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53BC4F7E-4D49-4CDC-B943-26B22CBB4868}" xr6:coauthVersionLast="47" xr6:coauthVersionMax="47" xr10:uidLastSave="{00000000-0000-0000-0000-000000000000}"/>
  <bookViews>
    <workbookView xWindow="-18165" yWindow="-12945" windowWidth="21600" windowHeight="11235" activeTab="2"/>
  </bookViews>
  <sheets>
    <sheet name="SS_att_" sheetId="1" r:id="rId1"/>
    <sheet name="Attrition" sheetId="2" r:id="rId2"/>
    <sheet name="Attrition_reg" sheetId="3" r:id="rId3"/>
  </sheets>
  <externalReferences>
    <externalReference r:id="rId4"/>
  </externalReference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<sst xmlns="http://schemas.openxmlformats.org/spreadsheetml/2006/main" xmlns:r="http://schemas.openxmlformats.org/officeDocument/2006/relationships" xmlns:xdr="http://schemas.openxmlformats.org/drawingml/2006/spreadsheetDrawing" count="42" uniqueCount="24">
  <si>
    <t>Commitment arms</t>
  </si>
  <si>
    <t>Control</t>
  </si>
  <si>
    <t>Forced</t>
  </si>
  <si>
    <t>Choice</t>
  </si>
  <si>
    <t>p-value</t>
  </si>
  <si>
    <t>Number of borrowers</t>
  </si>
  <si>
    <t>median</t>
  </si>
  <si>
    <t>Number of pawns/borrower</t>
  </si>
  <si>
    <t xml:space="preserve">Number of pawns </t>
  </si>
  <si>
    <t>Total borrowed</t>
  </si>
  <si>
    <t>Take-up</t>
  </si>
  <si>
    <t>Number of pawns/client</t>
  </si>
  <si>
    <t>Obs</t>
  </si>
  <si>
    <t>Forced commitment</t>
  </si>
  <si>
    <t>Choice commitment</t>
  </si>
  <si>
    <t>Observations</t>
  </si>
  <si>
    <t>R-squared</t>
  </si>
  <si>
    <t>Branch FE</t>
  </si>
  <si>
    <t>Day FE</t>
  </si>
  <si>
    <t>\checkmark</t>
  </si>
  <si>
    <t># borrowers</t>
  </si>
  <si>
    <t># pawns/borrower</t>
  </si>
  <si>
    <t># pawns</t>
  </si>
  <si>
    <t># pawns/client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</si>
</sst>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2" xfId="0" applyBorder="true" applyAlignment="true">
      <alignment wrapText="true"/>
    </xf>
    <xf numFmtId="0" fontId="0" fillId="0" borderId="2" xfId="0" applyBorder="true" applyAlignment="true">
      <alignment horizontal="center"/>
    </xf>
    <xf numFmtId="0" fontId="0" fillId="0" borderId="1" xfId="0" applyBorder="true" applyAlignment="true">
      <alignment horizontal="right"/>
    </xf>
    <xf numFmtId="0" fontId="0" fillId="0" borderId="1" xfId="0" applyBorder="true"/>
    <xf numFmtId="0" fontId="0" fillId="0" borderId="3" xfId="0" applyBorder="true"/>
    <xf numFmtId="0" fontId="0" fillId="0" borderId="3" xfId="0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0" borderId="4" xfId="0" applyBorder="true"/>
    <xf numFmtId="0" fontId="0" fillId="0" borderId="4" xfId="0" applyBorder="true" applyAlignment="true">
      <alignment horizontal="center"/>
    </xf>
    <xf numFmtId="0" fontId="0" fillId="0" borderId="5" xfId="0" applyBorder="true"/>
    <xf numFmtId="0" fontId="0" fillId="0" borderId="5" xfId="0" applyBorder="true" applyAlignment="true">
      <alignment horizontal="center"/>
    </xf>
    <xf numFmtId="0" fontId="0" fillId="0" borderId="2" xfId="0" applyBorder="true"/>
    <xf numFmtId="0" fontId="0" fillId="0" borderId="6" xfId="0" applyBorder="true"/>
    <xf numFmtId="0" fontId="0" fillId="0" borderId="6" xfId="0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externalLinks/externalLink1.xml" Type="http://schemas.openxmlformats.org/officeDocument/2006/relationships/externalLink" Id="rId4"/></Relationships>
</file>

<file path=xl/externalLinks/_rels/externalLink1.xml.rels><?xml version="1.0" encoding="UTF-8"?><Relationships xmlns="http://schemas.openxmlformats.org/package/2006/relationships"><Relationship TargetMode="External" Target="file:///C:\Users\isaac\Dropbox\Apps\Overleaf\Donde2022\Tables\reg_results\ss_att.csv" Type="http://schemas.openxmlformats.org/officeDocument/2006/relationships/externalLinkPath" Id="rId2"/><Relationship TargetMode="External" Target="reg_results/ss_att.csv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s_at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-1.78</v>
          </cell>
          <cell r="C5" t="str">
            <v>-0.081</v>
          </cell>
          <cell r="D5" t="str">
            <v>-4.19*</v>
          </cell>
          <cell r="E5" t="str">
            <v>-94.7</v>
          </cell>
          <cell r="F5" t="str">
            <v>-0.0077</v>
          </cell>
          <cell r="G5" t="str">
            <v>-0.069</v>
          </cell>
        </row>
        <row r="6">
          <cell r="A6" t="str">
            <v/>
          </cell>
          <cell r="B6" t="str">
            <v>(1.16)</v>
          </cell>
          <cell r="C6" t="str">
            <v>(0.059)</v>
          </cell>
          <cell r="D6" t="str">
            <v>(2.17)</v>
          </cell>
          <cell r="E6" t="str">
            <v>(122.3)</v>
          </cell>
          <cell r="F6" t="str">
            <v>(0.034)</v>
          </cell>
          <cell r="G6" t="str">
            <v>(0.067)</v>
          </cell>
        </row>
        <row r="8">
          <cell r="B8" t="str">
            <v>0.73</v>
          </cell>
          <cell r="C8" t="str">
            <v>-0.017</v>
          </cell>
          <cell r="D8" t="str">
            <v>1.29</v>
          </cell>
          <cell r="E8" t="str">
            <v>-150.2</v>
          </cell>
          <cell r="F8" t="str">
            <v>-0.0024</v>
          </cell>
          <cell r="G8" t="str">
            <v>-0.011</v>
          </cell>
        </row>
        <row r="9">
          <cell r="A9" t="str">
            <v/>
          </cell>
          <cell r="B9" t="str">
            <v>(1.05)</v>
          </cell>
          <cell r="C9" t="str">
            <v>(0.050)</v>
          </cell>
          <cell r="D9" t="str">
            <v>(1.77)</v>
          </cell>
          <cell r="E9" t="str">
            <v>(115.2)</v>
          </cell>
          <cell r="F9" t="str">
            <v>(0.031)</v>
          </cell>
          <cell r="G9" t="str">
            <v>(0.068)</v>
          </cell>
        </row>
        <row r="11">
          <cell r="B11" t="str">
            <v>23.4***</v>
          </cell>
          <cell r="C11" t="str">
            <v>1.44***</v>
          </cell>
          <cell r="D11" t="str">
            <v>34.5***</v>
          </cell>
          <cell r="E11" t="str">
            <v>2228.0***</v>
          </cell>
          <cell r="F11" t="str">
            <v>0.97***</v>
          </cell>
          <cell r="G11" t="str">
            <v>1.40***</v>
          </cell>
        </row>
        <row r="12">
          <cell r="A12" t="str">
            <v/>
          </cell>
          <cell r="B12" t="str">
            <v>(0.74)</v>
          </cell>
          <cell r="C12" t="str">
            <v>(0.038)</v>
          </cell>
          <cell r="D12" t="str">
            <v>(1.31)</v>
          </cell>
          <cell r="E12" t="str">
            <v>(81.9)</v>
          </cell>
          <cell r="F12" t="str">
            <v>(0.021)</v>
          </cell>
          <cell r="G12" t="str">
            <v>(0.048)</v>
          </cell>
        </row>
        <row r="14">
          <cell r="B14" t="str">
            <v>246</v>
          </cell>
          <cell r="C14" t="str">
            <v>243</v>
          </cell>
          <cell r="D14" t="str">
            <v>246</v>
          </cell>
          <cell r="E14" t="str">
            <v>243</v>
          </cell>
          <cell r="F14" t="str">
            <v>243</v>
          </cell>
          <cell r="G14" t="str">
            <v>246</v>
          </cell>
        </row>
        <row r="15">
          <cell r="B15" t="str">
            <v>0.829</v>
          </cell>
          <cell r="C15" t="str">
            <v>0.392</v>
          </cell>
          <cell r="D15" t="str">
            <v>0.775</v>
          </cell>
          <cell r="E15" t="str">
            <v>0.485</v>
          </cell>
          <cell r="F15" t="str">
            <v>0.268</v>
          </cell>
          <cell r="G15" t="str">
            <v>0.333</v>
          </cell>
        </row>
      </sheetData>
    </sheetDataSet>
  </externalBook>
</externalLink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4"/>
  <sheetViews>
    <sheetView topLeftCell="A10" workbookViewId="0">
      <selection activeCell="B24" sqref="B24"/>
    </sheetView>
  </sheetViews>
  <sheetFormatPr xmlns:x14ac="http://schemas.microsoft.com/office/spreadsheetml/2009/9/ac" defaultRowHeight="14.5" x14ac:dyDescent="0.35"/>
  <sheetData>
    <row xmlns:x14ac="http://schemas.microsoft.com/office/spreadsheetml/2009/9/ac" r="2" x14ac:dyDescent="0.35">
      <c r="B2">
        <v>20.776470588235295</v>
      </c>
      <c r="C2">
        <v>22.209876543209877</v>
      </c>
      <c r="D2">
        <v>25.361702127659573</v>
      </c>
      <c r="E2">
        <v>22.880769230769232</v>
      </c>
      <c r="L2">
        <v>0.1691803885055099</v>
      </c>
    </row>
    <row xmlns:x14ac="http://schemas.microsoft.com/office/spreadsheetml/2009/9/ac" r="3" x14ac:dyDescent="0.35">
      <c r="B3">
        <v>3.2888156639438466</v>
      </c>
      <c r="C3">
        <v>3.904145423854601</v>
      </c>
      <c r="D3">
        <v>4.8894381320711293</v>
      </c>
      <c r="E3">
        <v>3.9734365911287006</v>
      </c>
    </row>
    <row xmlns:x14ac="http://schemas.microsoft.com/office/spreadsheetml/2009/9/ac" r="4" x14ac:dyDescent="0.35">
      <c r="B4">
        <v>19</v>
      </c>
      <c r="C4">
        <v>20</v>
      </c>
      <c r="D4">
        <v>21</v>
      </c>
      <c r="E4">
        <v>260</v>
      </c>
      <c r="L4">
        <v>0.50118311045391817</v>
      </c>
    </row>
    <row xmlns:x14ac="http://schemas.microsoft.com/office/spreadsheetml/2009/9/ac" r="5" x14ac:dyDescent="0.35">
      <c r="B5">
        <v>1.4327417782374792</v>
      </c>
      <c r="C5">
        <v>1.3638083919882775</v>
      </c>
      <c r="D5">
        <v>1.4179999648883779</v>
      </c>
      <c r="E5">
        <v>1.4059493286600373</v>
      </c>
      <c r="L5">
        <v>0.42853848079004753</v>
      </c>
    </row>
    <row xmlns:x14ac="http://schemas.microsoft.com/office/spreadsheetml/2009/9/ac" r="6" x14ac:dyDescent="0.35">
      <c r="B6">
        <v>0.083862594173112967</v>
      </c>
      <c r="C6">
        <v>0.040948260803561919</v>
      </c>
      <c r="D6">
        <v>0.050903424379871241</v>
      </c>
      <c r="E6">
        <v>0.053418110498534621</v>
      </c>
    </row>
    <row xmlns:x14ac="http://schemas.microsoft.com/office/spreadsheetml/2009/9/ac" r="7" x14ac:dyDescent="0.35">
      <c r="B7">
        <v>1.375</v>
      </c>
      <c r="C7">
        <v>1.3333333730697632</v>
      </c>
      <c r="D7">
        <v>1.3333333730697632</v>
      </c>
      <c r="E7">
        <v>260</v>
      </c>
      <c r="L7">
        <v>0.59646785336928199</v>
      </c>
    </row>
    <row xmlns:x14ac="http://schemas.microsoft.com/office/spreadsheetml/2009/9/ac" r="8" x14ac:dyDescent="0.35">
      <c r="B8">
        <v>30.988235294117647</v>
      </c>
      <c r="C8">
        <v>31.296296296296298</v>
      </c>
      <c r="D8">
        <v>37.170212765957444</v>
      </c>
      <c r="E8">
        <v>33.319230769230771</v>
      </c>
      <c r="L8">
        <v>0.23681502093860621</v>
      </c>
    </row>
    <row xmlns:x14ac="http://schemas.microsoft.com/office/spreadsheetml/2009/9/ac" r="9" x14ac:dyDescent="0.35">
      <c r="B9">
        <v>5.7678268283646368</v>
      </c>
      <c r="C9">
        <v>5.6360200233137157</v>
      </c>
      <c r="D9">
        <v>7.8865944373853294</v>
      </c>
      <c r="E9">
        <v>6.2628499521065297</v>
      </c>
    </row>
    <row xmlns:x14ac="http://schemas.microsoft.com/office/spreadsheetml/2009/9/ac" r="10" x14ac:dyDescent="0.35">
      <c r="B10">
        <v>27</v>
      </c>
      <c r="C10">
        <v>28</v>
      </c>
      <c r="D10">
        <v>30</v>
      </c>
      <c r="E10">
        <v>260</v>
      </c>
      <c r="L10">
        <v>0.45502160387753737</v>
      </c>
    </row>
    <row xmlns:x14ac="http://schemas.microsoft.com/office/spreadsheetml/2009/9/ac" r="11" x14ac:dyDescent="0.35">
      <c r="B11">
        <v>2266.804165652653</v>
      </c>
      <c r="C11">
        <v>2094.0110458957279</v>
      </c>
      <c r="D11">
        <v>2115.155535226304</v>
      </c>
      <c r="E11">
        <v>2158.1396823444643</v>
      </c>
      <c r="L11">
        <v>0.17906670526311749</v>
      </c>
    </row>
    <row xmlns:x14ac="http://schemas.microsoft.com/office/spreadsheetml/2009/9/ac" r="12" x14ac:dyDescent="0.35">
      <c r="B12">
        <v>101.7844366934046</v>
      </c>
      <c r="C12">
        <v>83.658866552386158</v>
      </c>
      <c r="D12">
        <v>99.874459242641663</v>
      </c>
      <c r="E12">
        <v>82.567953252697223</v>
      </c>
    </row>
    <row xmlns:x14ac="http://schemas.microsoft.com/office/spreadsheetml/2009/9/ac" r="13" x14ac:dyDescent="0.35">
      <c r="B13">
        <v>2154.3333333333335</v>
      </c>
      <c r="C13">
        <v>2040.9677419354839</v>
      </c>
      <c r="D13">
        <v>2047.5</v>
      </c>
      <c r="E13">
        <v>260</v>
      </c>
      <c r="L13">
        <v>0.64551965054073679</v>
      </c>
    </row>
    <row xmlns:x14ac="http://schemas.microsoft.com/office/spreadsheetml/2009/9/ac" r="14" x14ac:dyDescent="0.35">
      <c r="B14">
        <v>0.96889035242149624</v>
      </c>
      <c r="C14">
        <v>0.95522016728365866</v>
      </c>
      <c r="D14">
        <v>0.97156528952301191</v>
      </c>
      <c r="E14">
        <v>0.96554982383891297</v>
      </c>
      <c r="L14">
        <v>0.52902317841581303</v>
      </c>
    </row>
    <row xmlns:x14ac="http://schemas.microsoft.com/office/spreadsheetml/2009/9/ac" r="15" x14ac:dyDescent="0.35">
      <c r="B15">
        <v>0.011015929528930456</v>
      </c>
      <c r="C15">
        <v>0.014757531191437263</v>
      </c>
      <c r="D15">
        <v>0.011584651503599948</v>
      </c>
      <c r="E15">
        <v>0.0073802564247118611</v>
      </c>
    </row>
    <row xmlns:x14ac="http://schemas.microsoft.com/office/spreadsheetml/2009/9/ac" r="16" x14ac:dyDescent="0.35">
      <c r="B16">
        <v>1</v>
      </c>
      <c r="C16">
        <v>1</v>
      </c>
      <c r="D16">
        <v>1</v>
      </c>
      <c r="E16">
        <v>260</v>
      </c>
      <c r="L16"/>
    </row>
    <row xmlns:x14ac="http://schemas.microsoft.com/office/spreadsheetml/2009/9/ac" r="17" x14ac:dyDescent="0.35">
      <c r="B17">
        <v>1.3970770751728732</v>
      </c>
      <c r="C17">
        <v>1.3183798929791393</v>
      </c>
      <c r="D17">
        <v>1.3857046752534015</v>
      </c>
      <c r="E17">
        <v>1.3684483161339394</v>
      </c>
      <c r="L17">
        <v>0.096795480478197304</v>
      </c>
    </row>
    <row xmlns:x14ac="http://schemas.microsoft.com/office/spreadsheetml/2009/9/ac" r="18" x14ac:dyDescent="0.35">
      <c r="B18">
        <v>0.073536987625379163</v>
      </c>
      <c r="C18">
        <v>0.039602938452160702</v>
      </c>
      <c r="D18">
        <v>0.039010189337838688</v>
      </c>
      <c r="E18">
        <v>0.046527690743106073</v>
      </c>
    </row>
    <row xmlns:x14ac="http://schemas.microsoft.com/office/spreadsheetml/2009/9/ac" r="19" x14ac:dyDescent="0.35">
      <c r="B19">
        <v>1.3571428060531616</v>
      </c>
      <c r="C19">
        <v>1.3181818723678589</v>
      </c>
      <c r="D19">
        <v>1.3333333730697632</v>
      </c>
      <c r="E19">
        <v>260</v>
      </c>
      <c r="L19">
        <v>0.70602904180050663</v>
      </c>
    </row>
    <row xmlns:x14ac="http://schemas.microsoft.com/office/spreadsheetml/2009/9/ac" r="23" x14ac:dyDescent="0.35">
      <c r="B23">
        <v>20.776470588235295</v>
      </c>
      <c r="C23">
        <v>22.209876543209877</v>
      </c>
      <c r="D23">
        <v>25.361702127659573</v>
      </c>
    </row>
    <row xmlns:x14ac="http://schemas.microsoft.com/office/spreadsheetml/2009/9/ac" r="24" x14ac:dyDescent="0.35">
      <c r="B24">
        <v>85</v>
      </c>
      <c r="C24">
        <v>81</v>
      </c>
      <c r="D24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1C6C-670C-46BE-BD39-7394AEFE19B1}">
  <dimension ref="A1:E22"/>
  <sheetViews>
    <sheetView workbookViewId="0">
      <selection activeCell="A18" activeCellId="4" sqref="A7 A10 A13 A16 A18"/>
    </sheetView>
  </sheetViews>
  <sheetFormatPr xmlns:x14ac="http://schemas.microsoft.com/office/spreadsheetml/2009/9/ac" defaultRowHeight="14.5" x14ac:dyDescent="0.35"/>
  <cols>
    <col min="1" max="1" width="25.1796875" bestFit="true" customWidth="true"/>
    <col min="2" max="3" width="11.81640625" style="1" customWidth="true"/>
    <col min="4" max="4" width="11.81640625" style="1" bestFit="true" customWidth="true"/>
  </cols>
  <sheetData>
    <row xmlns:x14ac="http://schemas.microsoft.com/office/spreadsheetml/2009/9/ac" r="1" ht="15" thickBot="true" x14ac:dyDescent="0.4">
      <c r="A1" s="7"/>
      <c r="B1" s="8"/>
      <c r="C1" s="8"/>
      <c r="D1" s="8"/>
      <c r="E1" s="7"/>
    </row>
    <row xmlns:x14ac="http://schemas.microsoft.com/office/spreadsheetml/2009/9/ac" r="2" x14ac:dyDescent="0.35">
      <c r="C2" s="9" t="s">
        <v>0</v>
      </c>
      <c r="D2" s="9"/>
      <c r="E2" s="9"/>
    </row>
    <row xmlns:x14ac="http://schemas.microsoft.com/office/spreadsheetml/2009/9/ac" r="3" ht="15" thickBot="true" x14ac:dyDescent="0.4">
      <c r="A3" s="3"/>
      <c r="B3" s="4" t="s">
        <v>1</v>
      </c>
      <c r="C3" s="4" t="s">
        <v>2</v>
      </c>
      <c r="D3" s="4" t="s">
        <v>3</v>
      </c>
      <c r="E3" s="4" t="s">
        <v>4</v>
      </c>
    </row>
    <row xmlns:x14ac="http://schemas.microsoft.com/office/spreadsheetml/2009/9/ac" r="4" ht="15" thickTop="true" x14ac:dyDescent="0.35">
      <c r="A4" t="s">
        <v>5</v>
      </c>
      <c r="B4" s="1">
        <f>ROUND(SS_att_!B2,1)</f>
        <v>20.8</v>
      </c>
      <c r="C4" s="1">
        <f>ROUND(SS_att_!C2,1)</f>
        <v>22.2</v>
      </c>
      <c r="D4" s="1">
        <f>ROUND(SS_att_!D2,1)</f>
        <v>25.4</v>
      </c>
      <c r="E4">
        <f>ROUND(SS_att_!L2,2)</f>
        <v>0.17</v>
      </c>
    </row>
    <row xmlns:x14ac="http://schemas.microsoft.com/office/spreadsheetml/2009/9/ac" r="5" x14ac:dyDescent="0.35">
      <c r="B5" s="1" t="str">
        <f>CONCATENATE("(",ROUND(SS_att_!B3,1),")")</f>
        <v>(3.3)</v>
      </c>
      <c r="C5" s="1" t="str">
        <f>CONCATENATE("(",ROUND(SS_att_!C3,1),")")</f>
        <v>(3.9)</v>
      </c>
      <c r="D5" s="1" t="str">
        <f>CONCATENATE("(",ROUND(SS_att_!D3,1),")")</f>
        <v>(4.9)</v>
      </c>
    </row>
    <row xmlns:x14ac="http://schemas.microsoft.com/office/spreadsheetml/2009/9/ac" r="6" x14ac:dyDescent="0.35">
      <c r="A6" s="5" t="s">
        <v>6</v>
      </c>
      <c r="B6" s="2">
        <f>ROUND(SS_att_!B4,1)</f>
        <v>19</v>
      </c>
      <c r="C6" s="2">
        <f>ROUND(SS_att_!C4,1)</f>
        <v>20</v>
      </c>
      <c r="D6" s="2">
        <f>ROUND(SS_att_!D4,1)</f>
        <v>21</v>
      </c>
      <c r="E6" s="6">
        <f>ROUND(SS_att_!L4,2)</f>
        <v>0.5</v>
      </c>
    </row>
    <row xmlns:x14ac="http://schemas.microsoft.com/office/spreadsheetml/2009/9/ac" r="7" x14ac:dyDescent="0.35">
      <c r="A7" t="s">
        <v>7</v>
      </c>
      <c r="B7" s="1">
        <f>ROUND(SS_att_!B5,1)</f>
        <v>1.4</v>
      </c>
      <c r="C7" s="1">
        <f>ROUND(SS_att_!C5,1)</f>
        <v>1.4</v>
      </c>
      <c r="D7" s="1">
        <f>ROUND(SS_att_!D5,1)</f>
        <v>1.4</v>
      </c>
      <c r="E7">
        <f>ROUND(SS_att_!L5,2)</f>
        <v>0.43</v>
      </c>
    </row>
    <row xmlns:x14ac="http://schemas.microsoft.com/office/spreadsheetml/2009/9/ac" r="8" x14ac:dyDescent="0.35">
      <c r="B8" s="1" t="str">
        <f>CONCATENATE("(",ROUND(SS_att_!B6,2),")")</f>
        <v>(0.08)</v>
      </c>
      <c r="C8" s="1" t="str">
        <f>CONCATENATE("(",ROUND(SS_att_!C6,2),")")</f>
        <v>(0.04)</v>
      </c>
      <c r="D8" s="1" t="str">
        <f>CONCATENATE("(",ROUND(SS_att_!D6,2),")")</f>
        <v>(0.05)</v>
      </c>
    </row>
    <row xmlns:x14ac="http://schemas.microsoft.com/office/spreadsheetml/2009/9/ac" r="9" x14ac:dyDescent="0.35">
      <c r="A9" s="5" t="s">
        <v>6</v>
      </c>
      <c r="B9" s="2">
        <f>ROUND(SS_att_!B7,1)</f>
        <v>1.4</v>
      </c>
      <c r="C9" s="2">
        <f>ROUND(SS_att_!C7,1)</f>
        <v>1.3</v>
      </c>
      <c r="D9" s="2">
        <f>ROUND(SS_att_!D7,1)</f>
        <v>1.3</v>
      </c>
      <c r="E9" s="6">
        <f>ROUND(SS_att_!L7,2)</f>
        <v>0.6</v>
      </c>
    </row>
    <row xmlns:x14ac="http://schemas.microsoft.com/office/spreadsheetml/2009/9/ac" r="10" x14ac:dyDescent="0.35">
      <c r="A10" t="s">
        <v>8</v>
      </c>
      <c r="B10" s="1">
        <f>ROUND(SS_att_!B8,1)</f>
        <v>31</v>
      </c>
      <c r="C10" s="1">
        <f>ROUND(SS_att_!C8,1)</f>
        <v>31.3</v>
      </c>
      <c r="D10" s="1">
        <f>ROUND(SS_att_!D8,1)</f>
        <v>37.200000000000003</v>
      </c>
      <c r="E10">
        <f>ROUND(SS_att_!L8,2)</f>
        <v>0.24</v>
      </c>
    </row>
    <row xmlns:x14ac="http://schemas.microsoft.com/office/spreadsheetml/2009/9/ac" r="11" x14ac:dyDescent="0.35">
      <c r="B11" s="1" t="str">
        <f>CONCATENATE("(",ROUND(SS_att_!B9,1),")")</f>
        <v>(5.8)</v>
      </c>
      <c r="C11" s="1" t="str">
        <f>CONCATENATE("(",ROUND(SS_att_!C9,1),")")</f>
        <v>(5.6)</v>
      </c>
      <c r="D11" s="1" t="str">
        <f>CONCATENATE("(",ROUND(SS_att_!D9,1),")")</f>
        <v>(7.9)</v>
      </c>
    </row>
    <row xmlns:x14ac="http://schemas.microsoft.com/office/spreadsheetml/2009/9/ac" r="12" x14ac:dyDescent="0.35">
      <c r="A12" s="5" t="s">
        <v>6</v>
      </c>
      <c r="B12" s="2">
        <f>ROUND(SS_att_!B10,1)</f>
        <v>27</v>
      </c>
      <c r="C12" s="2">
        <f>ROUND(SS_att_!C10,1)</f>
        <v>28</v>
      </c>
      <c r="D12" s="2">
        <f>ROUND(SS_att_!D10,1)</f>
        <v>30</v>
      </c>
      <c r="E12" s="6">
        <f>ROUND(SS_att_!L10,2)</f>
        <v>0.46</v>
      </c>
    </row>
    <row xmlns:x14ac="http://schemas.microsoft.com/office/spreadsheetml/2009/9/ac" r="13" x14ac:dyDescent="0.35">
      <c r="A13" t="s">
        <v>9</v>
      </c>
      <c r="B13" s="1">
        <f>ROUND(SS_att_!B11,1)</f>
        <v>2266.8000000000002</v>
      </c>
      <c r="C13" s="1">
        <f>ROUND(SS_att_!C11,1)</f>
        <v>2094</v>
      </c>
      <c r="D13" s="1">
        <f>ROUND(SS_att_!D11,1)</f>
        <v>2115.1999999999998</v>
      </c>
      <c r="E13">
        <f>ROUND(SS_att_!L11,2)</f>
        <v>0.18</v>
      </c>
    </row>
    <row xmlns:x14ac="http://schemas.microsoft.com/office/spreadsheetml/2009/9/ac" r="14" x14ac:dyDescent="0.35">
      <c r="B14" s="1" t="str">
        <f>CONCATENATE("(",ROUND(SS_att_!B12,1),")")</f>
        <v>(101.8)</v>
      </c>
      <c r="C14" s="1" t="str">
        <f>CONCATENATE("(",ROUND(SS_att_!C12,1),")")</f>
        <v>(83.7)</v>
      </c>
      <c r="D14" s="1" t="str">
        <f>CONCATENATE("(",ROUND(SS_att_!D12,1),")")</f>
        <v>(99.9)</v>
      </c>
    </row>
    <row xmlns:x14ac="http://schemas.microsoft.com/office/spreadsheetml/2009/9/ac" r="15" x14ac:dyDescent="0.35">
      <c r="A15" s="5" t="s">
        <v>6</v>
      </c>
      <c r="B15" s="2">
        <f>ROUND(SS_att_!B13,1)</f>
        <v>2154.3000000000002</v>
      </c>
      <c r="C15" s="2">
        <f>ROUND(SS_att_!C13,1)</f>
        <v>2041</v>
      </c>
      <c r="D15" s="2">
        <f>ROUND(SS_att_!D13,1)</f>
        <v>2047.5</v>
      </c>
      <c r="E15" s="6">
        <f>ROUND(SS_att_!L13,2)</f>
        <v>0.65</v>
      </c>
    </row>
    <row xmlns:x14ac="http://schemas.microsoft.com/office/spreadsheetml/2009/9/ac" r="16" x14ac:dyDescent="0.35">
      <c r="A16" t="s">
        <v>10</v>
      </c>
      <c r="B16" s="1">
        <f>ROUND(SS_att_!B14,2)</f>
        <v>0.97</v>
      </c>
      <c r="C16" s="1">
        <f>ROUND(SS_att_!C14,2)</f>
        <v>0.96</v>
      </c>
      <c r="D16" s="1">
        <f>ROUND(SS_att_!D14,2)</f>
        <v>0.97</v>
      </c>
      <c r="E16">
        <f>ROUND(SS_att_!L14,2)</f>
        <v>0.53</v>
      </c>
    </row>
    <row xmlns:x14ac="http://schemas.microsoft.com/office/spreadsheetml/2009/9/ac" r="17" x14ac:dyDescent="0.35">
      <c r="A17" s="6"/>
      <c r="B17" s="2" t="str">
        <f>CONCATENATE("(",ROUND(SS_att_!B15,2),")")</f>
        <v>(0.01)</v>
      </c>
      <c r="C17" s="2" t="str">
        <f>CONCATENATE("(",ROUND(SS_att_!C15,2),")")</f>
        <v>(0.01)</v>
      </c>
      <c r="D17" s="2" t="str">
        <f>CONCATENATE("(",ROUND(SS_att_!D15,2),")")</f>
        <v>(0.01)</v>
      </c>
      <c r="E17" s="6"/>
    </row>
    <row xmlns:x14ac="http://schemas.microsoft.com/office/spreadsheetml/2009/9/ac" r="18" x14ac:dyDescent="0.35">
      <c r="A18" t="s">
        <v>11</v>
      </c>
      <c r="B18" s="1">
        <f>ROUND(SS_att_!B17,1)</f>
        <v>1.4</v>
      </c>
      <c r="C18" s="1">
        <f>ROUND(SS_att_!C17,1)</f>
        <v>1.3</v>
      </c>
      <c r="D18" s="1">
        <f>ROUND(SS_att_!D17,1)</f>
        <v>1.4</v>
      </c>
      <c r="E18">
        <f>ROUND(SS_att_!L17,2)</f>
        <v>0.1</v>
      </c>
    </row>
    <row xmlns:x14ac="http://schemas.microsoft.com/office/spreadsheetml/2009/9/ac" r="19" x14ac:dyDescent="0.35">
      <c r="B19" s="1" t="str">
        <f>CONCATENATE("(",ROUND(SS_att_!B18,2),")")</f>
        <v>(0.07)</v>
      </c>
      <c r="C19" s="1" t="str">
        <f>CONCATENATE("(",ROUND(SS_att_!C18,2),")")</f>
        <v>(0.04)</v>
      </c>
      <c r="D19" s="1" t="str">
        <f>CONCATENATE("(",ROUND(SS_att_!D18,2),")")</f>
        <v>(0.04)</v>
      </c>
    </row>
    <row xmlns:x14ac="http://schemas.microsoft.com/office/spreadsheetml/2009/9/ac" r="20" x14ac:dyDescent="0.35">
      <c r="A20" s="5" t="s">
        <v>6</v>
      </c>
      <c r="B20" s="2">
        <f>ROUND(SS_att_!B19,1)</f>
        <v>1.4</v>
      </c>
      <c r="C20" s="2">
        <f>ROUND(SS_att_!C19,1)</f>
        <v>1.3</v>
      </c>
      <c r="D20" s="2">
        <f>ROUND(SS_att_!D19,1)</f>
        <v>1.3</v>
      </c>
      <c r="E20" s="6">
        <f>ROUND(SS_att_!L19,2)</f>
        <v>0.71</v>
      </c>
    </row>
    <row xmlns:x14ac="http://schemas.microsoft.com/office/spreadsheetml/2009/9/ac" r="21" ht="15" thickBot="true" x14ac:dyDescent="0.4">
      <c r="A21" s="10" t="s">
        <v>12</v>
      </c>
      <c r="B21" s="11">
        <f>SS_att_!B24</f>
        <v>85</v>
      </c>
      <c r="C21" s="11">
        <f>SS_att_!C24</f>
        <v>81</v>
      </c>
      <c r="D21" s="11">
        <f>SS_att_!D24</f>
        <v>94</v>
      </c>
      <c r="E21" s="10"/>
    </row>
    <row xmlns:x14ac="http://schemas.microsoft.com/office/spreadsheetml/2009/9/ac" r="22" ht="15" thickTop="true" x14ac:dyDescent="0.35"/>
  </sheetData>
  <mergeCells count="1">
    <mergeCell ref="C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C3F0-B268-4E38-B03D-6A75CF45F4F2}">
  <dimension ref="A2:G15"/>
  <sheetViews>
    <sheetView tabSelected="true" workbookViewId="0">
      <selection activeCell="K5" sqref="K5"/>
    </sheetView>
  </sheetViews>
  <sheetFormatPr xmlns:x14ac="http://schemas.microsoft.com/office/spreadsheetml/2009/9/ac" defaultRowHeight="14.5" x14ac:dyDescent="0.35"/>
  <cols>
    <col min="1" max="1" width="18.26953125" bestFit="true" customWidth="true"/>
    <col min="2" max="2" width="11" style="1" bestFit="true" customWidth="true"/>
    <col min="3" max="3" width="16.7265625" style="1" bestFit="true" customWidth="true"/>
    <col min="4" max="4" width="10.7265625" style="1" bestFit="true" customWidth="true"/>
    <col min="5" max="5" width="14" style="1" bestFit="true" customWidth="true"/>
    <col min="6" max="6" width="10.7265625" style="1" bestFit="true" customWidth="true"/>
    <col min="7" max="7" width="13.453125" style="1" bestFit="true" customWidth="true"/>
  </cols>
  <sheetData>
    <row xmlns:x14ac="http://schemas.microsoft.com/office/spreadsheetml/2009/9/ac" r="2" x14ac:dyDescent="0.35">
      <c r="A2" s="15"/>
      <c r="B2" s="16" t="s">
        <v>20</v>
      </c>
      <c r="C2" s="16" t="s">
        <v>21</v>
      </c>
      <c r="D2" s="16" t="s">
        <v>22</v>
      </c>
      <c r="E2" s="16" t="s">
        <v>9</v>
      </c>
      <c r="F2" s="16" t="s">
        <v>10</v>
      </c>
      <c r="G2" s="16" t="s">
        <v>23</v>
      </c>
    </row>
    <row xmlns:x14ac="http://schemas.microsoft.com/office/spreadsheetml/2009/9/ac" r="3" ht="15" thickBot="true" x14ac:dyDescent="0.4">
      <c r="A3" s="10" t="str">
        <f>[1]ss_att!A2</f>
        <v/>
      </c>
      <c r="B3" s="11" t="str">
        <f>[1]ss_att!B2</f>
        <v>(1)</v>
      </c>
      <c r="C3" s="11" t="str">
        <f>[1]ss_att!C2</f>
        <v>(2)</v>
      </c>
      <c r="D3" s="11" t="str">
        <f>[1]ss_att!D2</f>
        <v>(3)</v>
      </c>
      <c r="E3" s="11" t="str">
        <f>[1]ss_att!E2</f>
        <v>(4)</v>
      </c>
      <c r="F3" s="11" t="str">
        <f>[1]ss_att!F2</f>
        <v>(5)</v>
      </c>
      <c r="G3" s="11" t="str">
        <f>[1]ss_att!G2</f>
        <v>(6)</v>
      </c>
    </row>
    <row xmlns:x14ac="http://schemas.microsoft.com/office/spreadsheetml/2009/9/ac" r="4" ht="15" thickTop="true" x14ac:dyDescent="0.35">
      <c r="A4" t="s">
        <v>13</v>
      </c>
      <c r="B4" s="1" t="str">
        <f>[1]ss_att!B5</f>
        <v>-1.78</v>
      </c>
      <c r="C4" s="1" t="str">
        <f>[1]ss_att!C5</f>
        <v>-0.081</v>
      </c>
      <c r="D4" s="1" t="str">
        <f>[1]ss_att!D5</f>
        <v>-4.19*</v>
      </c>
      <c r="E4" s="1" t="str">
        <f>[1]ss_att!E5</f>
        <v>-94.7</v>
      </c>
      <c r="F4" s="1" t="str">
        <f>[1]ss_att!F5</f>
        <v>-0.0077</v>
      </c>
      <c r="G4" s="1" t="str">
        <f>[1]ss_att!G5</f>
        <v>-0.069</v>
      </c>
    </row>
    <row xmlns:x14ac="http://schemas.microsoft.com/office/spreadsheetml/2009/9/ac" r="5" x14ac:dyDescent="0.35">
      <c r="A5" t="str">
        <f>[1]ss_att!A6</f>
        <v/>
      </c>
      <c r="B5" s="1" t="str">
        <f>[1]ss_att!B6</f>
        <v>(1.16)</v>
      </c>
      <c r="C5" s="1" t="str">
        <f>[1]ss_att!C6</f>
        <v>(0.059)</v>
      </c>
      <c r="D5" s="1" t="str">
        <f>[1]ss_att!D6</f>
        <v>(2.17)</v>
      </c>
      <c r="E5" s="1" t="str">
        <f>[1]ss_att!E6</f>
        <v>(122.3)</v>
      </c>
      <c r="F5" s="1" t="str">
        <f>[1]ss_att!F6</f>
        <v>(0.034)</v>
      </c>
      <c r="G5" s="1" t="str">
        <f>[1]ss_att!G6</f>
        <v>(0.067)</v>
      </c>
    </row>
    <row xmlns:x14ac="http://schemas.microsoft.com/office/spreadsheetml/2009/9/ac" r="6" x14ac:dyDescent="0.35">
      <c r="A6" t="s">
        <v>14</v>
      </c>
      <c r="B6" s="1" t="str">
        <f>[1]ss_att!B8</f>
        <v>0.73</v>
      </c>
      <c r="C6" s="1" t="str">
        <f>[1]ss_att!C8</f>
        <v>-0.017</v>
      </c>
      <c r="D6" s="1" t="str">
        <f>[1]ss_att!D8</f>
        <v>1.29</v>
      </c>
      <c r="E6" s="1" t="str">
        <f>[1]ss_att!E8</f>
        <v>-150.2</v>
      </c>
      <c r="F6" s="1" t="str">
        <f>[1]ss_att!F8</f>
        <v>-0.0024</v>
      </c>
      <c r="G6" s="1" t="str">
        <f>[1]ss_att!G8</f>
        <v>-0.011</v>
      </c>
    </row>
    <row xmlns:x14ac="http://schemas.microsoft.com/office/spreadsheetml/2009/9/ac" r="7" x14ac:dyDescent="0.35">
      <c r="A7" t="str">
        <f>[1]ss_att!A9</f>
        <v/>
      </c>
      <c r="B7" s="1" t="str">
        <f>[1]ss_att!B9</f>
        <v>(1.05)</v>
      </c>
      <c r="C7" s="1" t="str">
        <f>[1]ss_att!C9</f>
        <v>(0.050)</v>
      </c>
      <c r="D7" s="1" t="str">
        <f>[1]ss_att!D9</f>
        <v>(1.77)</v>
      </c>
      <c r="E7" s="1" t="str">
        <f>[1]ss_att!E9</f>
        <v>(115.2)</v>
      </c>
      <c r="F7" s="1" t="str">
        <f>[1]ss_att!F9</f>
        <v>(0.031)</v>
      </c>
      <c r="G7" s="1" t="str">
        <f>[1]ss_att!G9</f>
        <v>(0.068)</v>
      </c>
    </row>
    <row xmlns:x14ac="http://schemas.microsoft.com/office/spreadsheetml/2009/9/ac" r="8" x14ac:dyDescent="0.35">
      <c r="A8" t="s">
        <v>1</v>
      </c>
      <c r="B8" s="1" t="str">
        <f>[1]ss_att!B11</f>
        <v>23.4***</v>
      </c>
      <c r="C8" s="1" t="str">
        <f>[1]ss_att!C11</f>
        <v>1.44***</v>
      </c>
      <c r="D8" s="1" t="str">
        <f>[1]ss_att!D11</f>
        <v>34.5***</v>
      </c>
      <c r="E8" s="1" t="str">
        <f>[1]ss_att!E11</f>
        <v>2228.0***</v>
      </c>
      <c r="F8" s="1" t="str">
        <f>[1]ss_att!F11</f>
        <v>0.97***</v>
      </c>
      <c r="G8" s="1" t="str">
        <f>[1]ss_att!G11</f>
        <v>1.40***</v>
      </c>
    </row>
    <row xmlns:x14ac="http://schemas.microsoft.com/office/spreadsheetml/2009/9/ac" r="9" x14ac:dyDescent="0.35">
      <c r="A9" t="str">
        <f>[1]ss_att!A12</f>
        <v/>
      </c>
      <c r="B9" s="1" t="str">
        <f>[1]ss_att!B12</f>
        <v>(0.74)</v>
      </c>
      <c r="C9" s="1" t="str">
        <f>[1]ss_att!C12</f>
        <v>(0.038)</v>
      </c>
      <c r="D9" s="1" t="str">
        <f>[1]ss_att!D12</f>
        <v>(1.31)</v>
      </c>
      <c r="E9" s="1" t="str">
        <f>[1]ss_att!E12</f>
        <v>(81.9)</v>
      </c>
      <c r="F9" s="1" t="str">
        <f>[1]ss_att!F12</f>
        <v>(0.021)</v>
      </c>
      <c r="G9" s="1" t="str">
        <f>[1]ss_att!G12</f>
        <v>(0.048)</v>
      </c>
    </row>
    <row xmlns:x14ac="http://schemas.microsoft.com/office/spreadsheetml/2009/9/ac" r="11" x14ac:dyDescent="0.35">
      <c r="A11" s="12" t="s">
        <v>15</v>
      </c>
      <c r="B11" s="13" t="str">
        <f>[1]ss_att!B14</f>
        <v>246</v>
      </c>
      <c r="C11" s="13" t="str">
        <f>[1]ss_att!C14</f>
        <v>243</v>
      </c>
      <c r="D11" s="13" t="str">
        <f>[1]ss_att!D14</f>
        <v>246</v>
      </c>
      <c r="E11" s="13" t="str">
        <f>[1]ss_att!E14</f>
        <v>243</v>
      </c>
      <c r="F11" s="13" t="str">
        <f>[1]ss_att!F14</f>
        <v>243</v>
      </c>
      <c r="G11" s="13" t="str">
        <f>[1]ss_att!G14</f>
        <v>246</v>
      </c>
    </row>
    <row xmlns:x14ac="http://schemas.microsoft.com/office/spreadsheetml/2009/9/ac" r="12" x14ac:dyDescent="0.35">
      <c r="A12" t="s">
        <v>16</v>
      </c>
      <c r="B12" s="1" t="str">
        <f>[1]ss_att!B15</f>
        <v>0.829</v>
      </c>
      <c r="C12" s="1" t="str">
        <f>[1]ss_att!C15</f>
        <v>0.392</v>
      </c>
      <c r="D12" s="1" t="str">
        <f>[1]ss_att!D15</f>
        <v>0.775</v>
      </c>
      <c r="E12" s="1" t="str">
        <f>[1]ss_att!E15</f>
        <v>0.485</v>
      </c>
      <c r="F12" s="1" t="str">
        <f>[1]ss_att!F15</f>
        <v>0.268</v>
      </c>
      <c r="G12" s="1" t="str">
        <f>[1]ss_att!G15</f>
        <v>0.333</v>
      </c>
    </row>
    <row xmlns:x14ac="http://schemas.microsoft.com/office/spreadsheetml/2009/9/ac" r="13" x14ac:dyDescent="0.35">
      <c r="A13" t="s">
        <v>17</v>
      </c>
      <c r="B13" s="1" t="s">
        <v>19</v>
      </c>
      <c r="C13" s="1" t="s">
        <v>19</v>
      </c>
      <c r="D13" s="1" t="s">
        <v>19</v>
      </c>
      <c r="E13" s="1" t="s">
        <v>19</v>
      </c>
      <c r="F13" s="1" t="s">
        <v>19</v>
      </c>
      <c r="G13" s="1" t="s">
        <v>19</v>
      </c>
    </row>
    <row xmlns:x14ac="http://schemas.microsoft.com/office/spreadsheetml/2009/9/ac" r="14" ht="15" thickBot="true" x14ac:dyDescent="0.4">
      <c r="A14" s="14" t="s">
        <v>18</v>
      </c>
      <c r="B14" s="4" t="s">
        <v>19</v>
      </c>
      <c r="C14" s="4" t="s">
        <v>19</v>
      </c>
      <c r="D14" s="4" t="s">
        <v>19</v>
      </c>
      <c r="E14" s="4" t="s">
        <v>19</v>
      </c>
      <c r="F14" s="4" t="s">
        <v>19</v>
      </c>
      <c r="G14" s="4" t="s">
        <v>19</v>
      </c>
    </row>
    <row xmlns:x14ac="http://schemas.microsoft.com/office/spreadsheetml/2009/9/ac" r="15" ht="15" thickTop="true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SS_att_</vt:lpstr>
      <vt:lpstr>Attrition</vt:lpstr>
      <vt:lpstr>Attrition_reg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isaacmezab@outlook.com</cp:lastModifiedBy>
  <dcterms:modified xsi:type="dcterms:W3CDTF">2024-05-23T03:36:37Z</dcterms:modified>
</cp:coreProperties>
</file>