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01"/>
  <workbookPr defaultThemeVersion="166925"/>
  <bookViews>
    <workbookView xWindow="-108" yWindow="-108" windowWidth="23256" windowHeight="12600" activeTab="2"/>
  </bookViews>
  <sheets>
    <sheet name="SS_admin" sheetId="1" r:id="rId1"/>
    <sheet name="SS_survey" sheetId="2" r:id="rId2"/>
    <sheet name="SS" sheetId="3" r:id="rId3"/>
    <sheet name="SS_survey_exit" sheetId="4" r:id="rId4"/>
  </sheets>
  <calcPr calcId="191029" fullCalcOnLoad="true"/>
</workbook>
</file>

<file path=xl/sharedStrings.xml><?xml version="1.0" encoding="utf-8"?>
<sst xmlns="http://schemas.openxmlformats.org/spreadsheetml/2006/main" count="39" uniqueCount="28">
  <si>
    <t xml:space="preserve">No Choice </t>
  </si>
  <si>
    <t>Choice</t>
  </si>
  <si>
    <t>Control</t>
  </si>
  <si>
    <t xml:space="preserve">Fee </t>
  </si>
  <si>
    <t>Panel A : Administrative Data</t>
  </si>
  <si>
    <t>Monday</t>
  </si>
  <si>
    <t>Number of pledges</t>
  </si>
  <si>
    <t>Panel B : Survey Data</t>
  </si>
  <si>
    <t>Woman</t>
  </si>
  <si>
    <t>Age</t>
  </si>
  <si>
    <t>Has pawn before</t>
  </si>
  <si>
    <t>+High-school</t>
  </si>
  <si>
    <t>Obs</t>
  </si>
  <si>
    <t>Treatment arms</t>
  </si>
  <si>
    <t>p-value</t>
  </si>
  <si>
    <t xml:space="preserve">Loan amount </t>
  </si>
  <si>
    <t>Will reincide</t>
  </si>
  <si>
    <t>Very satisfied</t>
  </si>
  <si>
    <t>Better econ situation</t>
  </si>
  <si>
    <t>Subjective value</t>
  </si>
  <si>
    <t>Subj. pr. of recovery</t>
  </si>
  <si>
    <t>Promise</t>
  </si>
  <si>
    <t>Choose frequent payment</t>
  </si>
  <si>
    <t>Number of branch-days</t>
  </si>
  <si>
    <t>Response rate</t>
  </si>
  <si>
    <t>Exit Survey Data</t>
  </si>
  <si>
    <t>Panel A: Outcomes</t>
  </si>
  <si>
    <t>Panel B: Balance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</si>
</sst>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0" fillId="0" borderId="0" xfId="0" quotePrefix="true"/>
    <xf numFmtId="0" fontId="0" fillId="0" borderId="1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3" xfId="0" applyBorder="true"/>
    <xf numFmtId="0" fontId="0" fillId="0" borderId="3" xfId="0" applyBorder="true" applyAlignment="true">
      <alignment horizontal="center"/>
    </xf>
    <xf numFmtId="0" fontId="0" fillId="0" borderId="4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0" xfId="0" applyBorder="true"/>
    <xf numFmtId="0" fontId="0" fillId="0" borderId="0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2" xfId="0" applyBorder="true"/>
    <xf numFmtId="0" fontId="0" fillId="0" borderId="2" xfId="0" applyBorder="true" applyAlignment="true">
      <alignment horizontal="center"/>
    </xf>
    <xf numFmtId="0" fontId="0" fillId="0" borderId="4" xfId="0" applyBorder="true"/>
    <xf numFmtId="0" fontId="0" fillId="0" borderId="5" xfId="0" applyBorder="true"/>
    <xf numFmtId="0" fontId="0" fillId="0" borderId="5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Q10"/>
  <sheetViews>
    <sheetView workbookViewId="0">
      <selection activeCell="K11" sqref="K11:R13"/>
    </sheetView>
  </sheetViews>
  <sheetFormatPr defaultRowHeight="14.4"/>
  <sheetData>
    <row r="2">
      <c r="B2">
        <v>1994.5141065830721</v>
      </c>
      <c r="C2">
        <v>1953.8481888481888</v>
      </c>
      <c r="D2">
        <v>1837.3390151515152</v>
      </c>
      <c r="E2">
        <v>1976.2738270876364</v>
      </c>
      <c r="F2">
        <v>1939.9470609711573</v>
      </c>
      <c r="G2">
        <v>0.57405038267486885</v>
      </c>
      <c r="H2">
        <v>2.8068403770111536E-2</v>
      </c>
      <c r="I2">
        <v>0.79759942404819884</v>
      </c>
      <c r="J2">
        <v>0.4897578518525586</v>
      </c>
      <c r="K2">
        <v>5.7784201279170097E-2</v>
      </c>
      <c r="L2">
        <v>0.71406100029473119</v>
      </c>
      <c r="M2">
        <v>0.84289169588555346</v>
      </c>
      <c r="N2">
        <v>2.0827102068948448E-2</v>
      </c>
      <c r="O2">
        <v>0.13714334075919099</v>
      </c>
      <c r="P2">
        <v>0.59819260137640196</v>
      </c>
      <c r="Q2">
        <v>0.1062940975964812</v>
      </c>
    </row>
    <row r="3">
      <c r="B3">
        <v>57.275430094104756</v>
      </c>
      <c r="C3">
        <v>44.308807472489185</v>
      </c>
      <c r="D3">
        <v>42.113010596100317</v>
      </c>
      <c r="E3">
        <v>42.331165183899266</v>
      </c>
      <c r="F3">
        <v>54.495919332262424</v>
      </c>
    </row>
    <row r="4">
      <c r="B4">
        <v>0.18300653594771241</v>
      </c>
      <c r="C4">
        <v>0.15660225442834139</v>
      </c>
      <c r="D4">
        <v>0.17115027829313545</v>
      </c>
      <c r="E4">
        <v>0.18538998835855647</v>
      </c>
      <c r="F4">
        <v>0.21315028901734104</v>
      </c>
      <c r="G4">
        <v>0.70105580501961762</v>
      </c>
      <c r="H4">
        <v>0.87974389366032013</v>
      </c>
      <c r="I4">
        <v>0.97372026752960517</v>
      </c>
      <c r="J4">
        <v>0.67511454207300381</v>
      </c>
      <c r="K4">
        <v>0.85663150455946657</v>
      </c>
      <c r="L4">
        <v>0.6999261844508311</v>
      </c>
      <c r="M4">
        <v>0.44665314673194756</v>
      </c>
      <c r="N4">
        <v>0.86474643099912685</v>
      </c>
      <c r="O4">
        <v>0.61390663508382781</v>
      </c>
      <c r="P4">
        <v>0.72048822095365128</v>
      </c>
      <c r="Q4">
        <v>0.96087980445993493</v>
      </c>
    </row>
    <row r="5">
      <c r="B5">
        <v>4.6899158297364726E-2</v>
      </c>
      <c r="C5">
        <v>5.0426323482161958E-2</v>
      </c>
      <c r="D5">
        <v>6.2958909127783763E-2</v>
      </c>
      <c r="E5">
        <v>5.5217291625827433E-2</v>
      </c>
      <c r="F5">
        <v>5.4634146343476735E-2</v>
      </c>
    </row>
    <row r="6">
      <c r="B6">
        <v>30.964285714285715</v>
      </c>
      <c r="C6">
        <v>31.05</v>
      </c>
      <c r="D6">
        <v>31.705882352941178</v>
      </c>
      <c r="E6">
        <v>36.946236559139784</v>
      </c>
      <c r="F6">
        <v>33.756097560975611</v>
      </c>
      <c r="G6">
        <v>0.97879812768435126</v>
      </c>
      <c r="H6">
        <v>0.81935201254494694</v>
      </c>
      <c r="I6">
        <v>8.4331878777375108E-2</v>
      </c>
      <c r="J6">
        <v>0.32430967109527298</v>
      </c>
      <c r="K6">
        <v>0.84465923134693133</v>
      </c>
      <c r="L6">
        <v>9.7604581571698587E-2</v>
      </c>
      <c r="M6">
        <v>0.35836387016249405</v>
      </c>
      <c r="N6">
        <v>0.14290948074269222</v>
      </c>
      <c r="O6">
        <v>0.48973625639946061</v>
      </c>
      <c r="P6">
        <v>0.31774686690551285</v>
      </c>
      <c r="Q6">
        <v>0.38098572361482608</v>
      </c>
    </row>
    <row r="7">
      <c r="B7">
        <v>2.2039217137676097</v>
      </c>
      <c r="C7">
        <v>2.3481004981403775</v>
      </c>
      <c r="D7">
        <v>2.3776522848922048</v>
      </c>
      <c r="E7">
        <v>2.6489461589498058</v>
      </c>
      <c r="F7">
        <v>1.765673646333531</v>
      </c>
    </row>
    <row r="8">
      <c r="B8">
        <v>84</v>
      </c>
      <c r="C8">
        <v>80</v>
      </c>
      <c r="D8">
        <v>68</v>
      </c>
      <c r="E8">
        <v>93</v>
      </c>
      <c r="F8">
        <v>82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0.56313351091690922</v>
      </c>
    </row>
    <row r="9">
      <c r="B9">
        <v>0</v>
      </c>
      <c r="C9">
        <v>0</v>
      </c>
      <c r="D9">
        <v>0</v>
      </c>
      <c r="E9">
        <v>0</v>
      </c>
      <c r="F9">
        <v>0</v>
      </c>
    </row>
    <row r="10">
      <c r="B10">
        <v>2601</v>
      </c>
      <c r="C10">
        <v>2484</v>
      </c>
      <c r="D10">
        <v>2156</v>
      </c>
      <c r="E10">
        <v>3436</v>
      </c>
      <c r="F10">
        <v>2768</v>
      </c>
      <c r="Q10">
        <v>0.20503759063865129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Q16"/>
  <sheetViews>
    <sheetView workbookViewId="0">
      <selection activeCell="B16" sqref="B16"/>
    </sheetView>
  </sheetViews>
  <sheetFormatPr defaultRowHeight="14.4"/>
  <sheetData>
    <row r="2">
      <c r="B2" s="0">
        <v>0.75757575757575757</v>
      </c>
      <c r="C2" s="0">
        <v>0.72420907840440163</v>
      </c>
      <c r="D2" s="0">
        <v>0.72527472527472525</v>
      </c>
      <c r="E2" s="0">
        <v>0.71811740890688258</v>
      </c>
      <c r="F2" s="0">
        <v>0.74143302180685355</v>
      </c>
      <c r="G2" s="0">
        <v>0.14499467094912039</v>
      </c>
      <c r="H2" s="0">
        <v>0.22106352361126036</v>
      </c>
      <c r="I2" s="0">
        <v>0.082628443101941715</v>
      </c>
      <c r="J2" s="0">
        <v>0.43846447075885897</v>
      </c>
      <c r="K2" s="0">
        <v>0.9674170845754414</v>
      </c>
      <c r="L2" s="0">
        <v>0.78524559628255597</v>
      </c>
      <c r="M2" s="0">
        <v>0.40150204749040019</v>
      </c>
      <c r="N2" s="0">
        <v>0.78250376877756067</v>
      </c>
      <c r="O2" s="0">
        <v>0.50732121286375875</v>
      </c>
      <c r="P2" s="0">
        <v>0.25177727527600119</v>
      </c>
      <c r="Q2" s="0">
        <v>0.40478658146289281</v>
      </c>
    </row>
    <row r="3">
      <c r="B3" s="0">
        <v>0.016353148457536527</v>
      </c>
      <c r="C3" s="0">
        <v>0.015959764906511614</v>
      </c>
      <c r="D3" s="0">
        <v>0.020694227846870233</v>
      </c>
      <c r="E3" s="0">
        <v>0.015694316621148549</v>
      </c>
      <c r="F3" s="0">
        <v>0.012925152343539121</v>
      </c>
      <c r="G3" s="0"/>
      <c r="H3" s="0"/>
      <c r="I3" s="0"/>
      <c r="J3" s="0"/>
      <c r="K3" s="0"/>
      <c r="L3" s="0"/>
      <c r="M3" s="0"/>
      <c r="N3" s="0"/>
      <c r="O3" s="0"/>
      <c r="P3" s="0"/>
    </row>
    <row r="4">
      <c r="B4" s="0">
        <v>43.164985590778095</v>
      </c>
      <c r="C4" s="0">
        <v>43.168630338733429</v>
      </c>
      <c r="D4" s="0">
        <v>42.980555555555554</v>
      </c>
      <c r="E4" s="0">
        <v>43.956037840845852</v>
      </c>
      <c r="F4" s="0">
        <v>43.052387267904507</v>
      </c>
      <c r="G4" s="0">
        <v>0.99700803952696126</v>
      </c>
      <c r="H4" s="0">
        <v>0.83133932386331444</v>
      </c>
      <c r="I4" s="0">
        <v>0.34573317385672331</v>
      </c>
      <c r="J4" s="0">
        <v>0.88400349221811725</v>
      </c>
      <c r="K4" s="0">
        <v>0.85360887477927505</v>
      </c>
      <c r="L4" s="0">
        <v>0.42930205296274393</v>
      </c>
      <c r="M4" s="0">
        <v>0.90162587075367218</v>
      </c>
      <c r="N4" s="0">
        <v>0.27506584179528748</v>
      </c>
      <c r="O4" s="0">
        <v>0.93105468168017103</v>
      </c>
      <c r="P4" s="0">
        <v>0.26017138358363145</v>
      </c>
      <c r="Q4" s="0">
        <v>0.79197542829683854</v>
      </c>
    </row>
    <row r="5">
      <c r="B5" s="0">
        <v>0.57346787857457449</v>
      </c>
      <c r="C5" s="0">
        <v>0.78645676828459266</v>
      </c>
      <c r="D5" s="0">
        <v>0.65065142046005164</v>
      </c>
      <c r="E5" s="0">
        <v>0.6123643223001326</v>
      </c>
      <c r="F5" s="0">
        <v>0.51802098239343519</v>
      </c>
      <c r="G5" s="0"/>
      <c r="H5" s="0"/>
      <c r="I5" s="0"/>
      <c r="J5" s="0"/>
      <c r="K5" s="0"/>
      <c r="L5" s="0"/>
      <c r="M5" s="0"/>
      <c r="N5" s="0"/>
      <c r="O5" s="0"/>
      <c r="P5" s="0"/>
    </row>
    <row r="6">
      <c r="B6" s="0">
        <v>4756.8130405854954</v>
      </c>
      <c r="C6" s="0">
        <v>4735.9110169491523</v>
      </c>
      <c r="D6" s="0">
        <v>5019.2172932330823</v>
      </c>
      <c r="E6" s="0">
        <v>5752.3963110667992</v>
      </c>
      <c r="F6" s="0">
        <v>4653.6901822457376</v>
      </c>
      <c r="G6" s="0">
        <v>0.97176651067065789</v>
      </c>
      <c r="H6" s="0">
        <v>0.56627463992246274</v>
      </c>
      <c r="I6" s="0">
        <v>0.11849434385116545</v>
      </c>
      <c r="J6" s="0">
        <v>0.81531023653807666</v>
      </c>
      <c r="K6" s="0">
        <v>0.61898338757073668</v>
      </c>
      <c r="L6" s="0">
        <v>0.15941100250555632</v>
      </c>
      <c r="M6" s="0">
        <v>0.88259815274324838</v>
      </c>
      <c r="N6" s="0">
        <v>0.23493649822914339</v>
      </c>
      <c r="O6" s="0">
        <v>0.37630588541429377</v>
      </c>
      <c r="P6" s="0">
        <v>0.070333321483137937</v>
      </c>
      <c r="Q6" s="0">
        <v>0.44053712598086042</v>
      </c>
    </row>
    <row r="7">
      <c r="B7" s="0">
        <v>342.30108355685525</v>
      </c>
      <c r="C7" s="0">
        <v>482.29546464711552</v>
      </c>
      <c r="D7" s="0">
        <v>304.2186769697326</v>
      </c>
      <c r="E7" s="0">
        <v>536.29557181807024</v>
      </c>
      <c r="F7" s="0">
        <v>279.7439741064033</v>
      </c>
      <c r="G7" s="0"/>
      <c r="H7" s="0"/>
      <c r="I7" s="0"/>
      <c r="J7" s="0"/>
      <c r="K7" s="0"/>
      <c r="L7" s="0"/>
      <c r="M7" s="0"/>
      <c r="N7" s="0"/>
      <c r="O7" s="0"/>
      <c r="P7" s="0"/>
    </row>
    <row r="8">
      <c r="B8" s="0">
        <v>0.89094796863863146</v>
      </c>
      <c r="C8" s="0">
        <v>0.8985611510791367</v>
      </c>
      <c r="D8" s="0">
        <v>0.89289012003693446</v>
      </c>
      <c r="E8" s="0">
        <v>0.91058694459681844</v>
      </c>
      <c r="F8" s="0">
        <v>0.89388851578240425</v>
      </c>
      <c r="G8" s="0">
        <v>0.62838538707120151</v>
      </c>
      <c r="H8" s="0">
        <v>0.9164351750642209</v>
      </c>
      <c r="I8" s="0">
        <v>0.20222623541417137</v>
      </c>
      <c r="J8" s="0">
        <v>0.84525371285962081</v>
      </c>
      <c r="K8" s="0">
        <v>0.75001417550992255</v>
      </c>
      <c r="L8" s="0">
        <v>0.40725396259984825</v>
      </c>
      <c r="M8" s="0">
        <v>0.74177741394371499</v>
      </c>
      <c r="N8" s="0">
        <v>0.31200504310827476</v>
      </c>
      <c r="O8" s="0">
        <v>0.95375245638231099</v>
      </c>
      <c r="P8" s="0">
        <v>0.22656457326077398</v>
      </c>
      <c r="Q8" s="0">
        <v>0.68381552866740514</v>
      </c>
    </row>
    <row r="9">
      <c r="B9" s="0">
        <v>0.01170251041353541</v>
      </c>
      <c r="C9" s="0">
        <v>0.010534253931094962</v>
      </c>
      <c r="D9" s="0">
        <v>0.014381592777187324</v>
      </c>
      <c r="E9" s="0">
        <v>0.0099874959754338993</v>
      </c>
      <c r="F9" s="0">
        <v>0.0095196619294064411</v>
      </c>
      <c r="G9" s="0"/>
      <c r="H9" s="0"/>
      <c r="I9" s="0"/>
      <c r="J9" s="0"/>
      <c r="K9" s="0"/>
      <c r="L9" s="0"/>
      <c r="M9" s="0"/>
      <c r="N9" s="0"/>
      <c r="O9" s="0"/>
      <c r="P9" s="0"/>
    </row>
    <row r="10">
      <c r="B10" s="0">
        <v>92.740644490644485</v>
      </c>
      <c r="C10" s="0">
        <v>92.161344537815125</v>
      </c>
      <c r="D10" s="0">
        <v>93.604376108811351</v>
      </c>
      <c r="E10" s="0">
        <v>93.670308232539995</v>
      </c>
      <c r="F10" s="0">
        <v>93.294007490636702</v>
      </c>
      <c r="G10" s="0">
        <v>0.56969277386966011</v>
      </c>
      <c r="H10" s="0">
        <v>0.28802259414459225</v>
      </c>
      <c r="I10" s="0">
        <v>0.20090379680008805</v>
      </c>
      <c r="J10" s="0">
        <v>0.49657573988884895</v>
      </c>
      <c r="K10" s="0">
        <v>0.1676550728637769</v>
      </c>
      <c r="L10" s="0">
        <v>0.12355286718446531</v>
      </c>
      <c r="M10" s="0">
        <v>0.27869595046373841</v>
      </c>
      <c r="N10" s="0">
        <v>0.9306854141268065</v>
      </c>
      <c r="O10" s="0">
        <v>0.7127610445276531</v>
      </c>
      <c r="P10" s="0">
        <v>0.62069828032119845</v>
      </c>
      <c r="Q10" s="0">
        <v>0.45632903811504072</v>
      </c>
    </row>
    <row r="11">
      <c r="B11" s="0">
        <v>0.55282250572746661</v>
      </c>
      <c r="C11" s="0">
        <v>0.8571863924740567</v>
      </c>
      <c r="D11" s="0">
        <v>0.59579091587075306</v>
      </c>
      <c r="E11" s="0">
        <v>0.47088171102994442</v>
      </c>
      <c r="F11" s="0">
        <v>0.59813613221561646</v>
      </c>
      <c r="G11" s="0"/>
      <c r="H11" s="0"/>
      <c r="I11" s="0"/>
      <c r="J11" s="0"/>
      <c r="K11" s="0"/>
      <c r="L11" s="0"/>
      <c r="M11" s="0"/>
      <c r="N11" s="0"/>
      <c r="O11" s="0"/>
      <c r="P11" s="0"/>
    </row>
    <row r="12">
      <c r="B12" s="0">
        <v>0.66059723233794609</v>
      </c>
      <c r="C12" s="0">
        <v>0.67282127031019201</v>
      </c>
      <c r="D12" s="0">
        <v>0.647887323943662</v>
      </c>
      <c r="E12" s="0">
        <v>0.66590779738190098</v>
      </c>
      <c r="F12" s="0">
        <v>0.64131193300767619</v>
      </c>
      <c r="G12" s="0">
        <v>0.65159300978140089</v>
      </c>
      <c r="H12" s="0">
        <v>0.68142597490001799</v>
      </c>
      <c r="I12" s="0">
        <v>0.8344060608643018</v>
      </c>
      <c r="J12" s="0">
        <v>0.44772883942526487</v>
      </c>
      <c r="K12" s="0">
        <v>0.41607992562958407</v>
      </c>
      <c r="L12" s="0">
        <v>0.78216386659641057</v>
      </c>
      <c r="M12" s="0">
        <v>0.20826802408335102</v>
      </c>
      <c r="N12" s="0">
        <v>0.53684647241538985</v>
      </c>
      <c r="O12" s="0">
        <v>0.82152601319996277</v>
      </c>
      <c r="P12" s="0">
        <v>0.28922208175546721</v>
      </c>
      <c r="Q12" s="0">
        <v>0.71809474064427481</v>
      </c>
    </row>
    <row r="13">
      <c r="B13" s="0">
        <v>0.019423997431028767</v>
      </c>
      <c r="C13" s="0">
        <v>0.01889726363643934</v>
      </c>
      <c r="D13" s="0">
        <v>0.024166622222719279</v>
      </c>
      <c r="E13" s="0">
        <v>0.016421808697529818</v>
      </c>
      <c r="F13" s="0">
        <v>0.016388095093544858</v>
      </c>
      <c r="G13" s="0"/>
      <c r="H13" s="0"/>
      <c r="I13" s="0"/>
      <c r="J13" s="0"/>
      <c r="K13" s="0"/>
      <c r="L13" s="0"/>
      <c r="M13" s="0"/>
      <c r="N13" s="0"/>
      <c r="O13" s="0"/>
      <c r="P13" s="0"/>
    </row>
    <row r="14">
      <c r="B14" s="0">
        <v>0.5709342560553633</v>
      </c>
      <c r="C14" s="0">
        <v>0.58534621578099844</v>
      </c>
      <c r="D14" s="0">
        <v>0.54870129870129869</v>
      </c>
      <c r="E14" s="0">
        <v>0.57525473071324595</v>
      </c>
      <c r="F14" s="0">
        <v>0.58005059631369715</v>
      </c>
      <c r="G14" s="0">
        <v>0.64077094109322574</v>
      </c>
      <c r="H14" s="0">
        <v>0.49913911333551542</v>
      </c>
      <c r="I14" s="0">
        <v>0.87878634098720698</v>
      </c>
      <c r="J14" s="0">
        <v>0.76915114415535968</v>
      </c>
      <c r="K14" s="0">
        <v>0.25834550596032685</v>
      </c>
      <c r="L14" s="0">
        <v>0.7158694610419114</v>
      </c>
      <c r="M14" s="0">
        <v>0.8621854361658664</v>
      </c>
      <c r="N14" s="0">
        <v>0.3754477433729615</v>
      </c>
      <c r="O14" s="0">
        <v>0.33585428630193637</v>
      </c>
      <c r="P14" s="0">
        <v>0.86364045915160481</v>
      </c>
      <c r="Q14" s="0">
        <v>0.83023877849519334</v>
      </c>
    </row>
    <row r="15">
      <c r="B15" s="0">
        <v>0.022250458745590236</v>
      </c>
      <c r="C15" s="0">
        <v>0.021470106216884183</v>
      </c>
      <c r="D15" s="0">
        <v>0.024272084119947492</v>
      </c>
      <c r="E15" s="0">
        <v>0.017598853878836165</v>
      </c>
      <c r="F15" s="0">
        <v>0.021732379000243482</v>
      </c>
      <c r="G15" s="0"/>
      <c r="H15" s="0"/>
      <c r="I15" s="0"/>
      <c r="J15" s="0"/>
      <c r="K15" s="0"/>
      <c r="L15" s="0"/>
      <c r="M15" s="0"/>
      <c r="N15" s="0"/>
      <c r="O15" s="0"/>
      <c r="P15" s="0"/>
    </row>
    <row r="16">
      <c r="B16" s="0">
        <v>1485</v>
      </c>
      <c r="C16" s="0">
        <v>1454</v>
      </c>
      <c r="D16" s="0">
        <v>1183</v>
      </c>
      <c r="E16" s="0">
        <v>1976</v>
      </c>
      <c r="F16" s="0">
        <v>1605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61"/>
  <sheetViews>
    <sheetView tabSelected="true" topLeftCell="A31" workbookViewId="0">
      <selection activeCell="J6" sqref="J6"/>
    </sheetView>
  </sheetViews>
  <sheetFormatPr defaultRowHeight="14.4"/>
  <cols>
    <col min="1" max="1" width="22.44140625" bestFit="true" customWidth="true"/>
    <col min="2" max="2" width="8.88671875" style="1"/>
    <col min="3" max="3" width="10.5546875" style="1" bestFit="true" customWidth="true"/>
    <col min="4" max="5" width="9.5546875" style="1" bestFit="true" customWidth="true"/>
    <col min="6" max="6" width="10.5546875" style="1" bestFit="true" customWidth="true"/>
    <col min="7" max="7" width="11.6640625" style="1" bestFit="true" customWidth="true"/>
  </cols>
  <sheetData>
    <row r="2">
      <c r="A2" s="6"/>
      <c r="B2" s="14" t="s">
        <v>13</v>
      </c>
      <c r="C2" s="14"/>
      <c r="D2" s="14"/>
      <c r="E2" s="14"/>
      <c r="F2" s="14"/>
      <c r="G2" s="7"/>
    </row>
    <row r="3" ht="15" thickBot="true">
      <c r="A3" s="2"/>
      <c r="B3" s="4"/>
      <c r="C3" s="15" t="s">
        <v>0</v>
      </c>
      <c r="D3" s="15"/>
      <c r="E3" s="15" t="s">
        <v>1</v>
      </c>
      <c r="F3" s="15"/>
      <c r="G3" s="4"/>
    </row>
    <row r="4" ht="15" thickTop="true">
      <c r="B4" s="1" t="s">
        <v>2</v>
      </c>
      <c r="C4" s="1" t="s">
        <v>3</v>
      </c>
      <c r="D4" s="1" t="s">
        <v>21</v>
      </c>
      <c r="E4" s="1" t="s">
        <v>3</v>
      </c>
      <c r="F4" s="1" t="s">
        <v>21</v>
      </c>
      <c r="G4" s="1" t="s">
        <v>14</v>
      </c>
    </row>
    <row r="5" ht="15" thickBot="true">
      <c r="A5" s="2"/>
      <c r="B5" s="15" t="s">
        <v>4</v>
      </c>
      <c r="C5" s="15"/>
      <c r="D5" s="15"/>
      <c r="E5" s="15"/>
      <c r="F5" s="15"/>
      <c r="G5" s="15"/>
    </row>
    <row r="6" ht="15" thickTop="true">
      <c r="A6" t="s">
        <v>15</v>
      </c>
      <c r="B6" s="1">
        <f>ROUND(SS_admin!B2,2)</f>
        <v>1994.51</v>
      </c>
      <c r="C6" s="1" t="str">
        <f>CONCATENATE(ROUND(SS_admin!C2,2),IF(SS_admin!G2&lt;=0.01,"***",IF(SS_admin!G2&lt;0.05,"**",IF(SS_admin!G2&lt;0.1,"*",""))))</f>
        <v>1953.85</v>
      </c>
      <c r="D6" s="1" t="str">
        <f>CONCATENATE(ROUND(SS_admin!D2,2),IF(SS_admin!H2&lt;=0.01,"***",IF(SS_admin!H2&lt;0.05,"**",IF(SS_admin!H2&lt;0.1,"*",""))))</f>
        <v>1837.34**</v>
      </c>
      <c r="E6" s="1" t="str">
        <f>CONCATENATE(ROUND(SS_admin!E2,2),IF(SS_admin!I2&lt;=0.01,"***",IF(SS_admin!I2&lt;0.05,"**",IF(SS_admin!I2&lt;0.1,"*",""))))</f>
        <v>1976.27</v>
      </c>
      <c r="F6" s="1" t="str">
        <f>CONCATENATE(ROUND(SS_admin!F2,2),IF(SS_admin!J2&lt;=0.01,"***",IF(SS_admin!J2&lt;0.05,"**",IF(SS_admin!J2&lt;0.1,"*",""))))</f>
        <v>1939.95</v>
      </c>
      <c r="G6" s="1">
        <f>ROUND(SS_admin!Q2,2)</f>
        <v>0.11</v>
      </c>
    </row>
    <row r="7">
      <c r="B7" s="1" t="str">
        <f>CONCATENATE("(",ROUND(SS_admin!B3,2),")")</f>
        <v>(57.28)</v>
      </c>
      <c r="C7" s="1" t="str">
        <f>CONCATENATE("(",ROUND(SS_admin!C3,2),")")</f>
        <v>(44.31)</v>
      </c>
      <c r="D7" s="1" t="str">
        <f>CONCATENATE("(",ROUND(SS_admin!D3,2),")")</f>
        <v>(42.11)</v>
      </c>
      <c r="E7" s="1" t="str">
        <f>CONCATENATE("(",ROUND(SS_admin!E3,2),")")</f>
        <v>(42.33)</v>
      </c>
      <c r="F7" s="1" t="str">
        <f>CONCATENATE("(",ROUND(SS_admin!F3,2),")")</f>
        <v>(54.5)</v>
      </c>
    </row>
    <row r="8">
      <c r="A8" t="s">
        <v>5</v>
      </c>
      <c r="B8" s="1">
        <f>ROUND(SS_admin!B4,2)</f>
        <v>0.18</v>
      </c>
      <c r="C8" s="1" t="str">
        <f>CONCATENATE(ROUND(SS_admin!C4,2),IF(SS_admin!G4&lt;=0.01,"***",IF(SS_admin!G4&lt;0.05,"**",IF(SS_admin!G4&lt;0.1,"*",""))))</f>
        <v>0.16</v>
      </c>
      <c r="D8" s="1" t="str">
        <f>CONCATENATE(ROUND(SS_admin!D4,2),IF(SS_admin!H4&lt;=0.01,"***",IF(SS_admin!H4&lt;0.05,"**",IF(SS_admin!H4&lt;0.1,"*",""))))</f>
        <v>0.17</v>
      </c>
      <c r="E8" s="1" t="str">
        <f>CONCATENATE(ROUND(SS_admin!E4,2),IF(SS_admin!I4&lt;=0.01,"***",IF(SS_admin!I4&lt;0.05,"**",IF(SS_admin!I4&lt;0.1,"*",""))))</f>
        <v>0.19</v>
      </c>
      <c r="F8" s="1" t="str">
        <f>CONCATENATE(ROUND(SS_admin!F4,2),IF(SS_admin!J4&lt;=0.01,"***",IF(SS_admin!J4&lt;0.05,"**",IF(SS_admin!J4&lt;0.1,"*",""))))</f>
        <v>0.21</v>
      </c>
      <c r="G8" s="1">
        <f>ROUND(SS_admin!Q4,2)</f>
        <v>0.96</v>
      </c>
    </row>
    <row r="9">
      <c r="B9" s="1" t="str">
        <f>CONCATENATE("(",ROUND(SS_admin!B5,2),")")</f>
        <v>(0.05)</v>
      </c>
      <c r="C9" s="1" t="str">
        <f>CONCATENATE("(",ROUND(SS_admin!C5,2),")")</f>
        <v>(0.05)</v>
      </c>
      <c r="D9" s="1" t="str">
        <f>CONCATENATE("(",ROUND(SS_admin!D5,2),")")</f>
        <v>(0.06)</v>
      </c>
      <c r="E9" s="1" t="str">
        <f>CONCATENATE("(",ROUND(SS_admin!E5,2),")")</f>
        <v>(0.06)</v>
      </c>
      <c r="F9" s="1" t="str">
        <f>CONCATENATE("(",ROUND(SS_admin!F5,2),")")</f>
        <v>(0.05)</v>
      </c>
    </row>
    <row r="10">
      <c r="A10" t="s">
        <v>6</v>
      </c>
      <c r="B10" s="1">
        <f>ROUND(SS_admin!B6,2)</f>
        <v>30.96</v>
      </c>
      <c r="C10" s="1" t="str">
        <f>CONCATENATE(ROUND(SS_admin!C6,2),IF(SS_admin!G6&lt;=0.01,"***",IF(SS_admin!G6&lt;0.05,"**",IF(SS_admin!G6&lt;0.1,"*",""))))</f>
        <v>31.05</v>
      </c>
      <c r="D10" s="1" t="str">
        <f>CONCATENATE(ROUND(SS_admin!D6,2),IF(SS_admin!H6&lt;=0.01,"***",IF(SS_admin!H6&lt;0.05,"**",IF(SS_admin!H6&lt;0.1,"*",""))))</f>
        <v>31.71</v>
      </c>
      <c r="E10" s="1" t="str">
        <f>CONCATENATE(ROUND(SS_admin!E6,2),IF(SS_admin!I6&lt;=0.01,"***",IF(SS_admin!I6&lt;0.05,"**",IF(SS_admin!I6&lt;0.1,"*",""))))</f>
        <v>36.95*</v>
      </c>
      <c r="F10" s="1" t="str">
        <f>CONCATENATE(ROUND(SS_admin!F6,2),IF(SS_admin!J6&lt;=0.01,"***",IF(SS_admin!J6&lt;0.05,"**",IF(SS_admin!J6&lt;0.1,"*",""))))</f>
        <v>33.76</v>
      </c>
      <c r="G10" s="1">
        <f>ROUND(SS_admin!Q6,2)</f>
        <v>0.38</v>
      </c>
    </row>
    <row r="11">
      <c r="B11" s="1" t="str">
        <f>CONCATENATE("(",ROUND(SS_admin!B7,2),")")</f>
        <v>(2.2)</v>
      </c>
      <c r="C11" s="1" t="str">
        <f>CONCATENATE("(",ROUND(SS_admin!C7,2),")")</f>
        <v>(2.35)</v>
      </c>
      <c r="D11" s="1" t="str">
        <f>CONCATENATE("(",ROUND(SS_admin!D7,2),")")</f>
        <v>(2.38)</v>
      </c>
      <c r="E11" s="1" t="str">
        <f>CONCATENATE("(",ROUND(SS_admin!E7,2),")")</f>
        <v>(2.65)</v>
      </c>
      <c r="F11" s="1" t="str">
        <f>CONCATENATE("(",ROUND(SS_admin!F7,2),")")</f>
        <v>(1.77)</v>
      </c>
      <c r="G11" s="11"/>
    </row>
    <row r="12">
      <c r="A12" s="19" t="s">
        <v>23</v>
      </c>
      <c r="B12" s="20">
        <f>SS_admin!B8</f>
        <v>84</v>
      </c>
      <c r="C12" s="20">
        <f>SS_admin!C8</f>
        <v>80</v>
      </c>
      <c r="D12" s="20">
        <f>SS_admin!D8</f>
        <v>68</v>
      </c>
      <c r="E12" s="20">
        <f>SS_admin!E8</f>
        <v>93</v>
      </c>
      <c r="F12" s="20">
        <f>SS_admin!F8</f>
        <v>82</v>
      </c>
      <c r="G12" s="20"/>
    </row>
    <row r="13">
      <c r="A13" s="18" t="s">
        <v>12</v>
      </c>
      <c r="B13" s="8">
        <f>ROUND(SS_admin!B10,2)</f>
        <v>2601</v>
      </c>
      <c r="C13" s="8">
        <f>ROUND(SS_admin!C10,2)</f>
        <v>2484</v>
      </c>
      <c r="D13" s="8">
        <f>ROUND(SS_admin!D10,2)</f>
        <v>2156</v>
      </c>
      <c r="E13" s="8">
        <f>ROUND(SS_admin!E10,2)</f>
        <v>3436</v>
      </c>
      <c r="F13" s="8">
        <f>ROUND(SS_admin!F10,2)</f>
        <v>2768</v>
      </c>
      <c r="G13" s="8"/>
    </row>
    <row r="14" ht="15" thickBot="true">
      <c r="A14" s="2"/>
      <c r="B14" s="15" t="s">
        <v>7</v>
      </c>
      <c r="C14" s="15"/>
      <c r="D14" s="15"/>
      <c r="E14" s="15"/>
      <c r="F14" s="15"/>
      <c r="G14" s="15"/>
    </row>
    <row r="15" ht="15" thickTop="true">
      <c r="A15" t="s">
        <v>8</v>
      </c>
      <c r="B15" s="1">
        <f>ROUND(SS_survey!B2,2)</f>
        <v>0.76</v>
      </c>
      <c r="C15" s="1" t="str">
        <f>CONCATENATE(ROUND(SS_survey!C2,2),IF(SS_survey!G2&lt;=0.01,"***",IF(SS_survey!G2&lt;0.05,"**",IF(SS_survey!G2&lt;0.1,"*",""))))</f>
        <v>0.72</v>
      </c>
      <c r="D15" s="1" t="str">
        <f>CONCATENATE(ROUND(SS_survey!D2,2),IF(SS_survey!H2&lt;=0.01,"***",IF(SS_survey!H2&lt;0.05,"**",IF(SS_survey!H2&lt;0.1,"*",""))))</f>
        <v>0.73</v>
      </c>
      <c r="E15" s="1" t="str">
        <f>CONCATENATE(ROUND(SS_survey!E2,2),IF(SS_survey!I2&lt;=0.01,"***",IF(SS_survey!I2&lt;0.05,"**",IF(SS_survey!I2&lt;0.1,"*",""))))</f>
        <v>0.72*</v>
      </c>
      <c r="F15" s="1" t="str">
        <f>CONCATENATE(ROUND(SS_survey!F2,2),IF(SS_survey!J2&lt;=0.01,"***",IF(SS_survey!J2&lt;0.05,"**",IF(SS_survey!J2&lt;0.1,"*",""))))</f>
        <v>0.74</v>
      </c>
      <c r="G15" s="1">
        <f>ROUND(SS_survey!Q2,2)</f>
        <v>0.4</v>
      </c>
    </row>
    <row r="16">
      <c r="B16" s="1" t="str">
        <f>CONCATENATE("(",ROUND(SS_survey!B3,2),")")</f>
        <v>(0.02)</v>
      </c>
      <c r="C16" s="1" t="str">
        <f>CONCATENATE("(",ROUND(SS_survey!C3,2),")")</f>
        <v>(0.02)</v>
      </c>
      <c r="D16" s="1" t="str">
        <f>CONCATENATE("(",ROUND(SS_survey!D3,2),")")</f>
        <v>(0.02)</v>
      </c>
      <c r="E16" s="1" t="str">
        <f>CONCATENATE("(",ROUND(SS_survey!E3,2),")")</f>
        <v>(0.02)</v>
      </c>
      <c r="F16" s="1" t="str">
        <f>CONCATENATE("(",ROUND(SS_survey!F3,2),")")</f>
        <v>(0.01)</v>
      </c>
    </row>
    <row r="17">
      <c r="A17" t="s">
        <v>9</v>
      </c>
      <c r="B17" s="1">
        <f>ROUND(SS_survey!B4,2)</f>
        <v>43.16</v>
      </c>
      <c r="C17" s="1" t="str">
        <f>CONCATENATE(ROUND(SS_survey!C4,2),IF(SS_survey!G4&lt;=0.01,"***",IF(SS_survey!G4&lt;0.05,"**",IF(SS_survey!G4&lt;0.1,"*",""))))</f>
        <v>43.17</v>
      </c>
      <c r="D17" s="1" t="str">
        <f>CONCATENATE(ROUND(SS_survey!D4,2),IF(SS_survey!H4&lt;=0.01,"***",IF(SS_survey!H4&lt;0.05,"**",IF(SS_survey!H4&lt;0.1,"*",""))))</f>
        <v>42.98</v>
      </c>
      <c r="E17" s="1" t="str">
        <f>CONCATENATE(ROUND(SS_survey!E4,2),IF(SS_survey!I4&lt;=0.01,"***",IF(SS_survey!I4&lt;0.05,"**",IF(SS_survey!I4&lt;0.1,"*",""))))</f>
        <v>43.96</v>
      </c>
      <c r="F17" s="1" t="str">
        <f>CONCATENATE(ROUND(SS_survey!F4,2),IF(SS_survey!J4&lt;=0.01,"***",IF(SS_survey!J4&lt;0.05,"**",IF(SS_survey!J4&lt;0.1,"*",""))))</f>
        <v>43.05</v>
      </c>
      <c r="G17" s="1">
        <f>ROUND(SS_survey!Q4,2)</f>
        <v>0.79</v>
      </c>
    </row>
    <row r="18">
      <c r="B18" s="1" t="str">
        <f>CONCATENATE("(",ROUND(SS_survey!B5,2),")")</f>
        <v>(0.57)</v>
      </c>
      <c r="C18" s="1" t="str">
        <f>CONCATENATE("(",ROUND(SS_survey!C5,2),")")</f>
        <v>(0.79)</v>
      </c>
      <c r="D18" s="1" t="str">
        <f>CONCATENATE("(",ROUND(SS_survey!D5,2),")")</f>
        <v>(0.65)</v>
      </c>
      <c r="E18" s="1" t="str">
        <f>CONCATENATE("(",ROUND(SS_survey!E5,2),")")</f>
        <v>(0.61)</v>
      </c>
      <c r="F18" s="1" t="str">
        <f>CONCATENATE("(",ROUND(SS_survey!F5,2),")")</f>
        <v>(0.52)</v>
      </c>
    </row>
    <row r="19">
      <c r="A19" t="s">
        <v>19</v>
      </c>
      <c r="B19" s="1">
        <f>ROUND(SS_survey!B6,2)</f>
        <v>4756.8100000000004</v>
      </c>
      <c r="C19" s="1" t="str">
        <f>CONCATENATE(ROUND(SS_survey!C6,2),IF(SS_survey!G6&lt;=0.01,"***",IF(SS_survey!G6&lt;0.05,"**",IF(SS_survey!G6&lt;0.1,"*",""))))</f>
        <v>4735.91</v>
      </c>
      <c r="D19" s="1" t="str">
        <f>CONCATENATE(ROUND(SS_survey!D6,2),IF(SS_survey!H6&lt;=0.01,"***",IF(SS_survey!H6&lt;0.05,"**",IF(SS_survey!H6&lt;0.1,"*",""))))</f>
        <v>5019.22</v>
      </c>
      <c r="E19" s="1" t="str">
        <f>CONCATENATE(ROUND(SS_survey!E6,2),IF(SS_survey!I6&lt;=0.01,"***",IF(SS_survey!I6&lt;0.05,"**",IF(SS_survey!I6&lt;0.1,"*",""))))</f>
        <v>5752.4</v>
      </c>
      <c r="F19" s="1" t="str">
        <f>CONCATENATE(ROUND(SS_survey!F6,2),IF(SS_survey!J6&lt;=0.01,"***",IF(SS_survey!J6&lt;0.05,"**",IF(SS_survey!J6&lt;0.1,"*",""))))</f>
        <v>4653.69</v>
      </c>
      <c r="G19" s="1">
        <f>ROUND(SS_survey!Q6,2)</f>
        <v>0.44</v>
      </c>
    </row>
    <row r="20">
      <c r="B20" s="1" t="str">
        <f>CONCATENATE("(",ROUND(SS_survey!B7,2),")")</f>
        <v>(342.3)</v>
      </c>
      <c r="C20" s="1" t="str">
        <f>CONCATENATE("(",ROUND(SS_survey!C7,2),")")</f>
        <v>(482.3)</v>
      </c>
      <c r="D20" s="1" t="str">
        <f>CONCATENATE("(",ROUND(SS_survey!D7,2),")")</f>
        <v>(304.22)</v>
      </c>
      <c r="E20" s="1" t="str">
        <f>CONCATENATE("(",ROUND(SS_survey!E7,2),")")</f>
        <v>(536.3)</v>
      </c>
      <c r="F20" s="1" t="str">
        <f>CONCATENATE("(",ROUND(SS_survey!F7,2),")")</f>
        <v>(279.74)</v>
      </c>
    </row>
    <row r="21">
      <c r="A21" t="s">
        <v>10</v>
      </c>
      <c r="B21" s="1">
        <f>ROUND(SS_survey!B8,2)</f>
        <v>0.89</v>
      </c>
      <c r="C21" s="1" t="str">
        <f>CONCATENATE(ROUND(SS_survey!C8,2),IF(SS_survey!G8&lt;=0.01,"***",IF(SS_survey!G8&lt;0.05,"**",IF(SS_survey!G8&lt;0.1,"*",""))))</f>
        <v>0.9</v>
      </c>
      <c r="D21" s="1" t="str">
        <f>CONCATENATE(ROUND(SS_survey!D8,2),IF(SS_survey!H8&lt;=0.01,"***",IF(SS_survey!H8&lt;0.05,"**",IF(SS_survey!H8&lt;0.1,"*",""))))</f>
        <v>0.89</v>
      </c>
      <c r="E21" s="1" t="str">
        <f>CONCATENATE(ROUND(SS_survey!E8,2),IF(SS_survey!I8&lt;=0.01,"***",IF(SS_survey!I8&lt;0.05,"**",IF(SS_survey!I8&lt;0.1,"*",""))))</f>
        <v>0.91</v>
      </c>
      <c r="F21" s="1" t="str">
        <f>CONCATENATE(ROUND(SS_survey!F8,2),IF(SS_survey!J8&lt;=0.01,"***",IF(SS_survey!J8&lt;0.05,"**",IF(SS_survey!J8&lt;0.1,"*",""))))</f>
        <v>0.89</v>
      </c>
      <c r="G21" s="1">
        <f>ROUND(SS_survey!Q8,2)</f>
        <v>0.68</v>
      </c>
    </row>
    <row r="22">
      <c r="B22" s="1" t="str">
        <f>CONCATENATE("(",ROUND(SS_survey!B9,2),")")</f>
        <v>(0.01)</v>
      </c>
      <c r="C22" s="1" t="str">
        <f>CONCATENATE("(",ROUND(SS_survey!C9,2),")")</f>
        <v>(0.01)</v>
      </c>
      <c r="D22" s="1" t="str">
        <f>CONCATENATE("(",ROUND(SS_survey!D9,2),")")</f>
        <v>(0.01)</v>
      </c>
      <c r="E22" s="1" t="str">
        <f>CONCATENATE("(",ROUND(SS_survey!E9,2),")")</f>
        <v>(0.01)</v>
      </c>
      <c r="F22" s="1" t="str">
        <f>CONCATENATE("(",ROUND(SS_survey!F9,2),")")</f>
        <v>(0.01)</v>
      </c>
    </row>
    <row r="23">
      <c r="A23" t="s">
        <v>20</v>
      </c>
      <c r="B23" s="1">
        <f>ROUND(SS_survey!B10,2)</f>
        <v>92.74</v>
      </c>
      <c r="C23" s="1" t="str">
        <f>CONCATENATE(ROUND(SS_survey!C10,2),IF(SS_survey!G10&lt;=0.01,"***",IF(SS_survey!G10&lt;0.05,"**",IF(SS_survey!G10&lt;0.1,"*",""))))</f>
        <v>92.16</v>
      </c>
      <c r="D23" s="1" t="str">
        <f>CONCATENATE(ROUND(SS_survey!D10,2),IF(SS_survey!H10&lt;=0.01,"***",IF(SS_survey!H10&lt;0.05,"**",IF(SS_survey!H10&lt;0.1,"*",""))))</f>
        <v>93.6</v>
      </c>
      <c r="E23" s="1" t="str">
        <f>CONCATENATE(ROUND(SS_survey!E10,2),IF(SS_survey!I10&lt;=0.01,"***",IF(SS_survey!I10&lt;0.05,"**",IF(SS_survey!I10&lt;0.1,"*",""))))</f>
        <v>93.67</v>
      </c>
      <c r="F23" s="1" t="str">
        <f>CONCATENATE(ROUND(SS_survey!F10,2),IF(SS_survey!J10&lt;=0.01,"***",IF(SS_survey!J10&lt;0.05,"**",IF(SS_survey!J10&lt;0.1,"*",""))))</f>
        <v>93.29</v>
      </c>
      <c r="G23" s="1">
        <f>ROUND(SS_survey!Q10,2)</f>
        <v>0.46</v>
      </c>
    </row>
    <row r="24">
      <c r="B24" s="1" t="str">
        <f>CONCATENATE("(",ROUND(SS_survey!B11,2),")")</f>
        <v>(0.55)</v>
      </c>
      <c r="C24" s="1" t="str">
        <f>CONCATENATE("(",ROUND(SS_survey!C11,2),")")</f>
        <v>(0.86)</v>
      </c>
      <c r="D24" s="1" t="str">
        <f>CONCATENATE("(",ROUND(SS_survey!D11,2),")")</f>
        <v>(0.6)</v>
      </c>
      <c r="E24" s="1" t="str">
        <f>CONCATENATE("(",ROUND(SS_survey!E11,2),")")</f>
        <v>(0.47)</v>
      </c>
      <c r="F24" s="1" t="str">
        <f>CONCATENATE("(",ROUND(SS_survey!F11,2),")")</f>
        <v>(0.6)</v>
      </c>
    </row>
    <row r="25">
      <c r="A25" s="3" t="s">
        <v>11</v>
      </c>
      <c r="B25" s="1">
        <f>ROUND(SS_survey!B12,2)</f>
        <v>0.66</v>
      </c>
      <c r="C25" s="1" t="str">
        <f>CONCATENATE(ROUND(SS_survey!C12,2),IF(SS_survey!G12&lt;=0.01,"***",IF(SS_survey!G12&lt;0.05,"**",IF(SS_survey!G12&lt;0.1,"*",""))))</f>
        <v>0.67</v>
      </c>
      <c r="D25" s="1" t="str">
        <f>CONCATENATE(ROUND(SS_survey!D12,2),IF(SS_survey!H12&lt;=0.01,"***",IF(SS_survey!H12&lt;0.05,"**",IF(SS_survey!H12&lt;0.1,"*",""))))</f>
        <v>0.65</v>
      </c>
      <c r="E25" s="1" t="str">
        <f>CONCATENATE(ROUND(SS_survey!E12,2),IF(SS_survey!I12&lt;=0.01,"***",IF(SS_survey!I12&lt;0.05,"**",IF(SS_survey!I12&lt;0.1,"*",""))))</f>
        <v>0.67</v>
      </c>
      <c r="F25" s="1" t="str">
        <f>CONCATENATE(ROUND(SS_survey!F12,2),IF(SS_survey!J12&lt;=0.01,"***",IF(SS_survey!J12&lt;0.05,"**",IF(SS_survey!J12&lt;0.1,"*",""))))</f>
        <v>0.64</v>
      </c>
      <c r="G25" s="1">
        <f>ROUND(SS_survey!Q12,2)</f>
        <v>0.72</v>
      </c>
    </row>
    <row r="26">
      <c r="B26" s="1" t="str">
        <f>CONCATENATE("(",ROUND(SS_survey!B13,2),")")</f>
        <v>(0.02)</v>
      </c>
      <c r="C26" s="1" t="str">
        <f>CONCATENATE("(",ROUND(SS_survey!C13,2),")")</f>
        <v>(0.02)</v>
      </c>
      <c r="D26" s="1" t="str">
        <f>CONCATENATE("(",ROUND(SS_survey!D13,2),")")</f>
        <v>(0.02)</v>
      </c>
      <c r="E26" s="1" t="str">
        <f>CONCATENATE("(",ROUND(SS_survey!E13,2),")")</f>
        <v>(0.02)</v>
      </c>
      <c r="F26" s="1" t="str">
        <f>CONCATENATE("(",ROUND(SS_survey!F13,2),")")</f>
        <v>(0.02)</v>
      </c>
    </row>
    <row r="27">
      <c r="A27" t="s">
        <v>24</v>
      </c>
      <c r="B27" s="1">
        <f>ROUND(SS_survey!B14,2)</f>
        <v>0.56999999999999995</v>
      </c>
      <c r="C27" s="1" t="str">
        <f>CONCATENATE(ROUND(SS_survey!C14,2),IF(SS_survey!G14&lt;=0.01,"***",IF(SS_survey!G14&lt;0.05,"**",IF(SS_survey!G14&lt;0.1,"*",""))))</f>
        <v>0.59</v>
      </c>
      <c r="D27" s="1" t="str">
        <f>CONCATENATE(ROUND(SS_survey!D14,2),IF(SS_survey!H14&lt;=0.01,"***",IF(SS_survey!H14&lt;0.05,"**",IF(SS_survey!H14&lt;0.1,"*",""))))</f>
        <v>0.55</v>
      </c>
      <c r="E27" s="1" t="str">
        <f>CONCATENATE(ROUND(SS_survey!E14,2),IF(SS_survey!I14&lt;=0.01,"***",IF(SS_survey!I14&lt;0.05,"**",IF(SS_survey!I14&lt;0.1,"*",""))))</f>
        <v>0.58</v>
      </c>
      <c r="F27" s="1" t="str">
        <f>CONCATENATE(ROUND(SS_survey!F14,2),IF(SS_survey!J14&lt;=0.01,"***",IF(SS_survey!J14&lt;0.05,"**",IF(SS_survey!J14&lt;0.1,"*",""))))</f>
        <v>0.58</v>
      </c>
      <c r="G27" s="1">
        <f>ROUND(SS_survey!Q14,2)</f>
        <v>0.83</v>
      </c>
    </row>
    <row r="28">
      <c r="B28" s="1" t="str">
        <f>CONCATENATE("(",ROUND(SS_survey!B15,2),")")</f>
        <v>(0.02)</v>
      </c>
      <c r="C28" s="1" t="str">
        <f>CONCATENATE("(",ROUND(SS_survey!C15,2),")")</f>
        <v>(0.02)</v>
      </c>
      <c r="D28" s="1" t="str">
        <f>CONCATENATE("(",ROUND(SS_survey!D15,2),")")</f>
        <v>(0.02)</v>
      </c>
      <c r="E28" s="1" t="str">
        <f>CONCATENATE("(",ROUND(SS_survey!E15,2),")")</f>
        <v>(0.02)</v>
      </c>
      <c r="F28" s="1" t="str">
        <f>CONCATENATE("(",ROUND(SS_survey!F15,2),")")</f>
        <v>(0.02)</v>
      </c>
      <c r="G28" s="11"/>
    </row>
    <row r="29" ht="15" thickBot="true">
      <c r="A29" s="2" t="s">
        <v>12</v>
      </c>
      <c r="B29" s="4">
        <f>ROUND(SS_survey!B16,2)</f>
        <v>1485</v>
      </c>
      <c r="C29" s="13">
        <f>ROUND(SS_survey!C16,2)</f>
        <v>1454</v>
      </c>
      <c r="D29" s="13">
        <f>ROUND(SS_survey!D16,2)</f>
        <v>1183</v>
      </c>
      <c r="E29" s="13">
        <f>ROUND(SS_survey!E16,2)</f>
        <v>1976</v>
      </c>
      <c r="F29" s="13">
        <f>ROUND(SS_survey!F16,2)</f>
        <v>1605</v>
      </c>
      <c r="G29" s="12"/>
    </row>
    <row r="30" ht="15" thickTop="true"/>
    <row r="35" ht="15" thickBot="true">
      <c r="A35" s="15" t="s">
        <v>25</v>
      </c>
      <c r="B35" s="15"/>
      <c r="C35" s="15"/>
      <c r="D35" s="15"/>
      <c r="E35" s="15"/>
      <c r="F35" s="15"/>
      <c r="G35" s="15"/>
    </row>
    <row r="36" ht="15.6" thickTop="true" thickBot="true">
      <c r="A36" s="16"/>
      <c r="B36" s="17" t="s">
        <v>26</v>
      </c>
      <c r="C36" s="17"/>
      <c r="D36" s="17"/>
      <c r="E36" s="17"/>
      <c r="F36" s="17"/>
      <c r="G36" s="17"/>
    </row>
    <row r="37" ht="15" thickTop="true">
      <c r="A37" s="10" t="s">
        <v>16</v>
      </c>
      <c r="B37" s="11">
        <f>ROUND(SS_survey_exit!B2,2)</f>
        <v>0.96</v>
      </c>
      <c r="C37" s="11" t="str">
        <f>CONCATENATE(ROUND(SS_survey_exit!C2,2),IF(SS_survey_exit!G2&lt;=0.01,"***",IF(SS_survey_exit!G2&lt;0.05,"**",IF(SS_survey_exit!G2&lt;0.1,"*",""))))</f>
        <v>0.95</v>
      </c>
      <c r="D37" s="11" t="str">
        <f>CONCATENATE(ROUND(SS_survey_exit!D2,2),IF(SS_survey_exit!H2&lt;=0.01,"***",IF(SS_survey_exit!H2&lt;0.05,"**",IF(SS_survey_exit!H2&lt;0.1,"*",""))))</f>
        <v>0.96</v>
      </c>
      <c r="E37" s="11" t="str">
        <f>CONCATENATE(ROUND(SS_survey_exit!E2,2),IF(SS_survey_exit!I2&lt;=0.01,"***",IF(SS_survey_exit!I2&lt;0.05,"**",IF(SS_survey_exit!I2&lt;0.1,"*",""))))</f>
        <v>0.94</v>
      </c>
      <c r="F37" s="11" t="str">
        <f>CONCATENATE(ROUND(SS_survey_exit!F2,2),IF(SS_survey_exit!J2&lt;=0.01,"***",IF(SS_survey_exit!J2&lt;0.05,"**",IF(SS_survey_exit!J2&lt;0.1,"*",""))))</f>
        <v>0.92</v>
      </c>
      <c r="G37" s="11">
        <f>ROUND(SS_survey_exit!Q2,2)</f>
        <v>0.6</v>
      </c>
    </row>
    <row r="38">
      <c r="A38" s="10"/>
      <c r="B38" s="11" t="str">
        <f>CONCATENATE("(",ROUND(SS_survey_exit!B3,2),")")</f>
        <v>(0.01)</v>
      </c>
      <c r="C38" s="11" t="str">
        <f>CONCATENATE("(",ROUND(SS_survey_exit!C3,2),")")</f>
        <v>(0.02)</v>
      </c>
      <c r="D38" s="11" t="str">
        <f>CONCATENATE("(",ROUND(SS_survey_exit!D3,2),")")</f>
        <v>(0.02)</v>
      </c>
      <c r="E38" s="11" t="str">
        <f>CONCATENATE("(",ROUND(SS_survey_exit!E3,2),")")</f>
        <v>(0.02)</v>
      </c>
      <c r="F38" s="11" t="str">
        <f>CONCATENATE("(",ROUND(SS_survey_exit!F3,2),")")</f>
        <v>(0.03)</v>
      </c>
      <c r="G38" s="11"/>
    </row>
    <row r="39">
      <c r="A39" s="10" t="s">
        <v>17</v>
      </c>
      <c r="B39" s="11">
        <f>ROUND(SS_survey_exit!B4,2)</f>
        <v>0.36</v>
      </c>
      <c r="C39" s="11" t="str">
        <f>CONCATENATE(ROUND(SS_survey_exit!C4,2),IF(SS_survey_exit!G4&lt;=0.01,"***",IF(SS_survey_exit!G4&lt;0.05,"**",IF(SS_survey_exit!G4&lt;0.1,"*",""))))</f>
        <v>0.32</v>
      </c>
      <c r="D39" s="11" t="str">
        <f>CONCATENATE(ROUND(SS_survey_exit!D4,2),IF(SS_survey_exit!H4&lt;=0.01,"***",IF(SS_survey_exit!H4&lt;0.05,"**",IF(SS_survey_exit!H4&lt;0.1,"*",""))))</f>
        <v>0.33</v>
      </c>
      <c r="E39" s="11" t="str">
        <f>CONCATENATE(ROUND(SS_survey_exit!E4,2),IF(SS_survey_exit!I4&lt;=0.01,"***",IF(SS_survey_exit!I4&lt;0.05,"**",IF(SS_survey_exit!I4&lt;0.1,"*",""))))</f>
        <v>0.33</v>
      </c>
      <c r="F39" s="11" t="str">
        <f>CONCATENATE(ROUND(SS_survey_exit!F4,2),IF(SS_survey_exit!J4&lt;=0.01,"***",IF(SS_survey_exit!J4&lt;0.05,"**",IF(SS_survey_exit!J4&lt;0.1,"*",""))))</f>
        <v>0.36</v>
      </c>
      <c r="G39" s="11">
        <f>ROUND(SS_survey_exit!Q4,2)</f>
        <v>0.95</v>
      </c>
    </row>
    <row r="40">
      <c r="A40" s="10"/>
      <c r="B40" s="11" t="str">
        <f>CONCATENATE("(",ROUND(SS_survey_exit!B5,2),")")</f>
        <v>(0.05)</v>
      </c>
      <c r="C40" s="11" t="str">
        <f>CONCATENATE("(",ROUND(SS_survey_exit!C5,2),")")</f>
        <v>(0.05)</v>
      </c>
      <c r="D40" s="11" t="str">
        <f>CONCATENATE("(",ROUND(SS_survey_exit!D5,2),")")</f>
        <v>(0.05)</v>
      </c>
      <c r="E40" s="11" t="str">
        <f>CONCATENATE("(",ROUND(SS_survey_exit!E5,2),")")</f>
        <v>(0.04)</v>
      </c>
      <c r="F40" s="11" t="str">
        <f>CONCATENATE("(",ROUND(SS_survey_exit!F5,2),")")</f>
        <v>(0.04)</v>
      </c>
      <c r="G40" s="11"/>
    </row>
    <row r="41">
      <c r="A41" s="10" t="s">
        <v>18</v>
      </c>
      <c r="B41" s="11">
        <f>ROUND(SS_survey_exit!B6,2)</f>
        <v>0.53</v>
      </c>
      <c r="C41" s="11" t="str">
        <f>CONCATENATE(ROUND(SS_survey_exit!C6,2),IF(SS_survey_exit!G6&lt;=0.01,"***",IF(SS_survey_exit!G6&lt;0.05,"**",IF(SS_survey_exit!G6&lt;0.1,"*",""))))</f>
        <v>0.29***</v>
      </c>
      <c r="D41" s="11" t="str">
        <f>CONCATENATE(ROUND(SS_survey_exit!D6,2),IF(SS_survey_exit!H6&lt;=0.01,"***",IF(SS_survey_exit!H6&lt;0.05,"**",IF(SS_survey_exit!H6&lt;0.1,"*",""))))</f>
        <v>0.35**</v>
      </c>
      <c r="E41" s="11" t="str">
        <f>CONCATENATE(ROUND(SS_survey_exit!E6,2),IF(SS_survey_exit!I6&lt;=0.01,"***",IF(SS_survey_exit!I6&lt;0.05,"**",IF(SS_survey_exit!I6&lt;0.1,"*",""))))</f>
        <v>0.44</v>
      </c>
      <c r="F41" s="11" t="str">
        <f>CONCATENATE(ROUND(SS_survey_exit!F6,2),IF(SS_survey_exit!J6&lt;=0.01,"***",IF(SS_survey_exit!J6&lt;0.05,"**",IF(SS_survey_exit!J6&lt;0.1,"*",""))))</f>
        <v>0.47</v>
      </c>
      <c r="G41" s="11">
        <f>ROUND(SS_survey_exit!Q6,2)</f>
        <v>0.02</v>
      </c>
    </row>
    <row r="42">
      <c r="A42" s="10"/>
      <c r="B42" s="11" t="str">
        <f>CONCATENATE("(",ROUND(SS_survey_exit!B7,2),")")</f>
        <v>(0.06)</v>
      </c>
      <c r="C42" s="11" t="str">
        <f>CONCATENATE("(",ROUND(SS_survey_exit!C7,2),")")</f>
        <v>(0.05)</v>
      </c>
      <c r="D42" s="11" t="str">
        <f>CONCATENATE("(",ROUND(SS_survey_exit!D7,2),")")</f>
        <v>(0.06)</v>
      </c>
      <c r="E42" s="11" t="str">
        <f>CONCATENATE("(",ROUND(SS_survey_exit!E7,2),")")</f>
        <v>(0.05)</v>
      </c>
      <c r="F42" s="11" t="str">
        <f>CONCATENATE("(",ROUND(SS_survey_exit!F7,2),")")</f>
        <v>(0.04)</v>
      </c>
      <c r="G42" s="11"/>
    </row>
    <row r="43">
      <c r="A43" s="10" t="s">
        <v>22</v>
      </c>
      <c r="B43" s="11">
        <f>ROUND(SS_survey_exit!B8,2)</f>
        <v>0.65</v>
      </c>
      <c r="C43" s="11" t="str">
        <f>CONCATENATE(ROUND(SS_survey_exit!C8,2),IF(SS_survey_exit!G8&lt;=0.01,"***",IF(SS_survey_exit!G8&lt;0.05,"**",IF(SS_survey_exit!G8&lt;0.1,"*",""))))</f>
        <v>0.58</v>
      </c>
      <c r="D43" s="11" t="str">
        <f>CONCATENATE(ROUND(SS_survey_exit!D8,2),IF(SS_survey_exit!H8&lt;=0.01,"***",IF(SS_survey_exit!H8&lt;0.05,"**",IF(SS_survey_exit!H8&lt;0.1,"*",""))))</f>
        <v>0.58</v>
      </c>
      <c r="E43" s="11" t="str">
        <f>CONCATENATE(ROUND(SS_survey_exit!E8,2),IF(SS_survey_exit!I8&lt;=0.01,"***",IF(SS_survey_exit!I8&lt;0.05,"**",IF(SS_survey_exit!I8&lt;0.1,"*",""))))</f>
        <v>0.58</v>
      </c>
      <c r="F43" s="11" t="str">
        <f>CONCATENATE(ROUND(SS_survey_exit!F8,2),IF(SS_survey_exit!J8&lt;=0.01,"***",IF(SS_survey_exit!J8&lt;0.05,"**",IF(SS_survey_exit!J8&lt;0.1,"*",""))))</f>
        <v>0.77**</v>
      </c>
      <c r="G43" s="11">
        <f>ROUND(SS_survey_exit!Q8,2)</f>
        <v>0</v>
      </c>
    </row>
    <row r="44">
      <c r="A44" s="10"/>
      <c r="B44" s="11" t="str">
        <f>CONCATENATE("(",ROUND(SS_survey_exit!B9,2),")")</f>
        <v>(0.05)</v>
      </c>
      <c r="C44" s="11" t="str">
        <f>CONCATENATE("(",ROUND(SS_survey_exit!C9,2),")")</f>
        <v>(0.05)</v>
      </c>
      <c r="D44" s="11" t="str">
        <f>CONCATENATE("(",ROUND(SS_survey_exit!D9,2),")")</f>
        <v>(0.06)</v>
      </c>
      <c r="E44" s="11" t="str">
        <f>CONCATENATE("(",ROUND(SS_survey_exit!E9,2),")")</f>
        <v>(0.04)</v>
      </c>
      <c r="F44" s="11" t="str">
        <f>CONCATENATE("(",ROUND(SS_survey_exit!F9,2),")")</f>
        <v>(0.03)</v>
      </c>
      <c r="G44" s="11"/>
    </row>
    <row r="45" ht="15" thickBot="true">
      <c r="A45" s="2"/>
      <c r="B45" s="15" t="s">
        <v>27</v>
      </c>
      <c r="C45" s="15"/>
      <c r="D45" s="15"/>
      <c r="E45" s="15"/>
      <c r="F45" s="15"/>
      <c r="G45" s="15"/>
    </row>
    <row r="46" ht="15" thickTop="true">
      <c r="A46" s="10" t="s">
        <v>15</v>
      </c>
      <c r="B46" s="11">
        <f>ROUND(SS_survey_exit!B10,2)</f>
        <v>1940.41</v>
      </c>
      <c r="C46" s="11" t="str">
        <f>CONCATENATE(ROUND(SS_survey_exit!C10,2),IF(SS_survey_exit!G10&lt;=0.01,"***",IF(SS_survey_exit!G10&lt;0.05,"**",IF(SS_survey_exit!G10&lt;0.1,"*",""))))</f>
        <v>1926</v>
      </c>
      <c r="D46" s="11" t="str">
        <f>CONCATENATE(ROUND(SS_survey_exit!D10,2),IF(SS_survey_exit!H10&lt;=0.01,"***",IF(SS_survey_exit!H10&lt;0.05,"**",IF(SS_survey_exit!H10&lt;0.1,"*",""))))</f>
        <v>2006.83</v>
      </c>
      <c r="E46" s="11" t="str">
        <f>CONCATENATE(ROUND(SS_survey_exit!E10,2),IF(SS_survey_exit!I10&lt;=0.01,"***",IF(SS_survey_exit!I10&lt;0.05,"**",IF(SS_survey_exit!I10&lt;0.1,"*",""))))</f>
        <v>2002.97</v>
      </c>
      <c r="F46" s="11" t="str">
        <f>CONCATENATE(ROUND(SS_survey_exit!F10,2),IF(SS_survey_exit!J10&lt;=0.01,"***",IF(SS_survey_exit!J10&lt;0.05,"**",IF(SS_survey_exit!J10&lt;0.1,"*",""))))</f>
        <v>1892.54</v>
      </c>
      <c r="G46" s="11">
        <f>ROUND(SS_survey_exit!Q10,2)</f>
        <v>0.98</v>
      </c>
    </row>
    <row r="47">
      <c r="A47" s="10"/>
      <c r="B47" s="11" t="str">
        <f>CONCATENATE("(",ROUND(SS_survey_exit!B11,2),")")</f>
        <v>(160.03)</v>
      </c>
      <c r="C47" s="11" t="str">
        <f>CONCATENATE("(",ROUND(SS_survey_exit!C11,2),")")</f>
        <v>(150.89)</v>
      </c>
      <c r="D47" s="11" t="str">
        <f>CONCATENATE("(",ROUND(SS_survey_exit!D11,2),")")</f>
        <v>(187.56)</v>
      </c>
      <c r="E47" s="11" t="str">
        <f>CONCATENATE("(",ROUND(SS_survey_exit!E11,2),")")</f>
        <v>(114.96)</v>
      </c>
      <c r="F47" s="11" t="str">
        <f>CONCATENATE("(",ROUND(SS_survey_exit!F11,2),")")</f>
        <v>(157.83)</v>
      </c>
      <c r="G47" s="11"/>
    </row>
    <row r="48">
      <c r="A48" t="s">
        <v>8</v>
      </c>
      <c r="B48" s="11">
        <f>ROUND(SS_survey_exit!B12,2)</f>
        <v>0.69</v>
      </c>
      <c r="C48" s="11" t="str">
        <f>CONCATENATE(ROUND(SS_survey_exit!C12,2),IF(SS_survey_exit!G12&lt;=0.01,"***",IF(SS_survey_exit!G12&lt;0.05,"**",IF(SS_survey_exit!G12&lt;0.1,"*",""))))</f>
        <v>0.72</v>
      </c>
      <c r="D48" s="11" t="str">
        <f>CONCATENATE(ROUND(SS_survey_exit!D12,2),IF(SS_survey_exit!H12&lt;=0.01,"***",IF(SS_survey_exit!H12&lt;0.05,"**",IF(SS_survey_exit!H12&lt;0.1,"*",""))))</f>
        <v>0.77</v>
      </c>
      <c r="E48" s="11" t="str">
        <f>CONCATENATE(ROUND(SS_survey_exit!E12,2),IF(SS_survey_exit!I12&lt;=0.01,"***",IF(SS_survey_exit!I12&lt;0.05,"**",IF(SS_survey_exit!I12&lt;0.1,"*",""))))</f>
        <v>0.66</v>
      </c>
      <c r="F48" s="11" t="str">
        <f>CONCATENATE(ROUND(SS_survey_exit!F12,2),IF(SS_survey_exit!J12&lt;=0.01,"***",IF(SS_survey_exit!J12&lt;0.05,"**",IF(SS_survey_exit!J12&lt;0.1,"*",""))))</f>
        <v>0.73</v>
      </c>
      <c r="G48" s="11">
        <f>ROUND(SS_survey_exit!Q12,2)</f>
        <v>0.57999999999999996</v>
      </c>
    </row>
    <row r="49">
      <c r="B49" s="11" t="str">
        <f>CONCATENATE("(",ROUND(SS_survey_exit!B13,2),")")</f>
        <v>(0.05)</v>
      </c>
      <c r="C49" s="11" t="str">
        <f>CONCATENATE("(",ROUND(SS_survey_exit!C13,2),")")</f>
        <v>(0.06)</v>
      </c>
      <c r="D49" s="11" t="str">
        <f>CONCATENATE("(",ROUND(SS_survey_exit!D13,2),")")</f>
        <v>(0.05)</v>
      </c>
      <c r="E49" s="11" t="str">
        <f>CONCATENATE("(",ROUND(SS_survey_exit!E13,2),")")</f>
        <v>(0.05)</v>
      </c>
      <c r="F49" s="11" t="str">
        <f>CONCATENATE("(",ROUND(SS_survey_exit!F13,2),")")</f>
        <v>(0.04)</v>
      </c>
      <c r="G49" s="11"/>
    </row>
    <row r="50">
      <c r="A50" t="s">
        <v>9</v>
      </c>
      <c r="B50" s="11">
        <f>ROUND(SS_survey_exit!B14,2)</f>
        <v>42.84</v>
      </c>
      <c r="C50" s="11" t="str">
        <f>CONCATENATE(ROUND(SS_survey_exit!C14,2),IF(SS_survey_exit!G14&lt;=0.01,"***",IF(SS_survey_exit!G14&lt;0.05,"**",IF(SS_survey_exit!G14&lt;0.1,"*",""))))</f>
        <v>46.27</v>
      </c>
      <c r="D50" s="11" t="str">
        <f>CONCATENATE(ROUND(SS_survey_exit!D14,2),IF(SS_survey_exit!H14&lt;=0.01,"***",IF(SS_survey_exit!H14&lt;0.05,"**",IF(SS_survey_exit!H14&lt;0.1,"*",""))))</f>
        <v>43.82</v>
      </c>
      <c r="E50" s="11" t="str">
        <f>CONCATENATE(ROUND(SS_survey_exit!E14,2),IF(SS_survey_exit!I14&lt;=0.01,"***",IF(SS_survey_exit!I14&lt;0.05,"**",IF(SS_survey_exit!I14&lt;0.1,"*",""))))</f>
        <v>44.57</v>
      </c>
      <c r="F50" s="11" t="str">
        <f>CONCATENATE(ROUND(SS_survey_exit!F14,2),IF(SS_survey_exit!J14&lt;=0.01,"***",IF(SS_survey_exit!J14&lt;0.05,"**",IF(SS_survey_exit!J14&lt;0.1,"*",""))))</f>
        <v>42.24</v>
      </c>
      <c r="G50" s="11">
        <f>ROUND(SS_survey_exit!Q14,2)</f>
        <v>0.28999999999999998</v>
      </c>
    </row>
    <row r="51">
      <c r="B51" s="11" t="str">
        <f>CONCATENATE("(",ROUND(SS_survey_exit!B15,2),")")</f>
        <v>(1.33)</v>
      </c>
      <c r="C51" s="11" t="str">
        <f>CONCATENATE("(",ROUND(SS_survey_exit!C15,2),")")</f>
        <v>(1.74)</v>
      </c>
      <c r="D51" s="11" t="str">
        <f>CONCATENATE("(",ROUND(SS_survey_exit!D15,2),")")</f>
        <v>(1.1)</v>
      </c>
      <c r="E51" s="11" t="str">
        <f>CONCATENATE("(",ROUND(SS_survey_exit!E15,2),")")</f>
        <v>(0.99)</v>
      </c>
      <c r="F51" s="11" t="str">
        <f>CONCATENATE("(",ROUND(SS_survey_exit!F15,2),")")</f>
        <v>(1.16)</v>
      </c>
      <c r="G51" s="11"/>
    </row>
    <row r="52">
      <c r="A52" t="s">
        <v>19</v>
      </c>
      <c r="B52" s="11">
        <f>ROUND(SS_survey_exit!B16,2)</f>
        <v>4686.7299999999996</v>
      </c>
      <c r="C52" s="11" t="str">
        <f>CONCATENATE(ROUND(SS_survey_exit!C16,2),IF(SS_survey_exit!G16&lt;=0.01,"***",IF(SS_survey_exit!G16&lt;0.05,"**",IF(SS_survey_exit!G16&lt;0.1,"*",""))))</f>
        <v>4167.19</v>
      </c>
      <c r="D52" s="11" t="str">
        <f>CONCATENATE(ROUND(SS_survey_exit!D16,2),IF(SS_survey_exit!H16&lt;=0.01,"***",IF(SS_survey_exit!H16&lt;0.05,"**",IF(SS_survey_exit!H16&lt;0.1,"*",""))))</f>
        <v>3360.53**</v>
      </c>
      <c r="E52" s="11" t="str">
        <f>CONCATENATE(ROUND(SS_survey_exit!E16,2),IF(SS_survey_exit!I16&lt;=0.01,"***",IF(SS_survey_exit!I16&lt;0.05,"**",IF(SS_survey_exit!I16&lt;0.1,"*",""))))</f>
        <v>3473.18**</v>
      </c>
      <c r="F52" s="11" t="str">
        <f>CONCATENATE(ROUND(SS_survey_exit!F16,2),IF(SS_survey_exit!J16&lt;=0.01,"***",IF(SS_survey_exit!J16&lt;0.05,"**",IF(SS_survey_exit!J16&lt;0.1,"*",""))))</f>
        <v>3515.09*</v>
      </c>
      <c r="G52" s="11">
        <f>ROUND(SS_survey_exit!Q16,2)</f>
        <v>0.14000000000000001</v>
      </c>
    </row>
    <row r="53">
      <c r="B53" s="11" t="str">
        <f>CONCATENATE("(",ROUND(SS_survey_exit!B17,2),")")</f>
        <v>(461.79)</v>
      </c>
      <c r="C53" s="11" t="str">
        <f>CONCATENATE("(",ROUND(SS_survey_exit!C17,2),")")</f>
        <v>(452.76)</v>
      </c>
      <c r="D53" s="11" t="str">
        <f>CONCATENATE("(",ROUND(SS_survey_exit!D17,2),")")</f>
        <v>(404.35)</v>
      </c>
      <c r="E53" s="11" t="str">
        <f>CONCATENATE("(",ROUND(SS_survey_exit!E17,2),")")</f>
        <v>(313.24)</v>
      </c>
      <c r="F53" s="11" t="str">
        <f>CONCATENATE("(",ROUND(SS_survey_exit!F17,2),")")</f>
        <v>(440.42)</v>
      </c>
      <c r="G53" s="11"/>
    </row>
    <row r="54">
      <c r="A54" t="s">
        <v>10</v>
      </c>
      <c r="B54" s="11">
        <f>ROUND(SS_survey_exit!B18,2)</f>
        <v>0.84</v>
      </c>
      <c r="C54" s="11" t="str">
        <f>CONCATENATE(ROUND(SS_survey_exit!C18,2),IF(SS_survey_exit!G18&lt;=0.01,"***",IF(SS_survey_exit!G18&lt;0.05,"**",IF(SS_survey_exit!G18&lt;0.1,"*",""))))</f>
        <v>0.9</v>
      </c>
      <c r="D54" s="11" t="str">
        <f>CONCATENATE(ROUND(SS_survey_exit!D18,2),IF(SS_survey_exit!H18&lt;=0.01,"***",IF(SS_survey_exit!H18&lt;0.05,"**",IF(SS_survey_exit!H18&lt;0.1,"*",""))))</f>
        <v>0.87</v>
      </c>
      <c r="E54" s="11" t="str">
        <f>CONCATENATE(ROUND(SS_survey_exit!E18,2),IF(SS_survey_exit!I18&lt;=0.01,"***",IF(SS_survey_exit!I18&lt;0.05,"**",IF(SS_survey_exit!I18&lt;0.1,"*",""))))</f>
        <v>0.95**</v>
      </c>
      <c r="F54" s="11" t="str">
        <f>CONCATENATE(ROUND(SS_survey_exit!F18,2),IF(SS_survey_exit!J18&lt;=0.01,"***",IF(SS_survey_exit!J18&lt;0.05,"**",IF(SS_survey_exit!J18&lt;0.1,"*",""))))</f>
        <v>0.8</v>
      </c>
      <c r="G54" s="11">
        <f>ROUND(SS_survey_exit!Q18,2)</f>
        <v>0.01</v>
      </c>
    </row>
    <row r="55">
      <c r="B55" s="11" t="str">
        <f>CONCATENATE("(",ROUND(SS_survey_exit!B19,2),")")</f>
        <v>(0.05)</v>
      </c>
      <c r="C55" s="11" t="str">
        <f>CONCATENATE("(",ROUND(SS_survey_exit!C19,2),")")</f>
        <v>(0.03)</v>
      </c>
      <c r="D55" s="11" t="str">
        <f>CONCATENATE("(",ROUND(SS_survey_exit!D19,2),")")</f>
        <v>(0.05)</v>
      </c>
      <c r="E55" s="11" t="str">
        <f>CONCATENATE("(",ROUND(SS_survey_exit!E19,2),")")</f>
        <v>(0.02)</v>
      </c>
      <c r="F55" s="11" t="str">
        <f>CONCATENATE("(",ROUND(SS_survey_exit!F19,2),")")</f>
        <v>(0.05)</v>
      </c>
      <c r="G55" s="11"/>
    </row>
    <row r="56">
      <c r="A56" t="s">
        <v>20</v>
      </c>
      <c r="B56" s="11">
        <f>ROUND(SS_survey_exit!B20,2)</f>
        <v>94.5</v>
      </c>
      <c r="C56" s="11" t="str">
        <f>CONCATENATE(ROUND(SS_survey_exit!C20,2),IF(SS_survey_exit!G20&lt;=0.01,"***",IF(SS_survey_exit!G20&lt;0.05,"**",IF(SS_survey_exit!G20&lt;0.1,"*",""))))</f>
        <v>94.84</v>
      </c>
      <c r="D56" s="11" t="str">
        <f>CONCATENATE(ROUND(SS_survey_exit!D20,2),IF(SS_survey_exit!H20&lt;=0.01,"***",IF(SS_survey_exit!H20&lt;0.05,"**",IF(SS_survey_exit!H20&lt;0.1,"*",""))))</f>
        <v>96.6</v>
      </c>
      <c r="E56" s="11" t="str">
        <f>CONCATENATE(ROUND(SS_survey_exit!E20,2),IF(SS_survey_exit!I20&lt;=0.01,"***",IF(SS_survey_exit!I20&lt;0.05,"**",IF(SS_survey_exit!I20&lt;0.1,"*",""))))</f>
        <v>95.06</v>
      </c>
      <c r="F56" s="11" t="str">
        <f>CONCATENATE(ROUND(SS_survey_exit!F20,2),IF(SS_survey_exit!J20&lt;=0.01,"***",IF(SS_survey_exit!J20&lt;0.05,"**",IF(SS_survey_exit!J20&lt;0.1,"*",""))))</f>
        <v>95.87</v>
      </c>
      <c r="G56" s="11">
        <f>ROUND(SS_survey_exit!Q20,2)</f>
        <v>0.82</v>
      </c>
    </row>
    <row r="57">
      <c r="B57" s="11" t="str">
        <f>CONCATENATE("(",ROUND(SS_survey_exit!B21,2),")")</f>
        <v>(1.4)</v>
      </c>
      <c r="C57" s="11" t="str">
        <f>CONCATENATE("(",ROUND(SS_survey_exit!C21,2),")")</f>
        <v>(1.21)</v>
      </c>
      <c r="D57" s="11" t="str">
        <f>CONCATENATE("(",ROUND(SS_survey_exit!D21,2),")")</f>
        <v>(1.5)</v>
      </c>
      <c r="E57" s="11" t="str">
        <f>CONCATENATE("(",ROUND(SS_survey_exit!E21,2),")")</f>
        <v>(1.01)</v>
      </c>
      <c r="F57" s="11" t="str">
        <f>CONCATENATE("(",ROUND(SS_survey_exit!F21,2),")")</f>
        <v>(1.09)</v>
      </c>
      <c r="G57" s="11"/>
    </row>
    <row r="58">
      <c r="A58" s="3" t="s">
        <v>11</v>
      </c>
      <c r="B58" s="11">
        <f>ROUND(SS_survey_exit!B22,2)</f>
        <v>0.72</v>
      </c>
      <c r="C58" s="11" t="str">
        <f>CONCATENATE(ROUND(SS_survey_exit!C22,2),IF(SS_survey_exit!G22&lt;=0.01,"***",IF(SS_survey_exit!G22&lt;0.05,"**",IF(SS_survey_exit!G22&lt;0.1,"*",""))))</f>
        <v>0.63</v>
      </c>
      <c r="D58" s="11" t="str">
        <f>CONCATENATE(ROUND(SS_survey_exit!D22,2),IF(SS_survey_exit!H22&lt;=0.01,"***",IF(SS_survey_exit!H22&lt;0.05,"**",IF(SS_survey_exit!H22&lt;0.1,"*",""))))</f>
        <v>0.65</v>
      </c>
      <c r="E58" s="11" t="str">
        <f>CONCATENATE(ROUND(SS_survey_exit!E22,2),IF(SS_survey_exit!I22&lt;=0.01,"***",IF(SS_survey_exit!I22&lt;0.05,"**",IF(SS_survey_exit!I22&lt;0.1,"*",""))))</f>
        <v>0.67</v>
      </c>
      <c r="F58" s="11" t="str">
        <f>CONCATENATE(ROUND(SS_survey_exit!F22,2),IF(SS_survey_exit!J22&lt;=0.01,"***",IF(SS_survey_exit!J22&lt;0.05,"**",IF(SS_survey_exit!J22&lt;0.1,"*",""))))</f>
        <v>0.64</v>
      </c>
      <c r="G58" s="11">
        <f>ROUND(SS_survey_exit!Q22,2)</f>
        <v>0.84</v>
      </c>
    </row>
    <row r="59">
      <c r="B59" s="11" t="str">
        <f>CONCATENATE("(",ROUND(SS_survey_exit!B23,2),")")</f>
        <v>(0.06)</v>
      </c>
      <c r="C59" s="11" t="str">
        <f>CONCATENATE("(",ROUND(SS_survey_exit!C23,2),")")</f>
        <v>(0.06)</v>
      </c>
      <c r="D59" s="11" t="str">
        <f>CONCATENATE("(",ROUND(SS_survey_exit!D23,2),")")</f>
        <v>(0.07)</v>
      </c>
      <c r="E59" s="11" t="str">
        <f>CONCATENATE("(",ROUND(SS_survey_exit!E23,2),")")</f>
        <v>(0.05)</v>
      </c>
      <c r="F59" s="11" t="str">
        <f>CONCATENATE("(",ROUND(SS_survey_exit!F23,2),")")</f>
        <v>(0.06)</v>
      </c>
      <c r="G59" s="8"/>
    </row>
    <row r="60" ht="15" thickBot="true">
      <c r="A60" s="2" t="s">
        <v>12</v>
      </c>
      <c r="B60" s="9">
        <f>ROUND(SS_survey_exit!B24,2)</f>
        <v>175</v>
      </c>
      <c r="C60" s="9">
        <f>ROUND(SS_survey_exit!C24,2)</f>
        <v>154</v>
      </c>
      <c r="D60" s="9">
        <f>ROUND(SS_survey_exit!D24,2)</f>
        <v>172</v>
      </c>
      <c r="E60" s="9">
        <f>ROUND(SS_survey_exit!E24,2)</f>
        <v>234</v>
      </c>
      <c r="F60" s="9">
        <f>ROUND(SS_survey_exit!F24,2)</f>
        <v>170</v>
      </c>
      <c r="G60" s="5"/>
    </row>
    <row r="61" ht="15" thickTop="true"/>
  </sheetData>
  <mergeCells count="8">
    <mergeCell ref="B45:G45"/>
    <mergeCell ref="A35:G35"/>
    <mergeCell ref="B2:F2"/>
    <mergeCell ref="B36:G36"/>
    <mergeCell ref="C3:D3"/>
    <mergeCell ref="E3:F3"/>
    <mergeCell ref="B5:G5"/>
    <mergeCell ref="B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Q24"/>
  <sheetViews>
    <sheetView topLeftCell="L1" workbookViewId="0">
      <selection activeCell="J10" sqref="J10"/>
    </sheetView>
  </sheetViews>
  <sheetFormatPr defaultRowHeight="14.4"/>
  <sheetData>
    <row r="2">
      <c r="B2" s="0">
        <v>0.96491228070175439</v>
      </c>
      <c r="C2" s="0">
        <v>0.95205479452054798</v>
      </c>
      <c r="D2" s="0">
        <v>0.95731707317073167</v>
      </c>
      <c r="E2" s="0">
        <v>0.9360730593607306</v>
      </c>
      <c r="F2" s="0">
        <v>0.91566265060240959</v>
      </c>
      <c r="G2" s="0">
        <v>0.61375970935926083</v>
      </c>
      <c r="H2" s="0">
        <v>0.755556771192476</v>
      </c>
      <c r="I2" s="0">
        <v>0.30519503636078882</v>
      </c>
      <c r="J2" s="0">
        <v>0.14199320375891605</v>
      </c>
      <c r="K2" s="0">
        <v>0.85440358083850076</v>
      </c>
      <c r="L2" s="0">
        <v>0.61590118462757459</v>
      </c>
      <c r="M2" s="0">
        <v>0.3215436515903537</v>
      </c>
      <c r="N2" s="0">
        <v>0.49362016660744956</v>
      </c>
      <c r="O2" s="0">
        <v>0.24761838369977957</v>
      </c>
      <c r="P2" s="0">
        <v>0.59576455812894413</v>
      </c>
      <c r="Q2" s="0">
        <v>0.59519180982542874</v>
      </c>
    </row>
    <row r="3">
      <c r="B3" s="0">
        <v>0.014539893219328011</v>
      </c>
      <c r="C3" s="0">
        <v>0.020940353465027848</v>
      </c>
      <c r="D3" s="0">
        <v>0.0196473648913435</v>
      </c>
      <c r="E3" s="0">
        <v>0.024025493579001057</v>
      </c>
      <c r="F3" s="0">
        <v>0.030076495762847263</v>
      </c>
      <c r="G3" s="0"/>
      <c r="H3" s="0"/>
      <c r="I3" s="0"/>
      <c r="J3" s="0"/>
      <c r="K3" s="0"/>
      <c r="L3" s="0"/>
      <c r="M3" s="0"/>
      <c r="N3" s="0"/>
      <c r="O3" s="0"/>
      <c r="P3" s="0"/>
    </row>
    <row r="4">
      <c r="B4" s="0">
        <v>0.35999999999999999</v>
      </c>
      <c r="C4" s="0">
        <v>0.31818181818181818</v>
      </c>
      <c r="D4" s="0">
        <v>0.32558139534883723</v>
      </c>
      <c r="E4" s="0">
        <v>0.32905982905982906</v>
      </c>
      <c r="F4" s="0">
        <v>0.35882352941176471</v>
      </c>
      <c r="G4" s="0">
        <v>0.55238839583507671</v>
      </c>
      <c r="H4" s="0">
        <v>0.62366053631598417</v>
      </c>
      <c r="I4" s="0">
        <v>0.62685845004133522</v>
      </c>
      <c r="J4" s="0">
        <v>0.98441249592720692</v>
      </c>
      <c r="K4" s="0">
        <v>0.92026847775276122</v>
      </c>
      <c r="L4" s="0">
        <v>0.8724452390764893</v>
      </c>
      <c r="M4" s="0">
        <v>0.52958589217364949</v>
      </c>
      <c r="N4" s="0">
        <v>0.95891416332554313</v>
      </c>
      <c r="O4" s="0">
        <v>0.6056965741685818</v>
      </c>
      <c r="P4" s="0">
        <v>0.60312806378699035</v>
      </c>
      <c r="Q4" s="0">
        <v>0.94504865318433218</v>
      </c>
    </row>
    <row r="5">
      <c r="B5" s="0">
        <v>0.046937810105422612</v>
      </c>
      <c r="C5" s="0">
        <v>0.05246557582914646</v>
      </c>
      <c r="D5" s="0">
        <v>0.052231115535887919</v>
      </c>
      <c r="E5" s="0">
        <v>0.043022394599272443</v>
      </c>
      <c r="F5" s="0">
        <v>0.037798904947391104</v>
      </c>
      <c r="G5" s="0"/>
      <c r="H5" s="0"/>
      <c r="I5" s="0"/>
      <c r="J5" s="0"/>
      <c r="K5" s="0"/>
      <c r="L5" s="0"/>
      <c r="M5" s="0"/>
      <c r="N5" s="0"/>
      <c r="O5" s="0"/>
      <c r="P5" s="0"/>
    </row>
    <row r="6">
      <c r="B6" s="0">
        <v>0.53142857142857147</v>
      </c>
      <c r="C6" s="0">
        <v>0.29220779220779219</v>
      </c>
      <c r="D6" s="0">
        <v>0.35465116279069769</v>
      </c>
      <c r="E6" s="0">
        <v>0.44017094017094016</v>
      </c>
      <c r="F6" s="0">
        <v>0.47058823529411764</v>
      </c>
      <c r="G6" s="0">
        <v>0.0025028592558926578</v>
      </c>
      <c r="H6" s="0">
        <v>0.026514884572565133</v>
      </c>
      <c r="I6" s="0">
        <v>0.22250198144572045</v>
      </c>
      <c r="J6" s="0">
        <v>0.39111748736150909</v>
      </c>
      <c r="K6" s="0">
        <v>0.4260580565267541</v>
      </c>
      <c r="L6" s="0">
        <v>0.048055103801360612</v>
      </c>
      <c r="M6" s="0">
        <v>0.012649813831466811</v>
      </c>
      <c r="N6" s="0">
        <v>0.25881192405437908</v>
      </c>
      <c r="O6" s="0">
        <v>0.1088914727919706</v>
      </c>
      <c r="P6" s="0">
        <v>0.65151096009806897</v>
      </c>
      <c r="Q6" s="0">
        <v>0.015496024303584001</v>
      </c>
    </row>
    <row r="7">
      <c r="B7" s="0">
        <v>0.055024411789520888</v>
      </c>
      <c r="C7" s="0">
        <v>0.054513728357324473</v>
      </c>
      <c r="D7" s="0">
        <v>0.056378830790821538</v>
      </c>
      <c r="E7" s="0">
        <v>0.050435678737018333</v>
      </c>
      <c r="F7" s="0">
        <v>0.044679075719088364</v>
      </c>
      <c r="G7" s="0"/>
      <c r="H7" s="0"/>
      <c r="I7" s="0"/>
      <c r="J7" s="0"/>
      <c r="K7" s="0"/>
      <c r="L7" s="0"/>
      <c r="M7" s="0"/>
      <c r="N7" s="0"/>
      <c r="O7" s="0"/>
      <c r="P7" s="0"/>
    </row>
    <row r="8">
      <c r="B8" s="0">
        <v>0.64779874213836475</v>
      </c>
      <c r="C8" s="0">
        <v>0.57971014492753625</v>
      </c>
      <c r="D8" s="0">
        <v>0.57499999999999996</v>
      </c>
      <c r="E8" s="0">
        <v>0.58415841584158412</v>
      </c>
      <c r="F8" s="0">
        <v>0.77181208053691275</v>
      </c>
      <c r="G8" s="0">
        <v>0.30373217274715525</v>
      </c>
      <c r="H8" s="0">
        <v>0.35675551103061187</v>
      </c>
      <c r="I8" s="0">
        <v>0.32367899675091516</v>
      </c>
      <c r="J8" s="0">
        <v>0.030652895521770147</v>
      </c>
      <c r="K8" s="0">
        <v>0.95266987041558759</v>
      </c>
      <c r="L8" s="0">
        <v>0.94538615456663899</v>
      </c>
      <c r="M8" s="0">
        <v>0.0011443917755728592</v>
      </c>
      <c r="N8" s="0">
        <v>0.9063975166973598</v>
      </c>
      <c r="O8" s="0">
        <v>0.007230575925522697</v>
      </c>
      <c r="P8" s="0">
        <v>0.00097117703192746343</v>
      </c>
      <c r="Q8" s="0">
        <v>0.00087759055309300003</v>
      </c>
    </row>
    <row r="9">
      <c r="B9" s="0">
        <v>0.046304638071527099</v>
      </c>
      <c r="C9" s="0">
        <v>0.047163632367297009</v>
      </c>
      <c r="D9" s="0">
        <v>0.06400670842933838</v>
      </c>
      <c r="E9" s="0">
        <v>0.044756678501805078</v>
      </c>
      <c r="F9" s="0">
        <v>0.032851147296447017</v>
      </c>
      <c r="G9" s="0"/>
      <c r="H9" s="0"/>
      <c r="I9" s="0"/>
      <c r="J9" s="0"/>
      <c r="K9" s="0"/>
      <c r="L9" s="0"/>
      <c r="M9" s="0"/>
      <c r="N9" s="0"/>
      <c r="O9" s="0"/>
      <c r="P9" s="0"/>
    </row>
    <row r="10">
      <c r="B10" s="0">
        <v>1940.4142011834319</v>
      </c>
      <c r="C10" s="0">
        <v>1926</v>
      </c>
      <c r="D10" s="0">
        <v>2006.8263473053892</v>
      </c>
      <c r="E10" s="0">
        <v>2002.9741379310344</v>
      </c>
      <c r="F10" s="0">
        <v>1892.5443786982248</v>
      </c>
      <c r="G10" s="0">
        <v>0.94770039580744692</v>
      </c>
      <c r="H10" s="0">
        <v>0.78733223003015385</v>
      </c>
      <c r="I10" s="0">
        <v>0.75065664320854286</v>
      </c>
      <c r="J10" s="0">
        <v>0.8312103918760545</v>
      </c>
      <c r="K10" s="0">
        <v>0.73671309100104965</v>
      </c>
      <c r="L10" s="0">
        <v>0.68455559174380554</v>
      </c>
      <c r="M10" s="0">
        <v>0.87810704170829146</v>
      </c>
      <c r="N10" s="0">
        <v>0.98599082130190641</v>
      </c>
      <c r="O10" s="0">
        <v>0.64069306271729376</v>
      </c>
      <c r="P10" s="0">
        <v>0.57144966785522844</v>
      </c>
      <c r="Q10" s="0">
        <v>0.97761313229841629</v>
      </c>
    </row>
    <row r="11">
      <c r="B11" s="0">
        <v>160.03489213162393</v>
      </c>
      <c r="C11" s="0">
        <v>150.88742152637917</v>
      </c>
      <c r="D11" s="0">
        <v>187.5600288271516</v>
      </c>
      <c r="E11" s="0">
        <v>114.95855688063901</v>
      </c>
      <c r="F11" s="0">
        <v>157.82618394029365</v>
      </c>
      <c r="G11" s="0"/>
      <c r="H11" s="0"/>
      <c r="I11" s="0"/>
      <c r="J11" s="0"/>
      <c r="K11" s="0"/>
      <c r="L11" s="0"/>
      <c r="M11" s="0"/>
      <c r="N11" s="0"/>
      <c r="O11" s="0"/>
      <c r="P11" s="0"/>
    </row>
    <row r="12">
      <c r="B12" s="0">
        <v>0.69230769230769229</v>
      </c>
      <c r="C12" s="0">
        <v>0.71578947368421053</v>
      </c>
      <c r="D12" s="0">
        <v>0.77450980392156865</v>
      </c>
      <c r="E12" s="0">
        <v>0.66206896551724137</v>
      </c>
      <c r="F12" s="0">
        <v>0.72999999999999998</v>
      </c>
      <c r="G12" s="0">
        <v>0.75972526232998727</v>
      </c>
      <c r="H12" s="0">
        <v>0.23146472118498435</v>
      </c>
      <c r="I12" s="0">
        <v>0.66412678011584081</v>
      </c>
      <c r="J12" s="0">
        <v>0.55790212262547612</v>
      </c>
      <c r="K12" s="0">
        <v>0.45518736571478402</v>
      </c>
      <c r="L12" s="0">
        <v>0.4995389359096517</v>
      </c>
      <c r="M12" s="0">
        <v>0.84945339539441422</v>
      </c>
      <c r="N12" s="0">
        <v>0.11806057319783371</v>
      </c>
      <c r="O12" s="0">
        <v>0.50218806369579772</v>
      </c>
      <c r="P12" s="0">
        <v>0.31553434518531986</v>
      </c>
      <c r="Q12" s="0">
        <v>0.57929363744013429</v>
      </c>
    </row>
    <row r="13">
      <c r="B13" s="0">
        <v>0.047023147465550724</v>
      </c>
      <c r="C13" s="0">
        <v>0.06077590969151362</v>
      </c>
      <c r="D13" s="0">
        <v>0.049766618747999473</v>
      </c>
      <c r="E13" s="0">
        <v>0.051375159706913906</v>
      </c>
      <c r="F13" s="0">
        <v>0.043841810982712635</v>
      </c>
      <c r="G13" s="0"/>
      <c r="H13" s="0"/>
      <c r="I13" s="0"/>
      <c r="J13" s="0"/>
      <c r="K13" s="0"/>
      <c r="L13" s="0"/>
      <c r="M13" s="0"/>
      <c r="N13" s="0"/>
      <c r="O13" s="0"/>
      <c r="P13" s="0"/>
    </row>
    <row r="14">
      <c r="B14" s="0">
        <v>42.835051546391753</v>
      </c>
      <c r="C14" s="0">
        <v>46.274725274725277</v>
      </c>
      <c r="D14" s="0">
        <v>43.823529411764703</v>
      </c>
      <c r="E14" s="0">
        <v>44.565891472868216</v>
      </c>
      <c r="F14" s="0">
        <v>42.236559139784944</v>
      </c>
      <c r="G14" s="0">
        <v>0.11885149184089182</v>
      </c>
      <c r="H14" s="0">
        <v>0.56599357970420039</v>
      </c>
      <c r="I14" s="0">
        <v>0.29715278116749044</v>
      </c>
      <c r="J14" s="0">
        <v>0.73402013070530681</v>
      </c>
      <c r="K14" s="0">
        <v>0.23624778882406305</v>
      </c>
      <c r="L14" s="0">
        <v>0.39409142087201388</v>
      </c>
      <c r="M14" s="0">
        <v>0.056374170444260047</v>
      </c>
      <c r="N14" s="0">
        <v>0.61508942203896055</v>
      </c>
      <c r="O14" s="0">
        <v>0.32090689101343289</v>
      </c>
      <c r="P14" s="0">
        <v>0.12862260592962951</v>
      </c>
      <c r="Q14" s="0">
        <v>0.28871656580267341</v>
      </c>
    </row>
    <row r="15">
      <c r="B15" s="0">
        <v>1.327063323158695</v>
      </c>
      <c r="C15" s="0">
        <v>1.7433407218552721</v>
      </c>
      <c r="D15" s="0">
        <v>1.0965013326205149</v>
      </c>
      <c r="E15" s="0">
        <v>0.99155589119443044</v>
      </c>
      <c r="F15" s="0">
        <v>1.1580186848005263</v>
      </c>
      <c r="G15" s="0"/>
      <c r="H15" s="0"/>
      <c r="I15" s="0"/>
      <c r="J15" s="0"/>
      <c r="K15" s="0"/>
      <c r="L15" s="0"/>
      <c r="M15" s="0"/>
      <c r="N15" s="0"/>
      <c r="O15" s="0"/>
      <c r="P15" s="0"/>
    </row>
    <row r="16">
      <c r="B16" s="0">
        <v>4686.7256637168139</v>
      </c>
      <c r="C16" s="0">
        <v>4167.1875</v>
      </c>
      <c r="D16" s="0">
        <v>3360.5319148936169</v>
      </c>
      <c r="E16" s="0">
        <v>3473.1768707482993</v>
      </c>
      <c r="F16" s="0">
        <v>3515.0943396226417</v>
      </c>
      <c r="G16" s="0">
        <v>0.422337369252896</v>
      </c>
      <c r="H16" s="0">
        <v>0.033090324247105209</v>
      </c>
      <c r="I16" s="0">
        <v>0.031417059529794664</v>
      </c>
      <c r="J16" s="0">
        <v>0.068738926529849795</v>
      </c>
      <c r="K16" s="0">
        <v>0.1862529708629671</v>
      </c>
      <c r="L16" s="0">
        <v>0.20861327428486712</v>
      </c>
      <c r="M16" s="0">
        <v>0.30310283791416814</v>
      </c>
      <c r="N16" s="0">
        <v>0.8253085633675159</v>
      </c>
      <c r="O16" s="0">
        <v>0.79587329595638412</v>
      </c>
      <c r="P16" s="0">
        <v>0.93812249344904042</v>
      </c>
      <c r="Q16" s="0">
        <v>0.1381533298503182</v>
      </c>
    </row>
    <row r="17">
      <c r="B17" s="0">
        <v>461.78713149467654</v>
      </c>
      <c r="C17" s="0">
        <v>452.75586374471283</v>
      </c>
      <c r="D17" s="0">
        <v>404.35122233667693</v>
      </c>
      <c r="E17" s="0">
        <v>313.23885232566568</v>
      </c>
      <c r="F17" s="0">
        <v>440.42051956802169</v>
      </c>
      <c r="G17" s="0"/>
      <c r="H17" s="0"/>
      <c r="I17" s="0"/>
      <c r="J17" s="0"/>
      <c r="K17" s="0"/>
      <c r="L17" s="0"/>
      <c r="M17" s="0"/>
      <c r="N17" s="0"/>
      <c r="O17" s="0"/>
      <c r="P17" s="0"/>
    </row>
    <row r="18">
      <c r="B18" s="0">
        <v>0.84210526315789469</v>
      </c>
      <c r="C18" s="0">
        <v>0.90217391304347827</v>
      </c>
      <c r="D18" s="0">
        <v>0.86956521739130432</v>
      </c>
      <c r="E18" s="0">
        <v>0.95488721804511278</v>
      </c>
      <c r="F18" s="0">
        <v>0.8045977011494253</v>
      </c>
      <c r="G18" s="0">
        <v>0.29445336523284849</v>
      </c>
      <c r="H18" s="0">
        <v>0.68075552974128561</v>
      </c>
      <c r="I18" s="0">
        <v>0.031912124303591229</v>
      </c>
      <c r="J18" s="0">
        <v>0.57197282113308923</v>
      </c>
      <c r="K18" s="0">
        <v>0.55265944724435445</v>
      </c>
      <c r="L18" s="0">
        <v>0.13937968230136258</v>
      </c>
      <c r="M18" s="0">
        <v>0.075894398742738997</v>
      </c>
      <c r="N18" s="0">
        <v>0.086938947921605517</v>
      </c>
      <c r="O18" s="0">
        <v>0.3150027787551915</v>
      </c>
      <c r="P18" s="0">
        <v>0.0027518802021540396</v>
      </c>
      <c r="Q18" s="0">
        <v>0.0085080041869602004</v>
      </c>
    </row>
    <row r="19">
      <c r="B19" s="0">
        <v>0.048482295613543669</v>
      </c>
      <c r="C19" s="0">
        <v>0.030165521557367542</v>
      </c>
      <c r="D19" s="0">
        <v>0.045923373205106671</v>
      </c>
      <c r="E19" s="0">
        <v>0.018719531428265178</v>
      </c>
      <c r="F19" s="0">
        <v>0.045271041448947433</v>
      </c>
      <c r="G19" s="0"/>
      <c r="H19" s="0"/>
      <c r="I19" s="0"/>
      <c r="J19" s="0"/>
      <c r="K19" s="0"/>
      <c r="L19" s="0"/>
      <c r="M19" s="0"/>
      <c r="N19" s="0"/>
      <c r="O19" s="0"/>
      <c r="P19" s="0"/>
    </row>
    <row r="20">
      <c r="B20" s="0">
        <v>94.503546099290787</v>
      </c>
      <c r="C20" s="0">
        <v>94.842519685039363</v>
      </c>
      <c r="D20" s="0">
        <v>96.596899224806208</v>
      </c>
      <c r="E20" s="0">
        <v>95.055865921787714</v>
      </c>
      <c r="F20" s="0">
        <v>95.867132867132867</v>
      </c>
      <c r="G20" s="0">
        <v>0.85499295876629244</v>
      </c>
      <c r="H20" s="0">
        <v>0.3083105441607244</v>
      </c>
      <c r="I20" s="0">
        <v>0.74938463506150499</v>
      </c>
      <c r="J20" s="0">
        <v>0.44306785659864267</v>
      </c>
      <c r="K20" s="0">
        <v>0.36307222738762412</v>
      </c>
      <c r="L20" s="0">
        <v>0.89245931278067725</v>
      </c>
      <c r="M20" s="0">
        <v>0.52978079836580316</v>
      </c>
      <c r="N20" s="0">
        <v>0.39321189619111629</v>
      </c>
      <c r="O20" s="0">
        <v>0.69287387045943438</v>
      </c>
      <c r="P20" s="0">
        <v>0.58499398352173759</v>
      </c>
      <c r="Q20" s="0">
        <v>0.81527626719646751</v>
      </c>
    </row>
    <row r="21">
      <c r="B21" s="0">
        <v>1.4039365019421099</v>
      </c>
      <c r="C21" s="0">
        <v>1.2141493578242124</v>
      </c>
      <c r="D21" s="0">
        <v>1.4955782150454087</v>
      </c>
      <c r="E21" s="0">
        <v>1.0114838703864448</v>
      </c>
      <c r="F21" s="0">
        <v>1.0884381871859337</v>
      </c>
      <c r="G21" s="0"/>
      <c r="H21" s="0"/>
      <c r="I21" s="0"/>
      <c r="J21" s="0"/>
      <c r="K21" s="0"/>
      <c r="L21" s="0"/>
      <c r="M21" s="0"/>
      <c r="N21" s="0"/>
      <c r="O21" s="0"/>
      <c r="P21" s="0"/>
    </row>
    <row r="22">
      <c r="B22" s="0">
        <v>0.71590909090909094</v>
      </c>
      <c r="C22" s="0">
        <v>0.625</v>
      </c>
      <c r="D22" s="0">
        <v>0.64893617021276595</v>
      </c>
      <c r="E22" s="0">
        <v>0.671875</v>
      </c>
      <c r="F22" s="0">
        <v>0.63529411764705879</v>
      </c>
      <c r="G22" s="0">
        <v>0.28822271410459155</v>
      </c>
      <c r="H22" s="0">
        <v>0.45924330682726711</v>
      </c>
      <c r="I22" s="0">
        <v>0.56266945457919348</v>
      </c>
      <c r="J22" s="0">
        <v>0.36043555802677851</v>
      </c>
      <c r="K22" s="0">
        <v>0.78954729327764617</v>
      </c>
      <c r="L22" s="0">
        <v>0.53325263686932645</v>
      </c>
      <c r="M22" s="0">
        <v>0.9060410636355094</v>
      </c>
      <c r="N22" s="0">
        <v>0.77650297968270254</v>
      </c>
      <c r="O22" s="0">
        <v>0.88234027994542785</v>
      </c>
      <c r="P22" s="0">
        <v>0.63973963442087156</v>
      </c>
      <c r="Q22" s="0">
        <v>0.83560255946718998</v>
      </c>
    </row>
    <row r="23">
      <c r="B23" s="0">
        <v>0.060828151473539448</v>
      </c>
      <c r="C23" s="0">
        <v>0.059839855379240837</v>
      </c>
      <c r="D23" s="0">
        <v>0.066937914228775763</v>
      </c>
      <c r="E23" s="0">
        <v>0.04565639797006555</v>
      </c>
      <c r="F23" s="0">
        <v>0.063531034755618984</v>
      </c>
      <c r="G23" s="0"/>
      <c r="H23" s="0"/>
      <c r="I23" s="0"/>
      <c r="J23" s="0"/>
      <c r="K23" s="0"/>
      <c r="L23" s="0"/>
      <c r="M23" s="0"/>
      <c r="N23" s="0"/>
      <c r="O23" s="0"/>
      <c r="P23" s="0"/>
    </row>
    <row r="24">
      <c r="B24" s="0">
        <v>175</v>
      </c>
      <c r="C24" s="0">
        <v>154</v>
      </c>
      <c r="D24" s="0">
        <v>172</v>
      </c>
      <c r="E24" s="0">
        <v>234</v>
      </c>
      <c r="F24" s="0">
        <v>170</v>
      </c>
      <c r="G24" s="0"/>
      <c r="H24" s="0"/>
      <c r="I24" s="0"/>
      <c r="J24" s="0"/>
      <c r="K24" s="0"/>
      <c r="L24" s="0"/>
      <c r="M24" s="0"/>
      <c r="N24" s="0"/>
      <c r="O24" s="0"/>
      <c r="P24" s="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SS_admin</vt:lpstr>
      <vt:lpstr>SS_survey</vt:lpstr>
      <vt:lpstr>SS</vt:lpstr>
      <vt:lpstr>SS_survey_exit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2019-08-19T15:36:35Z</dcterms:modified>
</cp:coreProperties>
</file>