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
<Relationships xmlns="http://schemas.openxmlformats.org/package/2006/relationships">
	<Relationship Target="docProps/app.xml"
			Type="http://schemas.openxmlformats.org/officeDocument/2006/relationships/extended-properties"
			Id="rId3"/>
	<Relationship Target="docProps/core.xml"
			Type="http://schemas.openxmlformats.org/package/2006/relationships/metadata/core-properties"
			Id="rId2"/>
	<Relationship Target="xl/workbook.xml"
			Type="http://schemas.openxmlformats.org/officeDocument/2006/relationships/officeDocument"
			Id="rId1"/>
</Relationships>
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901"/>
  <workbookPr defaultThemeVersion="166925"/>
  <bookViews>
    <workbookView xWindow="3636" yWindow="3636" windowWidth="13824" windowHeight="7152" activeTab="1"/>
  </bookViews>
  <sheets>
    <sheet name="habit_formation" sheetId="1" r:id="rId1"/>
    <sheet name="balance_hf" sheetId="2" r:id="rId2"/>
  </sheets>
  <externalReferences>
    <externalReference r:id="rId3"/>
  </externalReferences>
  <calcPr calcId="191029" fullCalcOnLoad="true"/>
</workbook>
</file>

<file path=xl/sharedStrings.xml><?xml version="1.0" encoding="utf-8"?>
<sst xmlns="http://schemas.openxmlformats.org/spreadsheetml/2006/main" count="37" uniqueCount="21">
  <si>
    <t>% repeats</t>
  </si>
  <si>
    <t>Woman</t>
  </si>
  <si>
    <t>Age</t>
  </si>
  <si>
    <t>Subjective value</t>
  </si>
  <si>
    <t>Has pawn before</t>
  </si>
  <si>
    <t>Subj. pr. of recovery</t>
  </si>
  <si>
    <t>+High-school</t>
  </si>
  <si>
    <t xml:space="preserve">No Choice </t>
  </si>
  <si>
    <t>Choice</t>
  </si>
  <si>
    <t>Control</t>
  </si>
  <si>
    <t xml:space="preserve">Fee </t>
  </si>
  <si>
    <t>Promise</t>
  </si>
  <si>
    <t>p-value</t>
  </si>
  <si>
    <t>Panel A : Balance Table</t>
  </si>
  <si>
    <t>Panel B : Habit formation effect</t>
  </si>
  <si>
    <t>Paid loan</t>
  </si>
  <si>
    <t>Number of payments</t>
  </si>
  <si>
    <t>Percentage of payment</t>
  </si>
  <si>
    <t>Observations</t>
  </si>
  <si>
    <t>-</t>
  </si>
  <si>
    <t>NA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</si>
</sst>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true"/>
    <xf numFmtId="0" fontId="0" fillId="0" borderId="1" xfId="0" applyBorder="true" applyAlignment="true">
      <alignment horizontal="center"/>
    </xf>
    <xf numFmtId="0" fontId="0" fillId="0" borderId="0" xfId="0" applyAlignment="true">
      <alignment horizontal="center"/>
    </xf>
    <xf numFmtId="0" fontId="0" fillId="0" borderId="1" xfId="0" applyBorder="true"/>
    <xf numFmtId="0" fontId="0" fillId="0" borderId="2" xfId="0" applyBorder="true"/>
    <xf numFmtId="0" fontId="0" fillId="0" borderId="2" xfId="0" applyBorder="true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
<Relationships xmlns="http://schemas.openxmlformats.org/package/2006/relationships">
	<Relationship Target="externalLinks/externalLink1.xml"
			Type="http://schemas.openxmlformats.org/officeDocument/2006/relationships/externalLink"
			Id="rId3"/>
	<Relationship Target="worksheets/sheet2.xml"
			Type="http://schemas.openxmlformats.org/officeDocument/2006/relationships/worksheet"
			Id="rId2"/>
	<Relationship Target="worksheets/sheet1.xml"
			Type="http://schemas.openxmlformats.org/officeDocument/2006/relationships/worksheet"
			Id="rId1"/>
	<Relationship Target="sharedStrings.xml"
			Type="http://schemas.openxmlformats.org/officeDocument/2006/relationships/sharedStrings"
			Id="rId6"/>
	<Relationship Target="styles.xml"
			Type="http://schemas.openxmlformats.org/officeDocument/2006/relationships/styles"
			Id="rId5"/>
	<Relationship Target="theme/theme1.xml"
			Type="http://schemas.openxmlformats.org/officeDocument/2006/relationships/theme"
			Id="rId4"/>
</Relationships>

</file>

<file path=xl/externalLinks/_rels/externalLink1.xml.rels><?xml version="1.0" encoding="UTF-8"?>
<Relationships xmlns="http://schemas.openxmlformats.org/package/2006/relationships">
	<Relationship TargetMode="External"
			Target="reg_results/habit_formation.csv"
			Type="http://schemas.openxmlformats.org/officeDocument/2006/relationships/externalLinkPath"
			Id="rId1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bit_formation"/>
    </sheetNames>
    <sheetDataSet>
      <sheetData sheetId="0">
        <row r="5">
          <cell r="B5" t="str">
            <v>0.047</v>
          </cell>
          <cell r="C5" t="str">
            <v>0.22***</v>
          </cell>
          <cell r="D5" t="str">
            <v>0.68**</v>
          </cell>
        </row>
        <row r="6">
          <cell r="B6" t="str">
            <v>(0.048)</v>
          </cell>
          <cell r="C6" t="str">
            <v>(0.054)</v>
          </cell>
          <cell r="D6" t="str">
            <v>(0.28)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G29"/>
  <sheetViews>
    <sheetView workbookViewId="0">
      <selection activeCell="F16" sqref="F16"/>
    </sheetView>
  </sheetViews>
  <sheetFormatPr defaultRowHeight="14.4"/>
  <cols>
    <col min="1" max="1" width="20.109375" bestFit="true" customWidth="true"/>
    <col min="2" max="7" width="8.88671875" style="3"/>
  </cols>
  <sheetData>
    <row r="2">
      <c r="A2" s="7" t="s">
        <v>13</v>
      </c>
      <c r="B2" s="7"/>
      <c r="C2" s="7"/>
      <c r="D2" s="7"/>
      <c r="E2" s="7"/>
      <c r="F2" s="7"/>
      <c r="G2" s="7"/>
    </row>
    <row r="3">
      <c r="A3" s="5"/>
      <c r="B3" s="6"/>
      <c r="C3" s="7" t="s">
        <v>7</v>
      </c>
      <c r="D3" s="7"/>
      <c r="E3" s="7" t="s">
        <v>8</v>
      </c>
      <c r="F3" s="7"/>
      <c r="G3" s="6"/>
    </row>
    <row r="4" ht="15" thickBot="true">
      <c r="A4" s="4"/>
      <c r="B4" s="2" t="s">
        <v>9</v>
      </c>
      <c r="C4" s="2" t="s">
        <v>10</v>
      </c>
      <c r="D4" s="2" t="s">
        <v>11</v>
      </c>
      <c r="E4" s="2" t="s">
        <v>10</v>
      </c>
      <c r="F4" s="2" t="s">
        <v>11</v>
      </c>
      <c r="G4" s="2" t="s">
        <v>12</v>
      </c>
    </row>
    <row r="5" ht="15" thickTop="true">
      <c r="A5" t="s">
        <v>0</v>
      </c>
      <c r="B5" s="3">
        <f>ROUND(balance_hf!B2,2)</f>
        <v>0.03</v>
      </c>
      <c r="C5" s="3" t="str">
        <f>CONCATENATE(ROUND(balance_hf!C2,2),IF(balance_hf!G2&lt;=0.01,"***",IF(balance_hf!G2&lt;0.05,"**",IF(balance_hf!G2&lt;0.1,"*",""))))</f>
        <v>0.05**</v>
      </c>
      <c r="D5" s="3" t="str">
        <f>CONCATENATE(ROUND(balance_hf!D2,2),IF(balance_hf!H2&lt;=0.01,"***",IF(balance_hf!H2&lt;0.05,"**",IF(balance_hf!H2&lt;0.1,"*",""))))</f>
        <v>0.04</v>
      </c>
      <c r="E5" s="3" t="str">
        <f>CONCATENATE(ROUND(balance_hf!E2,2),IF(balance_hf!I2&lt;=0.01,"***",IF(balance_hf!I2&lt;0.05,"**",IF(balance_hf!I2&lt;0.1,"*",""))))</f>
        <v>0.04</v>
      </c>
      <c r="F5" s="3" t="str">
        <f>CONCATENATE(ROUND(balance_hf!F2,2),IF(balance_hf!J2&lt;=0.01,"***",IF(balance_hf!J2&lt;0.05,"**",IF(balance_hf!J2&lt;0.1,"*",""))))</f>
        <v>0.03</v>
      </c>
      <c r="G5" s="3">
        <f>ROUND(balance_hf!Q2,3)</f>
        <v>0.623</v>
      </c>
    </row>
    <row r="6">
      <c r="B6" s="3" t="str">
        <f>CONCATENATE("(",ROUND(balance_hf!B3,2),")")</f>
        <v>(0.01)</v>
      </c>
      <c r="C6" s="3" t="str">
        <f>CONCATENATE("(",ROUND(balance_hf!C3,2),")")</f>
        <v>(0.01)</v>
      </c>
      <c r="D6" s="3" t="str">
        <f>CONCATENATE("(",ROUND(balance_hf!D3,2),")")</f>
        <v>(0.01)</v>
      </c>
      <c r="E6" s="3" t="str">
        <f>CONCATENATE("(",ROUND(balance_hf!E3,2),")")</f>
        <v>(0.01)</v>
      </c>
      <c r="F6" s="3" t="str">
        <f>CONCATENATE("(",ROUND(balance_hf!F3,2),")")</f>
        <v>(0)</v>
      </c>
    </row>
    <row r="7">
      <c r="A7" t="s">
        <v>1</v>
      </c>
      <c r="B7" s="3">
        <f>ROUND(balance_hf!B4,2)</f>
        <v>0.82</v>
      </c>
      <c r="C7" s="3" t="str">
        <f>CONCATENATE(ROUND(balance_hf!C4,2),IF(balance_hf!G4&lt;=0.01,"***",IF(balance_hf!G4&lt;0.05,"**",IF(balance_hf!G4&lt;0.1,"*",""))))</f>
        <v>0.57</v>
      </c>
      <c r="D7" s="3" t="str">
        <f>CONCATENATE(ROUND(balance_hf!D4,2),IF(balance_hf!H4&lt;=0.01,"***",IF(balance_hf!H4&lt;0.05,"**",IF(balance_hf!H4&lt;0.1,"*",""))))</f>
        <v>0.7</v>
      </c>
      <c r="E7" s="3" t="str">
        <f>CONCATENATE(ROUND(balance_hf!E4,2),IF(balance_hf!I4&lt;=0.01,"***",IF(balance_hf!I4&lt;0.05,"**",IF(balance_hf!I4&lt;0.1,"*",""))))</f>
        <v>0.64</v>
      </c>
      <c r="F7" s="3" t="str">
        <f>CONCATENATE(ROUND(balance_hf!F4,2),IF(balance_hf!J4&lt;=0.01,"***",IF(balance_hf!J4&lt;0.05,"**",IF(balance_hf!J4&lt;0.1,"*",""))))</f>
        <v>0.8</v>
      </c>
      <c r="G7" s="3">
        <f>ROUND(balance_hf!Q4,3)</f>
        <v>0</v>
      </c>
    </row>
    <row r="8">
      <c r="B8" s="3" t="str">
        <f>CONCATENATE("(",ROUND(balance_hf!B5,2),")")</f>
        <v>(0.03)</v>
      </c>
      <c r="C8" s="3" t="str">
        <f>CONCATENATE("(",ROUND(balance_hf!C5,2),")")</f>
        <v>(0.26)</v>
      </c>
      <c r="D8" s="3" t="str">
        <f>CONCATENATE("(",ROUND(balance_hf!D5,2),")")</f>
        <v>(0.16)</v>
      </c>
      <c r="E8" s="3" t="str">
        <f>CONCATENATE("(",ROUND(balance_hf!E5,2),")")</f>
        <v>(0.17)</v>
      </c>
      <c r="F8" s="3" t="str">
        <f>CONCATENATE("(",ROUND(balance_hf!F5,2),")")</f>
        <v>(0.22)</v>
      </c>
    </row>
    <row r="9">
      <c r="A9" t="s">
        <v>2</v>
      </c>
      <c r="B9" s="3">
        <f>ROUND(balance_hf!B6,2)</f>
        <v>47.1</v>
      </c>
      <c r="C9" s="3" t="str">
        <f>CONCATENATE(ROUND(balance_hf!C6,2),IF(balance_hf!G6&lt;=0.01,"***",IF(balance_hf!G6&lt;0.05,"**",IF(balance_hf!G6&lt;0.1,"*",""))))</f>
        <v>39.14</v>
      </c>
      <c r="D9" s="3" t="str">
        <f>CONCATENATE(ROUND(balance_hf!D6,2),IF(balance_hf!H6&lt;=0.01,"***",IF(balance_hf!H6&lt;0.05,"**",IF(balance_hf!H6&lt;0.1,"*",""))))</f>
        <v>38.33***</v>
      </c>
      <c r="E9" s="3" t="str">
        <f>CONCATENATE(ROUND(balance_hf!E6,2),IF(balance_hf!I6&lt;=0.01,"***",IF(balance_hf!I6&lt;0.05,"**",IF(balance_hf!I6&lt;0.1,"*",""))))</f>
        <v>51.92</v>
      </c>
      <c r="F9" s="3" t="str">
        <f>CONCATENATE(ROUND(balance_hf!F6,2),IF(balance_hf!J6&lt;=0.01,"***",IF(balance_hf!J6&lt;0.05,"**",IF(balance_hf!J6&lt;0.1,"*",""))))</f>
        <v>31.7***</v>
      </c>
      <c r="G9" s="3">
        <f>ROUND(balance_hf!Q6,3)</f>
        <v>4.7E-2</v>
      </c>
    </row>
    <row r="10">
      <c r="B10" s="3" t="str">
        <f>CONCATENATE("(",ROUND(balance_hf!B7,2),")")</f>
        <v>(2.5)</v>
      </c>
      <c r="C10" s="3" t="str">
        <f>CONCATENATE("(",ROUND(balance_hf!C7,2),")")</f>
        <v>(4.79)</v>
      </c>
      <c r="D10" s="3" t="str">
        <f>CONCATENATE("(",ROUND(balance_hf!D7,2),")")</f>
        <v>(2.18)</v>
      </c>
      <c r="E10" s="3" t="str">
        <f>CONCATENATE("(",ROUND(balance_hf!E7,2),")")</f>
        <v>(3.51)</v>
      </c>
      <c r="F10" s="3" t="str">
        <f>CONCATENATE("(",ROUND(balance_hf!F7,2),")")</f>
        <v>(2.93)</v>
      </c>
    </row>
    <row r="11">
      <c r="A11" t="s">
        <v>3</v>
      </c>
      <c r="B11" s="3">
        <f>ROUND(balance_hf!B8,2)</f>
        <v>2791.67</v>
      </c>
      <c r="C11" s="3" t="str">
        <f>CONCATENATE(ROUND(balance_hf!C8,2),IF(balance_hf!G8&lt;=0.01,"***",IF(balance_hf!G8&lt;0.05,"**",IF(balance_hf!G8&lt;0.1,"*",""))))</f>
        <v>2705</v>
      </c>
      <c r="D11" s="3" t="str">
        <f>CONCATENATE(ROUND(balance_hf!D8,2),IF(balance_hf!H8&lt;=0.01,"***",IF(balance_hf!H8&lt;0.05,"**",IF(balance_hf!H8&lt;0.1,"*",""))))</f>
        <v>6095.83</v>
      </c>
      <c r="E11" s="3" t="str">
        <f>CONCATENATE(ROUND(balance_hf!E8,2),IF(balance_hf!I8&lt;=0.01,"***",IF(balance_hf!I8&lt;0.05,"**",IF(balance_hf!I8&lt;0.1,"*",""))))</f>
        <v>4905.88</v>
      </c>
      <c r="F11" s="3" t="str">
        <f>CONCATENATE(ROUND(balance_hf!F8,2),IF(balance_hf!J8&lt;=0.01,"***",IF(balance_hf!J8&lt;0.05,"**",IF(balance_hf!J8&lt;0.1,"*",""))))</f>
        <v>2211.11</v>
      </c>
      <c r="G11" s="3">
        <f>ROUND(balance_hf!Q8,3)</f>
        <v>1.6E-2</v>
      </c>
    </row>
    <row r="12">
      <c r="B12" s="3" t="str">
        <f>CONCATENATE("(",ROUND(balance_hf!B9,2),")")</f>
        <v>(971.56)</v>
      </c>
      <c r="C12" s="3" t="str">
        <f>CONCATENATE("(",ROUND(balance_hf!C9,2),")")</f>
        <v>(684.25)</v>
      </c>
      <c r="D12" s="3" t="str">
        <f>CONCATENATE("(",ROUND(balance_hf!D9,2),")")</f>
        <v>(2106.45)</v>
      </c>
      <c r="E12" s="3" t="str">
        <f>CONCATENATE("(",ROUND(balance_hf!E9,2),")")</f>
        <v>(721.94)</v>
      </c>
      <c r="F12" s="3" t="str">
        <f>CONCATENATE("(",ROUND(balance_hf!F9,2),")")</f>
        <v>(757.78)</v>
      </c>
    </row>
    <row r="13">
      <c r="A13" t="s">
        <v>4</v>
      </c>
      <c r="B13" s="3">
        <f>ROUND(balance_hf!B10,2)</f>
        <v>0.97</v>
      </c>
      <c r="C13" s="3" t="str">
        <f>CONCATENATE(ROUND(balance_hf!C10,2),IF(balance_hf!G10&lt;=0.01,"***",IF(balance_hf!G10&lt;0.05,"**",IF(balance_hf!G10&lt;0.1,"*",""))))</f>
        <v>0.83</v>
      </c>
      <c r="D13" s="3" t="str">
        <f>CONCATENATE(ROUND(balance_hf!D10,2),IF(balance_hf!H10&lt;=0.01,"***",IF(balance_hf!H10&lt;0.05,"**",IF(balance_hf!H10&lt;0.1,"*",""))))</f>
        <v>0.9</v>
      </c>
      <c r="E13" s="3" t="str">
        <f>CONCATENATE(ROUND(balance_hf!E10,2),IF(balance_hf!I10&lt;=0.01,"***",IF(balance_hf!I10&lt;0.05,"**",IF(balance_hf!I10&lt;0.1,"*",""))))</f>
        <v>0.83</v>
      </c>
      <c r="F13" s="3" t="s">
        <v>20</v>
      </c>
      <c r="G13" s="3">
        <f>ROUND(balance_hf!Q10,3)</f>
        <v>4.5999999999999999E-2</v>
      </c>
    </row>
    <row r="14">
      <c r="B14" s="3" t="str">
        <f>CONCATENATE("(",ROUND(balance_hf!B11,2),")")</f>
        <v>(0.01)</v>
      </c>
      <c r="C14" s="3" t="str">
        <f>CONCATENATE("(",ROUND(balance_hf!C11,2),")")</f>
        <v>(0.15)</v>
      </c>
      <c r="D14" s="3" t="str">
        <f>CONCATENATE("(",ROUND(balance_hf!D11,2),")")</f>
        <v>(0.1)</v>
      </c>
      <c r="E14" s="3" t="str">
        <f>CONCATENATE("(",ROUND(balance_hf!E11,2),")")</f>
        <v>(0.16)</v>
      </c>
      <c r="F14" s="3" t="s">
        <v>19</v>
      </c>
    </row>
    <row r="15">
      <c r="A15" t="s">
        <v>5</v>
      </c>
      <c r="B15" s="3">
        <f>ROUND(balance_hf!B12,2)</f>
        <v>96.88</v>
      </c>
      <c r="C15" s="3" t="str">
        <f>CONCATENATE(ROUND(balance_hf!C12,2),IF(balance_hf!G12&lt;=0.01,"***",IF(balance_hf!G12&lt;0.05,"**",IF(balance_hf!G12&lt;0.1,"*",""))))</f>
        <v>93</v>
      </c>
      <c r="D15" s="3" t="str">
        <f>CONCATENATE(ROUND(balance_hf!D12,2),IF(balance_hf!H12&lt;=0.01,"***",IF(balance_hf!H12&lt;0.05,"**",IF(balance_hf!H12&lt;0.1,"*",""))))</f>
        <v>97.93</v>
      </c>
      <c r="E15" s="3" t="str">
        <f>CONCATENATE(ROUND(balance_hf!E12,2),IF(balance_hf!I12&lt;=0.01,"***",IF(balance_hf!I12&lt;0.05,"**",IF(balance_hf!I12&lt;0.1,"*",""))))</f>
        <v>100</v>
      </c>
      <c r="F15" s="3" t="str">
        <f>CONCATENATE(ROUND(balance_hf!F12,2),IF(balance_hf!J12&lt;=0.01,"***",IF(balance_hf!J12&lt;0.05,"**",IF(balance_hf!J12&lt;0.1,"*",""))))</f>
        <v>95</v>
      </c>
      <c r="G15" s="3">
        <f>ROUND(balance_hf!Q12,3)</f>
        <v>0</v>
      </c>
    </row>
    <row r="16">
      <c r="B16" s="3" t="str">
        <f>CONCATENATE("(",ROUND(balance_hf!B13,2),")")</f>
        <v>(2.36)</v>
      </c>
      <c r="C16" s="3" t="str">
        <f>CONCATENATE("(",ROUND(balance_hf!C13,2),")")</f>
        <v>(4.82)</v>
      </c>
      <c r="D16" s="3" t="str">
        <f>CONCATENATE("(",ROUND(balance_hf!D13,2),")")</f>
        <v>(1.54)</v>
      </c>
      <c r="E16" s="3" t="str">
        <f>CONCATENATE("(",ROUND(balance_hf!E13,2),")")</f>
        <v>(0)</v>
      </c>
      <c r="F16" s="3" t="str">
        <f>CONCATENATE("(",ROUND(balance_hf!F13,2),")")</f>
        <v>(2.47)</v>
      </c>
    </row>
    <row r="17">
      <c r="A17" s="1" t="s">
        <v>6</v>
      </c>
      <c r="B17" s="3">
        <f>ROUND(balance_hf!B14,2)</f>
        <v>0.7</v>
      </c>
      <c r="C17" s="3" t="str">
        <f>CONCATENATE(ROUND(balance_hf!C14,2),IF(balance_hf!G14&lt;=0.01,"***",IF(balance_hf!G14&lt;0.05,"**",IF(balance_hf!G14&lt;0.1,"*",""))))</f>
        <v>0.71</v>
      </c>
      <c r="D17" s="3" t="str">
        <f>CONCATENATE(ROUND(balance_hf!D14,2),IF(balance_hf!H14&lt;=0.01,"***",IF(balance_hf!H14&lt;0.05,"**",IF(balance_hf!H14&lt;0.1,"*",""))))</f>
        <v>0.5</v>
      </c>
      <c r="E17" s="3" t="str">
        <f>CONCATENATE(ROUND(balance_hf!E14,2),IF(balance_hf!I14&lt;=0.01,"***",IF(balance_hf!I14&lt;0.05,"**",IF(balance_hf!I14&lt;0.1,"*",""))))</f>
        <v>0.5</v>
      </c>
      <c r="F17" s="3" t="str">
        <f>CONCATENATE(ROUND(balance_hf!F14,2),IF(balance_hf!J14&lt;=0.01,"***",IF(balance_hf!J14&lt;0.05,"**",IF(balance_hf!J14&lt;0.1,"*",""))))</f>
        <v>0.11***</v>
      </c>
      <c r="G17" s="3">
        <f>ROUND(balance_hf!Q14,3)</f>
        <v>0</v>
      </c>
    </row>
    <row r="18">
      <c r="B18" s="3" t="str">
        <f>CONCATENATE("(",ROUND(balance_hf!B15,2),")")</f>
        <v>(0.05)</v>
      </c>
      <c r="C18" s="3" t="str">
        <f>CONCATENATE("(",ROUND(balance_hf!C15,2),")")</f>
        <v>(0.17)</v>
      </c>
      <c r="D18" s="3" t="str">
        <f>CONCATENATE("(",ROUND(balance_hf!D15,2),")")</f>
        <v>(0.15)</v>
      </c>
      <c r="E18" s="3" t="str">
        <f>CONCATENATE("(",ROUND(balance_hf!E15,2),")")</f>
        <v>(0.26)</v>
      </c>
      <c r="F18" s="3" t="str">
        <f>CONCATENATE("(",ROUND(balance_hf!F15,2),")")</f>
        <v>(0.13)</v>
      </c>
    </row>
    <row r="19" ht="15" thickBot="true">
      <c r="A19" s="8" t="s">
        <v>14</v>
      </c>
      <c r="B19" s="8"/>
      <c r="C19" s="8"/>
      <c r="D19" s="8"/>
      <c r="E19" s="8"/>
      <c r="F19" s="8"/>
      <c r="G19" s="8"/>
    </row>
    <row r="20" ht="15" thickTop="true">
      <c r="A20" s="5"/>
      <c r="B20" s="6"/>
      <c r="C20" s="7" t="s">
        <v>7</v>
      </c>
      <c r="D20" s="7"/>
      <c r="E20" s="7" t="s">
        <v>8</v>
      </c>
      <c r="F20" s="7"/>
      <c r="G20" s="6"/>
    </row>
    <row r="21" ht="15" thickBot="true">
      <c r="A21" s="4"/>
      <c r="B21" s="2" t="s">
        <v>9</v>
      </c>
      <c r="C21" s="2" t="s">
        <v>10</v>
      </c>
      <c r="D21" s="2" t="s">
        <v>11</v>
      </c>
      <c r="E21" s="2" t="s">
        <v>10</v>
      </c>
      <c r="F21" s="2" t="s">
        <v>11</v>
      </c>
      <c r="G21" s="2" t="s">
        <v>12</v>
      </c>
    </row>
    <row r="22" ht="15" thickTop="true">
      <c r="A22" t="s">
        <v>15</v>
      </c>
      <c r="B22" s="3" t="s">
        <v>19</v>
      </c>
      <c r="C22" s="3" t="str">
        <f>[1]habit_formation!B5</f>
        <v>0.047</v>
      </c>
    </row>
    <row r="23">
      <c r="B23" s="3" t="s">
        <v>19</v>
      </c>
      <c r="C23" s="3" t="str">
        <f>[1]habit_formation!B6</f>
        <v>(0.048)</v>
      </c>
    </row>
    <row r="24">
      <c r="A24" t="s">
        <v>16</v>
      </c>
      <c r="B24" s="3" t="s">
        <v>19</v>
      </c>
      <c r="C24" s="3" t="str">
        <f>[1]habit_formation!C5</f>
        <v>0.22***</v>
      </c>
    </row>
    <row r="25">
      <c r="B25" s="3" t="s">
        <v>19</v>
      </c>
      <c r="C25" s="3" t="str">
        <f>[1]habit_formation!C6</f>
        <v>(0.054)</v>
      </c>
    </row>
    <row r="26">
      <c r="A26" t="s">
        <v>17</v>
      </c>
      <c r="B26" s="3" t="s">
        <v>19</v>
      </c>
      <c r="C26" s="3" t="str">
        <f>[1]habit_formation!D5</f>
        <v>0.68**</v>
      </c>
    </row>
    <row r="27">
      <c r="B27" s="3" t="s">
        <v>19</v>
      </c>
      <c r="C27" s="3" t="str">
        <f>[1]habit_formation!D6</f>
        <v>(0.28)</v>
      </c>
    </row>
    <row r="28" ht="15" thickBot="true">
      <c r="A28" s="4" t="s">
        <v>18</v>
      </c>
      <c r="B28" s="2"/>
      <c r="C28" s="2"/>
      <c r="D28" s="2"/>
      <c r="E28" s="2"/>
      <c r="F28" s="2"/>
      <c r="G28" s="2"/>
    </row>
    <row r="29" ht="15" thickTop="true"/>
  </sheetData>
  <mergeCells count="6">
    <mergeCell ref="C3:D3"/>
    <mergeCell ref="E3:F3"/>
    <mergeCell ref="A2:G2"/>
    <mergeCell ref="A19:G19"/>
    <mergeCell ref="C20:D20"/>
    <mergeCell ref="E20:F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Q15"/>
  <sheetViews>
    <sheetView tabSelected="true" topLeftCell="G1" workbookViewId="0">
      <selection activeCell="Q14" sqref="Q14"/>
    </sheetView>
  </sheetViews>
  <sheetFormatPr defaultRowHeight="14.4"/>
  <sheetData>
    <row r="2">
      <c r="B2" s="0">
        <v>0.03114382785956965</v>
      </c>
      <c r="C2" s="0">
        <v>0.053858967240421989</v>
      </c>
      <c r="D2" s="0">
        <v>0.035064059339177341</v>
      </c>
      <c r="E2" s="0">
        <v>0.038187159043222826</v>
      </c>
      <c r="F2" s="0">
        <v>0.025078369905956112</v>
      </c>
      <c r="G2" s="0">
        <v>0.031782771269339781</v>
      </c>
      <c r="H2" s="0">
        <v>0.65073791742484233</v>
      </c>
      <c r="I2" s="0">
        <v>0.33794392207793422</v>
      </c>
      <c r="J2" s="0">
        <v>0.36490308785016978</v>
      </c>
      <c r="K2" s="0">
        <v>0.10130638522387735</v>
      </c>
      <c r="L2" s="0">
        <v>0.13501902386672951</v>
      </c>
      <c r="M2" s="0">
        <v>0.0045003150089695711</v>
      </c>
      <c r="N2" s="0">
        <v>0.71630927609124551</v>
      </c>
      <c r="O2" s="0">
        <v>0.2154800125632253</v>
      </c>
      <c r="P2" s="0">
        <v>0.048440124585711786</v>
      </c>
      <c r="Q2" s="0">
        <v>0.038995442025294397</v>
      </c>
    </row>
    <row r="3">
      <c r="B3" s="0">
        <v>0.0052494704953264587</v>
      </c>
      <c r="C3" s="0">
        <v>0.009116622659348754</v>
      </c>
      <c r="D3" s="0">
        <v>0.0069019042849162255</v>
      </c>
      <c r="E3" s="0">
        <v>0.0051451320365291531</v>
      </c>
      <c r="F3" s="0">
        <v>0.0041554816002841929</v>
      </c>
      <c r="G3" s="0"/>
      <c r="H3" s="0"/>
      <c r="I3" s="0"/>
      <c r="J3" s="0"/>
      <c r="K3" s="0"/>
      <c r="L3" s="0"/>
      <c r="M3" s="0"/>
      <c r="N3" s="0"/>
      <c r="O3" s="0"/>
      <c r="P3" s="0"/>
    </row>
    <row r="4">
      <c r="B4" s="0">
        <v>0.8176100628930818</v>
      </c>
      <c r="C4" s="0">
        <v>0.5714285714285714</v>
      </c>
      <c r="D4" s="0">
        <v>0.69999999999999996</v>
      </c>
      <c r="E4" s="0">
        <v>0.6428571428571429</v>
      </c>
      <c r="F4" s="0">
        <v>0.80000000000000004</v>
      </c>
      <c r="G4" s="0">
        <v>0.30812291418874993</v>
      </c>
      <c r="H4" s="0">
        <v>0.45148531441194772</v>
      </c>
      <c r="I4" s="0">
        <v>0.27749084503683097</v>
      </c>
      <c r="J4" s="0">
        <v>0.92268392511790143</v>
      </c>
      <c r="K4" s="0">
        <v>0.67575790388652979</v>
      </c>
      <c r="L4" s="0">
        <v>0.8205515974280454</v>
      </c>
      <c r="M4" s="0">
        <v>0.5054481534083034</v>
      </c>
      <c r="N4" s="0">
        <v>0.80761170391132764</v>
      </c>
      <c r="O4" s="0">
        <v>0.6960836952913082</v>
      </c>
      <c r="P4" s="0">
        <v>0.56049033700141937</v>
      </c>
      <c r="Q4" s="0">
        <v>0.62276206712655546</v>
      </c>
    </row>
    <row r="5">
      <c r="B5" s="0">
        <v>0.032871011458635198</v>
      </c>
      <c r="C5" s="0">
        <v>0.26412610419479149</v>
      </c>
      <c r="D5" s="0">
        <v>0.16015617378046967</v>
      </c>
      <c r="E5" s="0">
        <v>0.17376924863190207</v>
      </c>
      <c r="F5" s="0">
        <v>0.21633307652783937</v>
      </c>
      <c r="G5" s="0"/>
      <c r="H5" s="0"/>
      <c r="I5" s="0"/>
      <c r="J5" s="0"/>
      <c r="K5" s="0"/>
      <c r="L5" s="0"/>
      <c r="M5" s="0"/>
      <c r="N5" s="0"/>
      <c r="O5" s="0"/>
      <c r="P5" s="0"/>
    </row>
    <row r="6">
      <c r="B6" s="0">
        <v>47.102310231023104</v>
      </c>
      <c r="C6" s="0">
        <v>39.142857142857146</v>
      </c>
      <c r="D6" s="0">
        <v>38.333333333333336</v>
      </c>
      <c r="E6" s="0">
        <v>51.92307692307692</v>
      </c>
      <c r="F6" s="0">
        <v>31.699999999999999</v>
      </c>
      <c r="G6" s="0">
        <v>0.11423255550861454</v>
      </c>
      <c r="H6" s="0">
        <v>0.0081027044719919252</v>
      </c>
      <c r="I6" s="0">
        <v>0.22582900356741356</v>
      </c>
      <c r="J6" s="0">
        <v>2.7114271832578465e-005</v>
      </c>
      <c r="K6" s="0">
        <v>0.87687533453075073</v>
      </c>
      <c r="L6" s="0">
        <v>0.056047868671953209</v>
      </c>
      <c r="M6" s="0">
        <v>0.21181146840248408</v>
      </c>
      <c r="N6" s="0">
        <v>0.0052527350287909346</v>
      </c>
      <c r="O6" s="0">
        <v>0.079054726553213051</v>
      </c>
      <c r="P6" s="0">
        <v>0.00321149168115328</v>
      </c>
      <c r="Q6" s="0">
        <v>3.8142112168899998e-006</v>
      </c>
    </row>
    <row r="7">
      <c r="B7" s="0">
        <v>2.4974650138581116</v>
      </c>
      <c r="C7" s="0">
        <v>4.7910309443136647</v>
      </c>
      <c r="D7" s="0">
        <v>2.1845124962263136</v>
      </c>
      <c r="E7" s="0">
        <v>3.5071806742894847</v>
      </c>
      <c r="F7" s="0">
        <v>2.9256281376825726</v>
      </c>
      <c r="G7" s="0"/>
      <c r="H7" s="0"/>
      <c r="I7" s="0"/>
      <c r="J7" s="0"/>
      <c r="K7" s="0"/>
      <c r="L7" s="0"/>
      <c r="M7" s="0"/>
      <c r="N7" s="0"/>
      <c r="O7" s="0"/>
      <c r="P7" s="0"/>
    </row>
    <row r="8">
      <c r="B8" s="0">
        <v>2791.6666666666665</v>
      </c>
      <c r="C8" s="0">
        <v>2705</v>
      </c>
      <c r="D8" s="0">
        <v>6095.833333333333</v>
      </c>
      <c r="E8" s="0">
        <v>4905.8823529411766</v>
      </c>
      <c r="F8" s="0">
        <v>2211.1111111111113</v>
      </c>
      <c r="G8" s="0">
        <v>0.94183519819422201</v>
      </c>
      <c r="H8" s="0">
        <v>0.16978876183132713</v>
      </c>
      <c r="I8" s="0">
        <v>0.10133064722118576</v>
      </c>
      <c r="J8" s="0">
        <v>0.63926307911488434</v>
      </c>
      <c r="K8" s="0">
        <v>0.14337987209186509</v>
      </c>
      <c r="L8" s="0">
        <v>0.044982414876648918</v>
      </c>
      <c r="M8" s="0">
        <v>0.63026939503558221</v>
      </c>
      <c r="N8" s="0">
        <v>0.59733354597366262</v>
      </c>
      <c r="O8" s="0">
        <v>0.10190076144188059</v>
      </c>
      <c r="P8" s="0">
        <v>0.025383231620074425</v>
      </c>
      <c r="Q8" s="0">
        <v>0.046672236592214998</v>
      </c>
    </row>
    <row r="9">
      <c r="B9" s="0">
        <v>971.55731231415837</v>
      </c>
      <c r="C9" s="0">
        <v>684.25433867824324</v>
      </c>
      <c r="D9" s="0">
        <v>2106.4521486307308</v>
      </c>
      <c r="E9" s="0">
        <v>721.93896342261769</v>
      </c>
      <c r="F9" s="0">
        <v>757.78236364662348</v>
      </c>
      <c r="G9" s="0"/>
      <c r="H9" s="0"/>
      <c r="I9" s="0"/>
      <c r="J9" s="0"/>
      <c r="K9" s="0"/>
      <c r="L9" s="0"/>
      <c r="M9" s="0"/>
      <c r="N9" s="0"/>
      <c r="O9" s="0"/>
      <c r="P9" s="0"/>
    </row>
    <row r="10">
      <c r="B10" s="0">
        <v>0.96794871794871795</v>
      </c>
      <c r="C10" s="0">
        <v>0.83333333333333337</v>
      </c>
      <c r="D10" s="0">
        <v>0.90000000000000002</v>
      </c>
      <c r="E10" s="0">
        <v>0.83333333333333337</v>
      </c>
      <c r="F10" s="0">
        <v>1</v>
      </c>
      <c r="G10" s="0">
        <v>0.30943883368839009</v>
      </c>
      <c r="H10" s="0">
        <v>0.4861829063439862</v>
      </c>
      <c r="I10" s="0">
        <v>0.3492735330133705</v>
      </c>
      <c r="J10" s="0">
        <v>0.0038760106093141877</v>
      </c>
      <c r="K10" s="0">
        <v>0.70879889924342099</v>
      </c>
      <c r="L10" s="0">
        <v>1</v>
      </c>
      <c r="M10" s="0">
        <v>0.29614316777033001</v>
      </c>
      <c r="N10" s="0">
        <v>0.71988926284066079</v>
      </c>
      <c r="O10" s="0">
        <v>0.35214714967526695</v>
      </c>
      <c r="P10" s="0">
        <v>0.31837185420243236</v>
      </c>
      <c r="Q10" s="0">
        <v>0.0161559179735432</v>
      </c>
    </row>
    <row r="11">
      <c r="B11" s="0">
        <v>0.010785888138649696</v>
      </c>
      <c r="C11" s="0">
        <v>0.15044515564140667</v>
      </c>
      <c r="D11" s="0">
        <v>0.10173494974687904</v>
      </c>
      <c r="E11" s="0">
        <v>0.15835769793043583</v>
      </c>
      <c r="F11" s="0">
        <v>0</v>
      </c>
      <c r="G11" s="0"/>
      <c r="H11" s="0"/>
      <c r="I11" s="0"/>
      <c r="J11" s="0"/>
      <c r="K11" s="0"/>
      <c r="L11" s="0"/>
      <c r="M11" s="0"/>
      <c r="N11" s="0"/>
      <c r="O11" s="0"/>
      <c r="P11" s="0"/>
    </row>
    <row r="12">
      <c r="B12" s="0">
        <v>96.875</v>
      </c>
      <c r="C12" s="0">
        <v>93</v>
      </c>
      <c r="D12" s="0">
        <v>97.931034482758619</v>
      </c>
      <c r="E12" s="0">
        <v>100</v>
      </c>
      <c r="F12" s="0">
        <v>95</v>
      </c>
      <c r="G12" s="0">
        <v>0.46976930699426078</v>
      </c>
      <c r="H12" s="0">
        <v>0.70675125579150855</v>
      </c>
      <c r="I12" s="0">
        <v>0.20370055693512781</v>
      </c>
      <c r="J12" s="0">
        <v>0.58140538016258392</v>
      </c>
      <c r="K12" s="0">
        <v>0.32149182752529049</v>
      </c>
      <c r="L12" s="0">
        <v>0.16351158898762119</v>
      </c>
      <c r="M12" s="0">
        <v>0.71346087873837316</v>
      </c>
      <c r="N12" s="0">
        <v>0.19416437639476311</v>
      </c>
      <c r="O12" s="0">
        <v>0.3040238499727187</v>
      </c>
      <c r="P12" s="0">
        <v>0.059556235957730748</v>
      </c>
      <c r="Q12" s="0">
        <v>0.045501809802012801</v>
      </c>
    </row>
    <row r="13">
      <c r="B13" s="0">
        <v>2.3648948520246758</v>
      </c>
      <c r="C13" s="0">
        <v>4.8249352327259274</v>
      </c>
      <c r="D13" s="0">
        <v>1.5371339716012935</v>
      </c>
      <c r="E13" s="0">
        <v>0</v>
      </c>
      <c r="F13" s="0">
        <v>2.4650332429581732</v>
      </c>
      <c r="G13" s="0"/>
      <c r="H13" s="0"/>
      <c r="I13" s="0"/>
      <c r="J13" s="0"/>
      <c r="K13" s="0"/>
      <c r="L13" s="0"/>
      <c r="M13" s="0"/>
      <c r="N13" s="0"/>
      <c r="O13" s="0"/>
      <c r="P13" s="0"/>
    </row>
    <row r="14">
      <c r="B14" s="0">
        <v>0.70198675496688745</v>
      </c>
      <c r="C14" s="0">
        <v>0.7142857142857143</v>
      </c>
      <c r="D14" s="0">
        <v>0.5</v>
      </c>
      <c r="E14" s="0">
        <v>0.5</v>
      </c>
      <c r="F14" s="0">
        <v>0.1111111111111111</v>
      </c>
      <c r="G14" s="0">
        <v>0.94080652865891556</v>
      </c>
      <c r="H14" s="0">
        <v>0.18663065225660319</v>
      </c>
      <c r="I14" s="0">
        <v>0.40839497018348703</v>
      </c>
      <c r="J14" s="0">
        <v>5.3379830752877965e-006</v>
      </c>
      <c r="K14" s="0">
        <v>0.35872853065873644</v>
      </c>
      <c r="L14" s="0">
        <v>0.50177029799970119</v>
      </c>
      <c r="M14" s="0">
        <v>0.023955570832829759</v>
      </c>
      <c r="N14" s="0">
        <v>1</v>
      </c>
      <c r="O14" s="0">
        <v>0.067680332052192385</v>
      </c>
      <c r="P14" s="0">
        <v>0.21442024437811064</v>
      </c>
      <c r="Q14" s="0">
        <v>0.00017614906726320001</v>
      </c>
    </row>
    <row r="15">
      <c r="B15" s="0">
        <v>0.052569752776224651</v>
      </c>
      <c r="C15" s="0">
        <v>0.17376924863190205</v>
      </c>
      <c r="D15" s="0">
        <v>0.15000000000000002</v>
      </c>
      <c r="E15" s="0">
        <v>0.2635231383473649</v>
      </c>
      <c r="F15" s="0">
        <v>0.1335389361282959</v>
      </c>
      <c r="G15" s="0"/>
      <c r="H15" s="0"/>
      <c r="I15" s="0"/>
      <c r="J15" s="0"/>
      <c r="K15" s="0"/>
      <c r="L15" s="0"/>
      <c r="M15" s="0"/>
      <c r="N15" s="0"/>
      <c r="O15" s="0"/>
      <c r="P15" s="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habit_formation</vt:lpstr>
      <vt:lpstr>balance_hf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2019-08-19T00:34:42Z</dcterms:created>
  <dcterms:modified xsi:type="dcterms:W3CDTF">2019-08-19T00:55:21Z</dcterms:modified>
</cp:coreProperties>
</file>