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0\Tables\"/>
    </mc:Choice>
  </mc:AlternateContent>
  <xr:revisionPtr revIDLastSave="0" documentId="13_ncr:1_{AF866D14-6D88-4135-8D56-75ABB507E1D1}" xr6:coauthVersionLast="47" xr6:coauthVersionMax="47" xr10:uidLastSave="{00000000-0000-0000-0000-000000000000}"/>
  <bookViews>
    <workbookView xWindow="-22125" yWindow="-16320" windowWidth="29040" windowHeight="15720" activeTab="1" xr2:uid="{00000000-000D-0000-FFFF-FFFF00000000}"/>
  </bookViews>
  <sheets>
    <sheet name="exp_arms" sheetId="1" r:id="rId1"/>
    <sheet name="consort" sheetId="2" r:id="rId2"/>
  </sheets>
  <definedNames>
    <definedName name="_xlnm.Print_Area" localSheetId="1">consort!$B$2:$L$24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19" i="2"/>
  <c r="L15" i="2"/>
  <c r="J15" i="2"/>
  <c r="I15" i="2"/>
  <c r="G15" i="2"/>
  <c r="F15" i="2"/>
  <c r="L14" i="2"/>
  <c r="J14" i="2"/>
  <c r="I14" i="2"/>
  <c r="G14" i="2"/>
  <c r="F14" i="2"/>
  <c r="L13" i="2"/>
  <c r="J13" i="2"/>
  <c r="I13" i="2"/>
  <c r="G13" i="2"/>
  <c r="F13" i="2"/>
  <c r="L12" i="2"/>
  <c r="J12" i="2"/>
  <c r="I12" i="2"/>
  <c r="G12" i="2"/>
  <c r="F12" i="2"/>
  <c r="B6" i="2"/>
  <c r="G24" i="1"/>
  <c r="F24" i="1"/>
  <c r="B21" i="2" s="1"/>
  <c r="E24" i="1"/>
  <c r="D24" i="1"/>
  <c r="B4" i="2" s="1"/>
  <c r="C24" i="1"/>
  <c r="B17" i="2" s="1"/>
  <c r="B24" i="1"/>
</calcChain>
</file>

<file path=xl/sharedStrings.xml><?xml version="1.0" encoding="utf-8"?>
<sst xmlns="http://schemas.openxmlformats.org/spreadsheetml/2006/main" count="32" uniqueCount="31">
  <si>
    <t>Surveys</t>
  </si>
  <si>
    <t>Control</t>
  </si>
  <si>
    <t>Timeline</t>
  </si>
  <si>
    <t xml:space="preserve">Forced Commitment </t>
  </si>
  <si>
    <t xml:space="preserve">Choice Commitment </t>
  </si>
  <si>
    <t>Forced Soft</t>
  </si>
  <si>
    <t>Choice Soft</t>
  </si>
  <si>
    <t>Start exp</t>
  </si>
  <si>
    <t>End exp</t>
  </si>
  <si>
    <t>Start data</t>
  </si>
  <si>
    <t>End data</t>
  </si>
  <si>
    <t>6 Branches in Mexico City selected to be part of study</t>
  </si>
  <si>
    <t>Hard Commitment</t>
  </si>
  <si>
    <t xml:space="preserve">Soft Commitment </t>
  </si>
  <si>
    <t>Status-quo</t>
  </si>
  <si>
    <t>Branch/Days</t>
  </si>
  <si>
    <t>Borrowers</t>
  </si>
  <si>
    <t>Surveyed+borrowed</t>
  </si>
  <si>
    <t>Start obs</t>
  </si>
  <si>
    <t>End obs</t>
  </si>
  <si>
    <t>Experiment ends - All arms switched to status-quo</t>
  </si>
  <si>
    <t>First data transfer from lender to study team</t>
  </si>
  <si>
    <t>Second data transfer from lender to study team</t>
  </si>
  <si>
    <t>Forced commitment</t>
  </si>
  <si>
    <t>Choice commitment</t>
  </si>
  <si>
    <t>Forced soft</t>
  </si>
  <si>
    <t>Choice soft</t>
  </si>
  <si>
    <t>: Random assignment begins at branch/day level</t>
  </si>
  <si>
    <t>Experimental Phase</t>
  </si>
  <si>
    <t xml:space="preserve"> : Branches switched between Status-quo &amp; Choice-commitment</t>
  </si>
  <si>
    <t>Observational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</si>
</sst>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Alignment="1">
      <alignment horizontal="right"/>
    </xf>
    <xf numFmtId="0" fontId="0" fillId="0" borderId="0" xfId="0" applyAlignment="1"/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</xdr:colOff>
      <xdr:row>3</xdr:row>
      <xdr:rowOff>9525</xdr:rowOff>
    </xdr:from>
    <xdr:to>
      <xdr:col>1</xdr:col>
      <xdr:colOff>73025</xdr:colOff>
      <xdr:row>23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416620F-0C5C-4B51-A667-453DFF2BB83C}"/>
            </a:ext>
          </a:extLst>
        </xdr:cNvPr>
        <xdr:cNvCxnSpPr/>
      </xdr:nvCxnSpPr>
      <xdr:spPr>
        <a:xfrm>
          <a:off x="606425" y="914400"/>
          <a:ext cx="0" cy="3667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47625</xdr:rowOff>
    </xdr:from>
    <xdr:to>
      <xdr:col>12</xdr:col>
      <xdr:colOff>9525</xdr:colOff>
      <xdr:row>6</xdr:row>
      <xdr:rowOff>47625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C9A4331-B524-45B5-84F6-97E2CF83A495}"/>
            </a:ext>
          </a:extLst>
        </xdr:cNvPr>
        <xdr:cNvCxnSpPr/>
      </xdr:nvCxnSpPr>
      <xdr:spPr>
        <a:xfrm>
          <a:off x="2847975" y="1381125"/>
          <a:ext cx="38195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57150</xdr:rowOff>
    </xdr:from>
    <xdr:to>
      <xdr:col>6</xdr:col>
      <xdr:colOff>9525</xdr:colOff>
      <xdr:row>6</xdr:row>
      <xdr:rowOff>228600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9AEC2A-9C9C-404D-8509-E2DD361629AC}"/>
            </a:ext>
          </a:extLst>
        </xdr:cNvPr>
        <xdr:cNvCxnSpPr/>
      </xdr:nvCxnSpPr>
      <xdr:spPr>
        <a:xfrm>
          <a:off x="3705225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57150</xdr:rowOff>
    </xdr:from>
    <xdr:to>
      <xdr:col>9</xdr:col>
      <xdr:colOff>0</xdr:colOff>
      <xdr:row>6</xdr:row>
      <xdr:rowOff>228600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5AC9830-AB5E-4A76-A202-E0648F7A2B61}"/>
            </a:ext>
          </a:extLst>
        </xdr:cNvPr>
        <xdr:cNvCxnSpPr/>
      </xdr:nvCxnSpPr>
      <xdr:spPr>
        <a:xfrm>
          <a:off x="5295900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434975</xdr:colOff>
      <xdr:row>6</xdr:row>
      <xdr:rowOff>53975</xdr:rowOff>
    </xdr:from>
    <xdr:to>
      <xdr:col>11</xdr:col>
      <xdr:colOff>434975</xdr:colOff>
      <xdr:row>6</xdr:row>
      <xdr:rowOff>228600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548A1A3-F8F5-4402-8534-3B22BF432855}"/>
            </a:ext>
          </a:extLst>
        </xdr:cNvPr>
        <xdr:cNvCxnSpPr/>
      </xdr:nvCxnSpPr>
      <xdr:spPr>
        <a:xfrm>
          <a:off x="6483350" y="1387475"/>
          <a:ext cx="0" cy="174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454025</xdr:colOff>
      <xdr:row>8</xdr:row>
      <xdr:rowOff>9525</xdr:rowOff>
    </xdr:from>
    <xdr:to>
      <xdr:col>5</xdr:col>
      <xdr:colOff>454025</xdr:colOff>
      <xdr:row>9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5222A38-23FF-470F-83EB-A9B6A8C7D268}"/>
            </a:ext>
          </a:extLst>
        </xdr:cNvPr>
        <xdr:cNvCxnSpPr/>
      </xdr:nvCxnSpPr>
      <xdr:spPr>
        <a:xfrm>
          <a:off x="330200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473075</xdr:colOff>
      <xdr:row>8</xdr:row>
      <xdr:rowOff>6350</xdr:rowOff>
    </xdr:from>
    <xdr:to>
      <xdr:col>6</xdr:col>
      <xdr:colOff>473075</xdr:colOff>
      <xdr:row>9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DFFD6FF-3E05-4350-9EF3-8AB72D91B261}"/>
            </a:ext>
          </a:extLst>
        </xdr:cNvPr>
        <xdr:cNvCxnSpPr/>
      </xdr:nvCxnSpPr>
      <xdr:spPr>
        <a:xfrm>
          <a:off x="4168775" y="1787525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311150</xdr:colOff>
      <xdr:row>8</xdr:row>
      <xdr:rowOff>15875</xdr:rowOff>
    </xdr:from>
    <xdr:to>
      <xdr:col>8</xdr:col>
      <xdr:colOff>311150</xdr:colOff>
      <xdr:row>9</xdr:row>
      <xdr:rowOff>15875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230E2F7-BDF2-4740-9AA3-AFEC0CD284C5}"/>
            </a:ext>
          </a:extLst>
        </xdr:cNvPr>
        <xdr:cNvCxnSpPr/>
      </xdr:nvCxnSpPr>
      <xdr:spPr>
        <a:xfrm>
          <a:off x="5016500" y="17970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8</xdr:row>
      <xdr:rowOff>15875</xdr:rowOff>
    </xdr:from>
    <xdr:to>
      <xdr:col>9</xdr:col>
      <xdr:colOff>333375</xdr:colOff>
      <xdr:row>9</xdr:row>
      <xdr:rowOff>15875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A272FF6-B148-4C2F-8E64-C93FAF22BA34}"/>
            </a:ext>
          </a:extLst>
        </xdr:cNvPr>
        <xdr:cNvCxnSpPr/>
      </xdr:nvCxnSpPr>
      <xdr:spPr>
        <a:xfrm>
          <a:off x="5629275" y="17970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447675</xdr:colOff>
      <xdr:row>8</xdr:row>
      <xdr:rowOff>9525</xdr:rowOff>
    </xdr:from>
    <xdr:to>
      <xdr:col>11</xdr:col>
      <xdr:colOff>447675</xdr:colOff>
      <xdr:row>9</xdr:row>
      <xdr:rowOff>9525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6E3D091-9BC9-475C-8223-2D99D48B0D4D}"/>
            </a:ext>
          </a:extLst>
        </xdr:cNvPr>
        <xdr:cNvCxnSpPr/>
      </xdr:nvCxnSpPr>
      <xdr:spPr>
        <a:xfrm>
          <a:off x="649605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3</xdr:row>
      <xdr:rowOff>120650</xdr:rowOff>
    </xdr:from>
    <xdr:to>
      <xdr:col>5</xdr:col>
      <xdr:colOff>485775</xdr:colOff>
      <xdr:row>3</xdr:row>
      <xdr:rowOff>120650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15997AB-EE1F-431B-9142-F793EAE16250}"/>
            </a:ext>
          </a:extLst>
        </xdr:cNvPr>
        <xdr:cNvCxnSpPr/>
      </xdr:nvCxnSpPr>
      <xdr:spPr>
        <a:xfrm>
          <a:off x="1682750" y="777875"/>
          <a:ext cx="306070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168275</xdr:colOff>
      <xdr:row>5</xdr:row>
      <xdr:rowOff>101600</xdr:rowOff>
    </xdr:from>
    <xdr:to>
      <xdr:col>4</xdr:col>
      <xdr:colOff>949325</xdr:colOff>
      <xdr:row>5</xdr:row>
      <xdr:rowOff>101600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54B73B5-7C61-41D7-BB5E-2F49B99C2D9F}"/>
            </a:ext>
          </a:extLst>
        </xdr:cNvPr>
        <xdr:cNvCxnSpPr/>
      </xdr:nvCxnSpPr>
      <xdr:spPr>
        <a:xfrm>
          <a:off x="1692275" y="1063625"/>
          <a:ext cx="18954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16</xdr:row>
      <xdr:rowOff>114300</xdr:rowOff>
    </xdr:from>
    <xdr:to>
      <xdr:col>5</xdr:col>
      <xdr:colOff>790575</xdr:colOff>
      <xdr:row>16</xdr:row>
      <xdr:rowOff>114300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56EB16B-5479-4309-9604-0E7906B7EFE1}"/>
            </a:ext>
          </a:extLst>
        </xdr:cNvPr>
        <xdr:cNvCxnSpPr/>
      </xdr:nvCxnSpPr>
      <xdr:spPr>
        <a:xfrm>
          <a:off x="1685925" y="3733800"/>
          <a:ext cx="336232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</xdr:row>
      <xdr:rowOff>114300</xdr:rowOff>
    </xdr:from>
    <xdr:to>
      <xdr:col>6</xdr:col>
      <xdr:colOff>228600</xdr:colOff>
      <xdr:row>18</xdr:row>
      <xdr:rowOff>114300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8055F66-65B0-47EA-9823-F97FF4A4259D}"/>
            </a:ext>
          </a:extLst>
        </xdr:cNvPr>
        <xdr:cNvCxnSpPr/>
      </xdr:nvCxnSpPr>
      <xdr:spPr>
        <a:xfrm>
          <a:off x="1695450" y="4057650"/>
          <a:ext cx="371475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22</xdr:row>
      <xdr:rowOff>114300</xdr:rowOff>
    </xdr:from>
    <xdr:to>
      <xdr:col>5</xdr:col>
      <xdr:colOff>892175</xdr:colOff>
      <xdr:row>22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596A035-1AFD-41A9-A1D2-C9F592DA0E16}"/>
            </a:ext>
          </a:extLst>
        </xdr:cNvPr>
        <xdr:cNvCxnSpPr/>
      </xdr:nvCxnSpPr>
      <xdr:spPr>
        <a:xfrm>
          <a:off x="1676400" y="4857750"/>
          <a:ext cx="347345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20</xdr:row>
      <xdr:rowOff>114300</xdr:rowOff>
    </xdr:from>
    <xdr:to>
      <xdr:col>3</xdr:col>
      <xdr:colOff>739775</xdr:colOff>
      <xdr:row>20</xdr:row>
      <xdr:rowOff>120650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D4CCC999-A690-4BE6-9BF9-EC64C997887A}"/>
            </a:ext>
          </a:extLst>
        </xdr:cNvPr>
        <xdr:cNvCxnSpPr/>
      </xdr:nvCxnSpPr>
      <xdr:spPr>
        <a:xfrm>
          <a:off x="1676400" y="4543425"/>
          <a:ext cx="920750" cy="635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19</xdr:row>
      <xdr:rowOff>133350</xdr:rowOff>
    </xdr:from>
    <xdr:to>
      <xdr:col>1</xdr:col>
      <xdr:colOff>692150</xdr:colOff>
      <xdr:row>19</xdr:row>
      <xdr:rowOff>133350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B694A7B5-9BC3-4174-B70F-78A2B4496223}"/>
            </a:ext>
          </a:extLst>
        </xdr:cNvPr>
        <xdr:cNvCxnSpPr/>
      </xdr:nvCxnSpPr>
      <xdr:spPr>
        <a:xfrm>
          <a:off x="939800" y="4314825"/>
          <a:ext cx="285750" cy="0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6</xdr:row>
      <xdr:rowOff>104775</xdr:rowOff>
    </xdr:from>
    <xdr:to>
      <xdr:col>1</xdr:col>
      <xdr:colOff>533400</xdr:colOff>
      <xdr:row>15</xdr:row>
      <xdr:rowOff>34925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C4A16FAE-E2AB-4373-857D-F951DC0FD37B}"/>
            </a:ext>
          </a:extLst>
        </xdr:cNvPr>
        <xdr:cNvGrpSpPr/>
      </xdr:nvGrpSpPr>
      <xdr:grpSpPr>
        <a:xfrm>
          <a:off x="1066800" y="1301750"/>
          <a:ext cx="0" cy="2114550"/>
          <a:chOff x="1047750" y="1435100"/>
          <a:chExt cx="0" cy="1857375"/>
        </a:xfrm>
      </xdr:grpSpPr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EC1C7B63-24BB-44F8-861B-73BBBBD14F75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F0683E0F-5738-47AC-83E2-D5E3570AC098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10103</xdr:colOff>
      <xdr:row>8</xdr:row>
      <xdr:rowOff>9525</xdr:rowOff>
    </xdr:from>
    <xdr:to>
      <xdr:col>6</xdr:col>
      <xdr:colOff>10103</xdr:colOff>
      <xdr:row>8</xdr:row>
      <xdr:rowOff>66675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6D559D2E-A61B-4D34-8DAB-F1F52FFACEBC}"/>
            </a:ext>
          </a:extLst>
        </xdr:cNvPr>
        <xdr:cNvCxnSpPr/>
      </xdr:nvCxnSpPr>
      <xdr:spPr>
        <a:xfrm>
          <a:off x="3705803" y="1790700"/>
          <a:ext cx="0" cy="57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6928</xdr:colOff>
      <xdr:row>8</xdr:row>
      <xdr:rowOff>9525</xdr:rowOff>
    </xdr:from>
    <xdr:to>
      <xdr:col>9</xdr:col>
      <xdr:colOff>6928</xdr:colOff>
      <xdr:row>8</xdr:row>
      <xdr:rowOff>85725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74C3D596-2D23-4748-A10F-CBE2E12C7A06}"/>
            </a:ext>
          </a:extLst>
        </xdr:cNvPr>
        <xdr:cNvCxnSpPr/>
      </xdr:nvCxnSpPr>
      <xdr:spPr>
        <a:xfrm>
          <a:off x="5302828" y="1790700"/>
          <a:ext cx="0" cy="76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B1:M24"/>
  <sheetViews>
    <sheetView workbookViewId="0">
      <selection activeCell="K8" sqref="K8"/>
    </sheetView>
  </sheetViews>
  <sheetFormatPr defaultRowHeight="14.5" x14ac:dyDescent="0.35"/>
  <cols>
    <col min="2" max="2" width="11.26953125" bestFit="1" customWidth="1"/>
    <col min="3" max="3" width="11.1796875" customWidth="1"/>
    <col min="6" max="6" width="10.453125" bestFit="1" customWidth="1"/>
    <col min="7" max="7" width="10.1796875" style="1" customWidth="1"/>
    <col min="8" max="8" width="7.36328125" style="1" bestFit="1" customWidth="1"/>
    <col min="9" max="11" width="8.7265625" style="1"/>
  </cols>
  <sheetData>
    <row r="1" spans="2:13" x14ac:dyDescent="0.35">
      <c r="F1" s="3"/>
      <c r="G1" s="2"/>
      <c r="H1" s="2"/>
      <c r="I1" s="2"/>
      <c r="J1" s="2"/>
      <c r="K1" s="2"/>
    </row>
    <row r="2" spans="2:13" ht="27" customHeight="1" x14ac:dyDescent="0.35">
      <c r="E2" s="6"/>
      <c r="F2" s="6"/>
      <c r="G2" s="7"/>
      <c r="H2" s="9"/>
      <c r="I2" s="9"/>
      <c r="J2" s="9"/>
      <c r="K2" s="9"/>
      <c r="L2" s="6"/>
      <c r="M2" s="6"/>
    </row>
    <row r="3" spans="2:13" x14ac:dyDescent="0.35">
      <c r="E3" s="6"/>
      <c r="F3" s="6"/>
      <c r="G3" s="8"/>
      <c r="H3" s="8"/>
      <c r="I3" s="8"/>
      <c r="J3" s="8"/>
      <c r="K3" s="8"/>
      <c r="L3" s="6"/>
      <c r="M3" s="6"/>
    </row>
    <row r="4" spans="2:13" x14ac:dyDescent="0.35">
      <c r="E4" s="6"/>
      <c r="F4" s="8"/>
      <c r="G4" s="7"/>
      <c r="H4" s="7"/>
      <c r="I4" s="7"/>
      <c r="J4" s="7"/>
      <c r="K4" s="7"/>
      <c r="L4" s="6"/>
      <c r="M4" s="6"/>
    </row>
    <row r="5" spans="2:13" ht="26.5" customHeight="1" x14ac:dyDescent="0.35">
      <c r="E5" s="6"/>
      <c r="F5" s="8"/>
      <c r="G5" s="7"/>
      <c r="H5" s="7"/>
      <c r="I5" s="7"/>
      <c r="J5" s="7"/>
      <c r="K5" s="7"/>
      <c r="L5" s="6"/>
      <c r="M5" s="6"/>
    </row>
    <row r="6" spans="2:13" x14ac:dyDescent="0.35">
      <c r="E6" s="6"/>
      <c r="F6" s="8"/>
      <c r="G6" s="7"/>
      <c r="H6" s="7"/>
      <c r="I6" s="7"/>
      <c r="J6" s="7"/>
      <c r="K6" s="7"/>
      <c r="L6" s="6"/>
      <c r="M6" s="6"/>
    </row>
    <row r="9" spans="2:13" x14ac:dyDescent="0.35">
      <c r="C9" s="3"/>
    </row>
    <row r="10" spans="2:13" x14ac:dyDescent="0.35">
      <c r="C10" s="3"/>
    </row>
    <row r="11" spans="2:13" x14ac:dyDescent="0.35">
      <c r="C11" s="3"/>
    </row>
    <row r="12" spans="2:13" x14ac:dyDescent="0.35">
      <c r="C12" s="3"/>
    </row>
    <row r="13" spans="2:13" x14ac:dyDescent="0.35">
      <c r="B13" t="s">
        <v>1</v>
      </c>
      <c r="C13" t="s">
        <v>3</v>
      </c>
      <c r="D13" t="s">
        <v>4</v>
      </c>
      <c r="E13" t="s">
        <v>5</v>
      </c>
      <c r="F13" t="s">
        <v>6</v>
      </c>
    </row>
    <row r="14" spans="2:13" x14ac:dyDescent="0.35">
      <c r="I14" s="2"/>
    </row>
    <row r="15" spans="2:13" x14ac:dyDescent="0.35">
      <c r="H15" s="2"/>
      <c r="I15" s="2"/>
    </row>
    <row r="16" spans="2:13" x14ac:dyDescent="0.35">
      <c r="B16">
        <v>1770</v>
      </c>
      <c r="C16">
        <v>1954</v>
      </c>
      <c r="D16">
        <v>1470</v>
      </c>
      <c r="E16">
        <v>2580</v>
      </c>
      <c r="F16">
        <v>1904</v>
      </c>
      <c r="H16" s="2"/>
      <c r="I16" s="2"/>
    </row>
    <row r="17" spans="2:8" x14ac:dyDescent="0.35">
      <c r="B17">
        <v>1386</v>
      </c>
      <c r="C17">
        <v>1467</v>
      </c>
      <c r="D17">
        <v>1176</v>
      </c>
      <c r="E17">
        <v>1982</v>
      </c>
      <c r="F17">
        <v>1534</v>
      </c>
      <c r="G17" s="1">
        <v>6</v>
      </c>
      <c r="H17" s="2"/>
    </row>
    <row r="18" spans="2:8" x14ac:dyDescent="0.35">
      <c r="B18">
        <v>1386</v>
      </c>
      <c r="C18">
        <v>1467</v>
      </c>
      <c r="D18">
        <v>1176</v>
      </c>
      <c r="E18">
        <v>1982</v>
      </c>
      <c r="F18">
        <v>1534</v>
      </c>
      <c r="H18" s="2"/>
    </row>
    <row r="19" spans="2:8" x14ac:dyDescent="0.35">
      <c r="B19">
        <v>84</v>
      </c>
      <c r="C19">
        <v>80</v>
      </c>
      <c r="D19">
        <v>68</v>
      </c>
      <c r="E19">
        <v>93</v>
      </c>
      <c r="F19">
        <v>82</v>
      </c>
    </row>
    <row r="22" spans="2:8" x14ac:dyDescent="0.35">
      <c r="B22" t="s">
        <v>7</v>
      </c>
      <c r="C22" t="s">
        <v>8</v>
      </c>
      <c r="D22" t="s">
        <v>9</v>
      </c>
      <c r="E22" t="s">
        <v>10</v>
      </c>
      <c r="F22" t="s">
        <v>18</v>
      </c>
      <c r="G22" s="1" t="s">
        <v>19</v>
      </c>
    </row>
    <row r="23" spans="2:8" x14ac:dyDescent="0.35">
      <c r="B23" s="5">
        <v>19246</v>
      </c>
      <c r="C23">
        <v>19348</v>
      </c>
      <c r="D23">
        <v>19207</v>
      </c>
      <c r="E23">
        <v>19583</v>
      </c>
      <c r="F23">
        <v>20455</v>
      </c>
      <c r="G23" s="1">
        <v>22064</v>
      </c>
    </row>
    <row r="24" spans="2:8" x14ac:dyDescent="0.35">
      <c r="B24" s="4">
        <f>B23+21916</f>
        <v>41162</v>
      </c>
      <c r="C24" s="4">
        <f t="shared" ref="C24:G24" si="0">C23+21916</f>
        <v>41264</v>
      </c>
      <c r="D24" s="4">
        <f t="shared" si="0"/>
        <v>41123</v>
      </c>
      <c r="E24" s="4">
        <f t="shared" si="0"/>
        <v>41499</v>
      </c>
      <c r="F24" s="4">
        <f t="shared" si="0"/>
        <v>42371</v>
      </c>
      <c r="G24" s="4">
        <f t="shared" si="0"/>
        <v>43980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D491-A531-4985-B538-0A86893835BA}">
  <sheetPr>
    <pageSetUpPr fitToPage="1"/>
  </sheetPr>
  <dimension ref="B2:P24"/>
  <sheetViews>
    <sheetView tabSelected="1" zoomScaleNormal="100" workbookViewId="0">
      <selection activeCell="E26" sqref="E26"/>
    </sheetView>
  </sheetViews>
  <sheetFormatPr defaultRowHeight="14.5" x14ac:dyDescent="0.35"/>
  <cols>
    <col min="1" max="1" width="7.6328125" customWidth="1"/>
    <col min="2" max="2" width="14.1796875" bestFit="1" customWidth="1"/>
    <col min="3" max="3" width="4.7265625" customWidth="1"/>
    <col min="4" max="4" width="11.1796875" customWidth="1"/>
    <col min="5" max="5" width="22.6328125" customWidth="1"/>
    <col min="6" max="6" width="15.26953125" customWidth="1"/>
    <col min="7" max="7" width="15.1796875" customWidth="1"/>
    <col min="8" max="8" width="1.7265625" customWidth="1"/>
    <col min="9" max="9" width="10.08984375" customWidth="1"/>
    <col min="10" max="10" width="9.90625" customWidth="1"/>
    <col min="11" max="11" width="2.1796875" customWidth="1"/>
    <col min="12" max="12" width="13.08984375" customWidth="1"/>
    <col min="13" max="13" width="16.7265625" customWidth="1"/>
    <col min="15" max="15" width="8.7265625" customWidth="1"/>
  </cols>
  <sheetData>
    <row r="2" spans="2:13" ht="19" thickBot="1" x14ac:dyDescent="0.5">
      <c r="B2" s="12" t="s">
        <v>2</v>
      </c>
      <c r="C2" s="22"/>
      <c r="D2" s="13"/>
      <c r="E2" s="14"/>
      <c r="F2" s="14"/>
      <c r="G2" s="14"/>
      <c r="H2" s="14"/>
      <c r="I2" s="14"/>
      <c r="J2" s="14"/>
      <c r="K2" s="14"/>
      <c r="L2" s="14"/>
    </row>
    <row r="3" spans="2:13" ht="19" thickTop="1" x14ac:dyDescent="0.4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3" ht="18.5" x14ac:dyDescent="0.45">
      <c r="B4" s="23">
        <f>exp_arms!D24</f>
        <v>41123</v>
      </c>
      <c r="C4" s="15"/>
      <c r="D4" s="15"/>
      <c r="E4" s="28" t="s">
        <v>11</v>
      </c>
      <c r="F4" s="28"/>
      <c r="G4" s="28"/>
      <c r="H4" s="28"/>
      <c r="I4" s="28"/>
      <c r="J4" s="28"/>
      <c r="K4" s="28"/>
      <c r="L4" s="28"/>
      <c r="M4" s="11"/>
    </row>
    <row r="5" spans="2:13" ht="5.5" customHeight="1" x14ac:dyDescent="0.45">
      <c r="B5" s="23"/>
      <c r="C5" s="15"/>
      <c r="D5" s="15"/>
      <c r="E5" s="14"/>
      <c r="F5" s="16"/>
      <c r="G5" s="16"/>
      <c r="H5" s="16"/>
      <c r="I5" s="16"/>
      <c r="J5" s="16"/>
      <c r="K5" s="16"/>
      <c r="L5" s="16"/>
      <c r="M5" s="10"/>
    </row>
    <row r="6" spans="2:13" ht="18.5" x14ac:dyDescent="0.45">
      <c r="B6" s="23">
        <f>exp_arms!B24</f>
        <v>41162</v>
      </c>
      <c r="C6" s="15"/>
      <c r="D6" s="15"/>
      <c r="E6" s="31" t="s">
        <v>28</v>
      </c>
      <c r="F6" s="31"/>
      <c r="G6" s="30" t="s">
        <v>27</v>
      </c>
      <c r="H6" s="30"/>
      <c r="I6" s="30"/>
      <c r="J6" s="30"/>
      <c r="K6" s="30"/>
      <c r="L6" s="30"/>
      <c r="M6" s="11"/>
    </row>
    <row r="7" spans="2:13" ht="20.5" customHeight="1" x14ac:dyDescent="0.45">
      <c r="B7" s="2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2:13" ht="19" thickBot="1" x14ac:dyDescent="0.5">
      <c r="B8" s="24"/>
      <c r="C8" s="14"/>
      <c r="D8" s="14"/>
      <c r="E8" s="14"/>
      <c r="F8" s="29" t="s">
        <v>12</v>
      </c>
      <c r="G8" s="29"/>
      <c r="H8" s="13"/>
      <c r="I8" s="29" t="s">
        <v>13</v>
      </c>
      <c r="J8" s="29"/>
      <c r="K8" s="13"/>
      <c r="L8" s="17" t="s">
        <v>1</v>
      </c>
    </row>
    <row r="9" spans="2:13" ht="13.5" customHeight="1" thickTop="1" x14ac:dyDescent="0.45">
      <c r="B9" s="24"/>
      <c r="C9" s="14"/>
      <c r="D9" s="14"/>
      <c r="E9" s="14"/>
      <c r="F9" s="18"/>
      <c r="G9" s="18"/>
      <c r="H9" s="13"/>
      <c r="I9" s="18"/>
      <c r="J9" s="18"/>
      <c r="K9" s="13"/>
      <c r="L9" s="18"/>
    </row>
    <row r="10" spans="2:13" ht="36" customHeight="1" x14ac:dyDescent="0.45">
      <c r="B10" s="24"/>
      <c r="C10" s="14"/>
      <c r="D10" s="14"/>
      <c r="E10" s="14"/>
      <c r="F10" s="25" t="s">
        <v>23</v>
      </c>
      <c r="G10" s="25" t="s">
        <v>24</v>
      </c>
      <c r="H10" s="26"/>
      <c r="I10" s="25" t="s">
        <v>25</v>
      </c>
      <c r="J10" s="25" t="s">
        <v>26</v>
      </c>
      <c r="K10" s="26"/>
      <c r="L10" s="25" t="s">
        <v>14</v>
      </c>
    </row>
    <row r="11" spans="2:13" ht="8.5" customHeight="1" x14ac:dyDescent="0.45">
      <c r="B11" s="24"/>
      <c r="C11" s="14"/>
      <c r="D11" s="14"/>
      <c r="E11" s="19"/>
      <c r="F11" s="19"/>
      <c r="G11" s="19"/>
      <c r="H11" s="19"/>
      <c r="I11" s="19"/>
      <c r="J11" s="19"/>
      <c r="K11" s="19"/>
      <c r="L11" s="19"/>
    </row>
    <row r="12" spans="2:13" ht="18.5" x14ac:dyDescent="0.45">
      <c r="B12" s="24"/>
      <c r="C12" s="14"/>
      <c r="D12" s="14"/>
      <c r="E12" s="14" t="s">
        <v>15</v>
      </c>
      <c r="F12" s="13">
        <f>exp_arms!C19</f>
        <v>80</v>
      </c>
      <c r="G12" s="13">
        <f>exp_arms!E19</f>
        <v>93</v>
      </c>
      <c r="H12" s="13"/>
      <c r="I12" s="13">
        <f>exp_arms!D19</f>
        <v>68</v>
      </c>
      <c r="J12" s="13">
        <f>exp_arms!F19</f>
        <v>82</v>
      </c>
      <c r="K12" s="13"/>
      <c r="L12" s="13">
        <f>exp_arms!B19</f>
        <v>84</v>
      </c>
    </row>
    <row r="13" spans="2:13" ht="18.5" x14ac:dyDescent="0.45">
      <c r="B13" s="24"/>
      <c r="C13" s="14"/>
      <c r="D13" s="14"/>
      <c r="E13" s="14" t="s">
        <v>16</v>
      </c>
      <c r="F13" s="13">
        <f>exp_arms!C16</f>
        <v>1954</v>
      </c>
      <c r="G13" s="13">
        <f>exp_arms!E16</f>
        <v>2580</v>
      </c>
      <c r="H13" s="13"/>
      <c r="I13" s="13">
        <f>exp_arms!D16</f>
        <v>1470</v>
      </c>
      <c r="J13" s="13">
        <f>exp_arms!F16</f>
        <v>1904</v>
      </c>
      <c r="K13" s="13"/>
      <c r="L13" s="13">
        <f>exp_arms!B16</f>
        <v>1770</v>
      </c>
    </row>
    <row r="14" spans="2:13" ht="18.5" x14ac:dyDescent="0.45">
      <c r="B14" s="24"/>
      <c r="C14" s="14"/>
      <c r="D14" s="14"/>
      <c r="E14" s="14" t="s">
        <v>0</v>
      </c>
      <c r="F14" s="13">
        <f>exp_arms!C17</f>
        <v>1467</v>
      </c>
      <c r="G14" s="13">
        <f>exp_arms!E17</f>
        <v>1982</v>
      </c>
      <c r="H14" s="13"/>
      <c r="I14" s="13">
        <f>exp_arms!D17</f>
        <v>1176</v>
      </c>
      <c r="J14" s="13">
        <f>exp_arms!F17</f>
        <v>1534</v>
      </c>
      <c r="K14" s="13"/>
      <c r="L14" s="13">
        <f>exp_arms!B17</f>
        <v>1386</v>
      </c>
    </row>
    <row r="15" spans="2:13" ht="18.5" x14ac:dyDescent="0.45">
      <c r="B15" s="24"/>
      <c r="C15" s="14"/>
      <c r="D15" s="14"/>
      <c r="E15" s="20" t="s">
        <v>17</v>
      </c>
      <c r="F15" s="21">
        <f>exp_arms!C18</f>
        <v>1467</v>
      </c>
      <c r="G15" s="21">
        <f>exp_arms!E18</f>
        <v>1982</v>
      </c>
      <c r="H15" s="21"/>
      <c r="I15" s="21">
        <f>exp_arms!D18</f>
        <v>1176</v>
      </c>
      <c r="J15" s="21">
        <f>exp_arms!F18</f>
        <v>1534</v>
      </c>
      <c r="K15" s="21"/>
      <c r="L15" s="21">
        <f>exp_arms!B18</f>
        <v>1386</v>
      </c>
    </row>
    <row r="16" spans="2:13" ht="18.5" x14ac:dyDescent="0.45">
      <c r="B16" s="2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2:16" ht="18.5" x14ac:dyDescent="0.45">
      <c r="B17" s="23">
        <f>exp_arms!C24</f>
        <v>41264</v>
      </c>
      <c r="C17" s="15"/>
      <c r="D17" s="15"/>
      <c r="E17" s="28" t="s">
        <v>20</v>
      </c>
      <c r="F17" s="28"/>
      <c r="G17" s="28"/>
      <c r="H17" s="28"/>
      <c r="I17" s="28"/>
      <c r="J17" s="28"/>
      <c r="K17" s="28"/>
      <c r="L17" s="28"/>
      <c r="M17" s="11"/>
    </row>
    <row r="18" spans="2:16" ht="7" customHeight="1" x14ac:dyDescent="0.45">
      <c r="B18" s="23"/>
      <c r="C18" s="15"/>
      <c r="D18" s="15"/>
      <c r="E18" s="14"/>
      <c r="F18" s="16"/>
      <c r="G18" s="16"/>
      <c r="H18" s="16"/>
      <c r="I18" s="16"/>
      <c r="J18" s="16"/>
      <c r="K18" s="16"/>
      <c r="L18" s="16"/>
      <c r="M18" s="10"/>
      <c r="N18" s="3"/>
      <c r="O18" s="3"/>
      <c r="P18" s="3"/>
    </row>
    <row r="19" spans="2:16" ht="18.5" x14ac:dyDescent="0.45">
      <c r="B19" s="23">
        <f>exp_arms!E24</f>
        <v>41499</v>
      </c>
      <c r="C19" s="15"/>
      <c r="D19" s="15"/>
      <c r="E19" s="28" t="s">
        <v>21</v>
      </c>
      <c r="F19" s="28"/>
      <c r="G19" s="28"/>
      <c r="H19" s="28"/>
      <c r="I19" s="28"/>
      <c r="J19" s="28"/>
      <c r="K19" s="28"/>
      <c r="L19" s="28"/>
      <c r="M19" s="11"/>
      <c r="N19" s="3"/>
      <c r="O19" s="3"/>
      <c r="P19" s="3"/>
    </row>
    <row r="20" spans="2:16" ht="19.5" customHeight="1" x14ac:dyDescent="0.45">
      <c r="B20" s="2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s="3"/>
      <c r="O20" s="3"/>
      <c r="P20" s="3"/>
    </row>
    <row r="21" spans="2:16" ht="18.5" x14ac:dyDescent="0.45">
      <c r="B21" s="23">
        <f>exp_arms!F24</f>
        <v>42371</v>
      </c>
      <c r="C21" s="15"/>
      <c r="E21" s="27" t="s">
        <v>30</v>
      </c>
      <c r="F21" s="28" t="s">
        <v>29</v>
      </c>
      <c r="G21" s="28"/>
      <c r="H21" s="28"/>
      <c r="I21" s="28"/>
      <c r="J21" s="28"/>
      <c r="K21" s="28"/>
      <c r="L21" s="28"/>
      <c r="M21" s="11"/>
      <c r="N21" s="3"/>
      <c r="O21" s="3"/>
      <c r="P21" s="3"/>
    </row>
    <row r="22" spans="2:16" ht="6" customHeight="1" x14ac:dyDescent="0.45">
      <c r="B22" s="23"/>
      <c r="C22" s="15"/>
      <c r="D22" s="15"/>
      <c r="E22" s="14"/>
      <c r="F22" s="16"/>
      <c r="G22" s="16"/>
      <c r="H22" s="16"/>
      <c r="I22" s="16"/>
      <c r="J22" s="16"/>
      <c r="K22" s="16"/>
      <c r="L22" s="16"/>
      <c r="M22" s="10"/>
      <c r="N22" s="3"/>
      <c r="O22" s="3"/>
      <c r="P22" s="3"/>
    </row>
    <row r="23" spans="2:16" ht="18.5" x14ac:dyDescent="0.45">
      <c r="B23" s="23">
        <f>exp_arms!G24</f>
        <v>43980</v>
      </c>
      <c r="C23" s="15"/>
      <c r="D23" s="15"/>
      <c r="E23" s="28" t="s">
        <v>22</v>
      </c>
      <c r="F23" s="28"/>
      <c r="G23" s="28"/>
      <c r="H23" s="28"/>
      <c r="I23" s="28"/>
      <c r="J23" s="28"/>
      <c r="K23" s="28"/>
      <c r="L23" s="28"/>
      <c r="M23" s="11"/>
      <c r="N23" s="3"/>
      <c r="O23" s="3"/>
      <c r="P23" s="3"/>
    </row>
    <row r="24" spans="2:16" ht="18.5" x14ac:dyDescent="0.4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</sheetData>
  <mergeCells count="9">
    <mergeCell ref="E23:L23"/>
    <mergeCell ref="F8:G8"/>
    <mergeCell ref="I8:J8"/>
    <mergeCell ref="F21:L21"/>
    <mergeCell ref="E4:L4"/>
    <mergeCell ref="E17:L17"/>
    <mergeCell ref="E19:L19"/>
    <mergeCell ref="G6:L6"/>
    <mergeCell ref="E6:F6"/>
  </mergeCells>
  <printOptions horizontalCentered="1" verticalCentered="1"/>
  <pageMargins left="0" right="0" top="0" bottom="0" header="0" footer="0"/>
  <pageSetup paperSize="11" scale="8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exp_arms</vt:lpstr>
      <vt:lpstr>consort</vt:lpstr>
      <vt:lpstr>consort!Print_Area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cp:lastPrinted>2022-10-02T23:54:24Z</cp:lastPrinted>
  <dcterms:created xsi:type="dcterms:W3CDTF">2022-01-29T04:07:30Z</dcterms:created>
  <dcterms:modified xsi:type="dcterms:W3CDTF">2022-10-02T23:54:59Z</dcterms:modified>
</cp:coreProperties>
</file>