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4EF35A8A-65A0-47BB-BC00-4718F58F4F35}" xr6:coauthVersionLast="44" xr6:coauthVersionMax="44" xr10:uidLastSave="{00000000-0000-0000-0000-000000000000}"/>
  <bookViews>
    <workbookView xWindow="-108" yWindow="-108" windowWidth="23256" windowHeight="12600" activeTab="2" xr2:uid="{00000000-000D-0000-FFFF-FFFF00000000}"/>
  </bookViews>
  <sheets>
    <sheet name="oos_pago_frec_vol" sheetId="5" r:id="rId1"/>
    <sheet name="oos_pago_frec_vol_fee" sheetId="4" r:id="rId2"/>
    <sheet name="oos_pago_frec_vol_prom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<sst xmlns="http://schemas.openxmlformats.org/spreadsheetml/2006/main" count="45" uniqueCount="17">
  <si>
    <t>Expected value of predictions</t>
  </si>
  <si>
    <t>MAE</t>
  </si>
  <si>
    <t>Accuracy</t>
  </si>
  <si>
    <t>Correlation (0-1)</t>
  </si>
  <si>
    <t>Correlation (predicted val)</t>
  </si>
  <si>
    <t xml:space="preserve">R-squared </t>
  </si>
  <si>
    <t>OOS measures</t>
  </si>
  <si>
    <t>MSE</t>
  </si>
  <si>
    <t>Logit</t>
  </si>
  <si>
    <t>SW-Logit</t>
  </si>
  <si>
    <t>RF</t>
  </si>
  <si>
    <t>Boosting</t>
  </si>
  <si>
    <t>AUC (in sample)</t>
  </si>
  <si>
    <t>AUC (out of sample)</t>
  </si>
  <si>
    <t>Frequent voluntary payment - PROMISE</t>
  </si>
  <si>
    <t>Frequent voluntary payment - FEE</t>
  </si>
  <si>
    <t xml:space="preserve">Frequent voluntary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</si>
</sst>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16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0.33</v>
      </c>
      <c r="C4" s="1">
        <f t="shared" ref="C4:E4" si="0">ROUND(J4,2)</f>
        <v>0.33</v>
      </c>
      <c r="D4" s="1">
        <f t="shared" si="0"/>
        <v>0.31</v>
      </c>
      <c r="E4" s="1">
        <f t="shared" si="0"/>
        <v>0.33</v>
      </c>
      <c r="I4">
        <v>0.33104350361566159</v>
      </c>
      <c r="J4">
        <v>0.33093475132674272</v>
      </c>
      <c r="K4">
        <v>0.31430618913428299</v>
      </c>
      <c r="L4">
        <v>0.33454527094670872</v>
      </c>
    </row>
    <row r="5" spans="1:12" x14ac:dyDescent="0.3">
      <c r="A5" t="s">
        <v>7</v>
      </c>
      <c r="B5" s="1">
        <f t="shared" ref="B5:B14" si="1">ROUND(I5,2)</f>
        <v>0.17</v>
      </c>
      <c r="C5" s="1">
        <f t="shared" ref="C5:C14" si="2">ROUND(J5,2)</f>
        <v>0.17</v>
      </c>
      <c r="D5" s="1">
        <f t="shared" ref="D5:D14" si="3">ROUND(K5,2)</f>
        <v>0.14000000000000001</v>
      </c>
      <c r="E5" s="1">
        <f t="shared" ref="E5:E14" si="4">ROUND(L5,2)</f>
        <v>0.16</v>
      </c>
      <c r="I5">
        <v>0.17344474792480469</v>
      </c>
      <c r="J5">
        <v>0.17009033277196789</v>
      </c>
      <c r="K5">
        <v>0.13746493071028329</v>
      </c>
      <c r="L5">
        <v>0.15814557121795361</v>
      </c>
    </row>
    <row r="6" spans="1:12" x14ac:dyDescent="0.3">
      <c r="A6" t="s">
        <v>13</v>
      </c>
      <c r="B6" s="1">
        <f t="shared" si="1"/>
        <v>0.75</v>
      </c>
      <c r="C6" s="1">
        <f t="shared" si="2"/>
        <v>0.76</v>
      </c>
      <c r="D6" s="1">
        <f t="shared" si="3"/>
        <v>0.74</v>
      </c>
      <c r="E6" s="1">
        <f t="shared" si="4"/>
        <v>0.8</v>
      </c>
      <c r="I6">
        <v>0.75210642845060893</v>
      </c>
      <c r="J6">
        <v>0.76459719120453873</v>
      </c>
      <c r="K6">
        <v>0.74220251082046929</v>
      </c>
      <c r="L6">
        <v>0.80384330955132421</v>
      </c>
    </row>
    <row r="7" spans="1:12" x14ac:dyDescent="0.3">
      <c r="B7" s="1" t="str">
        <f>CONCATENATE("(",ROUND(I7,2),")")</f>
        <v>(0.04)</v>
      </c>
      <c r="C7" s="1" t="str">
        <f t="shared" ref="C7:E7" si="5">CONCATENATE("(",ROUND(J7,2),")")</f>
        <v>(0.04)</v>
      </c>
      <c r="D7" s="1" t="str">
        <f t="shared" si="5"/>
        <v>(0.04)</v>
      </c>
      <c r="E7" s="1" t="str">
        <f t="shared" si="5"/>
        <v>(0.04)</v>
      </c>
      <c r="I7">
        <v>4.3184624372453802E-2</v>
      </c>
      <c r="J7">
        <v>4.2007069966283603E-2</v>
      </c>
      <c r="K7">
        <v>4.2938522057783798E-2</v>
      </c>
      <c r="L7">
        <v>4.1385760857267799E-2</v>
      </c>
    </row>
    <row r="8" spans="1:12" x14ac:dyDescent="0.3">
      <c r="A8" t="s">
        <v>12</v>
      </c>
      <c r="B8" s="1">
        <f>ROUND(I8,2)</f>
        <v>0.77</v>
      </c>
      <c r="C8" s="1">
        <f t="shared" ref="C8:E8" si="6">ROUND(J8,2)</f>
        <v>0.75</v>
      </c>
      <c r="D8" s="1">
        <f t="shared" si="6"/>
        <v>0.89</v>
      </c>
      <c r="E8" s="1">
        <f t="shared" si="6"/>
        <v>0.81</v>
      </c>
      <c r="I8">
        <v>0.7659217165634451</v>
      </c>
      <c r="J8">
        <v>0.74903179890912575</v>
      </c>
      <c r="K8">
        <v>0.88842913983433047</v>
      </c>
      <c r="L8">
        <v>0.81048032139892134</v>
      </c>
    </row>
    <row r="9" spans="1:12" x14ac:dyDescent="0.3">
      <c r="B9" s="1" t="str">
        <f t="shared" ref="B9" si="7">CONCATENATE("(",ROUND(I9,2),")")</f>
        <v>(0.02)</v>
      </c>
      <c r="C9" s="1" t="str">
        <f t="shared" ref="C9" si="8">CONCATENATE("(",ROUND(J9,2),")")</f>
        <v>(0.02)</v>
      </c>
      <c r="D9" s="1" t="str">
        <f t="shared" ref="D9" si="9">CONCATENATE("(",ROUND(K9,2),")")</f>
        <v>(0.01)</v>
      </c>
      <c r="E9" s="1" t="str">
        <f t="shared" ref="E9" si="10">CONCATENATE("(",ROUND(L9,2),")")</f>
        <v>(0.01)</v>
      </c>
      <c r="I9">
        <v>1.53021878488942E-2</v>
      </c>
      <c r="J9">
        <v>1.5591350361492199E-2</v>
      </c>
      <c r="K9">
        <v>1.3106788651783399E-2</v>
      </c>
      <c r="L9">
        <v>1.4652518255949201E-2</v>
      </c>
    </row>
    <row r="10" spans="1:12" x14ac:dyDescent="0.3">
      <c r="A10" t="s">
        <v>2</v>
      </c>
      <c r="B10" s="1">
        <f t="shared" si="1"/>
        <v>0.69</v>
      </c>
      <c r="C10" s="1">
        <f t="shared" si="2"/>
        <v>0.7</v>
      </c>
      <c r="D10" s="1">
        <f t="shared" si="3"/>
        <v>0.82</v>
      </c>
      <c r="E10" s="1">
        <f t="shared" si="4"/>
        <v>0.7</v>
      </c>
      <c r="I10">
        <v>0.68932038834951459</v>
      </c>
      <c r="J10">
        <v>0.69902912621359226</v>
      </c>
      <c r="K10">
        <v>0.81553398058252424</v>
      </c>
      <c r="L10">
        <v>0.70388349514563109</v>
      </c>
    </row>
    <row r="11" spans="1:12" x14ac:dyDescent="0.3">
      <c r="A11" t="s">
        <v>3</v>
      </c>
      <c r="B11" s="1">
        <f t="shared" si="1"/>
        <v>0.18</v>
      </c>
      <c r="C11" s="1">
        <f t="shared" si="2"/>
        <v>0.19</v>
      </c>
      <c r="D11" s="1">
        <f t="shared" si="3"/>
        <v>0.52</v>
      </c>
      <c r="E11" s="1">
        <f t="shared" si="4"/>
        <v>0.15</v>
      </c>
      <c r="I11">
        <v>0.1766124182331073</v>
      </c>
      <c r="J11">
        <v>0.18962069502916579</v>
      </c>
      <c r="K11">
        <v>0.52008958310475639</v>
      </c>
      <c r="L11">
        <v>0.15499200139241531</v>
      </c>
    </row>
    <row r="12" spans="1:12" x14ac:dyDescent="0.3">
      <c r="A12" t="s">
        <v>4</v>
      </c>
      <c r="B12" s="1">
        <f t="shared" si="1"/>
        <v>0.23</v>
      </c>
      <c r="C12" s="1">
        <f t="shared" si="2"/>
        <v>0.24</v>
      </c>
      <c r="D12" s="1">
        <f t="shared" si="3"/>
        <v>0.47</v>
      </c>
      <c r="E12" s="1">
        <f t="shared" si="4"/>
        <v>0.23</v>
      </c>
      <c r="I12">
        <v>0.22723681344073859</v>
      </c>
      <c r="J12">
        <v>0.23561721048335921</v>
      </c>
      <c r="K12">
        <v>0.46626377851679679</v>
      </c>
      <c r="L12">
        <v>0.2337149813150381</v>
      </c>
    </row>
    <row r="13" spans="1:12" x14ac:dyDescent="0.3">
      <c r="A13" t="s">
        <v>5</v>
      </c>
      <c r="B13" s="1">
        <f t="shared" si="1"/>
        <v>-0.05</v>
      </c>
      <c r="C13" s="1">
        <f t="shared" si="2"/>
        <v>-0.02</v>
      </c>
      <c r="D13" s="1">
        <f t="shared" si="3"/>
        <v>0.17</v>
      </c>
      <c r="E13" s="1">
        <f t="shared" si="4"/>
        <v>0.05</v>
      </c>
      <c r="I13">
        <v>-4.5023784400699499E-2</v>
      </c>
      <c r="J13">
        <v>-2.48130622000577E-2</v>
      </c>
      <c r="K13">
        <v>0.17175859268151461</v>
      </c>
      <c r="L13">
        <v>4.7155446920504801E-2</v>
      </c>
    </row>
    <row r="14" spans="1:12" ht="15" thickBot="1" x14ac:dyDescent="0.35">
      <c r="A14" s="3" t="s">
        <v>0</v>
      </c>
      <c r="B14" s="4">
        <f t="shared" si="1"/>
        <v>0.27</v>
      </c>
      <c r="C14" s="4">
        <f t="shared" si="2"/>
        <v>0.27</v>
      </c>
      <c r="D14" s="4">
        <f t="shared" si="3"/>
        <v>0.25</v>
      </c>
      <c r="E14" s="4">
        <f t="shared" si="4"/>
        <v>0.25</v>
      </c>
      <c r="I14">
        <v>0.27463826893159698</v>
      </c>
      <c r="J14">
        <v>0.27388083542362579</v>
      </c>
      <c r="K14">
        <v>0.25313688149151292</v>
      </c>
      <c r="L14">
        <v>0.25136616590966299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5"/>
  <sheetViews>
    <sheetView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15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0.25</v>
      </c>
      <c r="C4" s="1">
        <f t="shared" ref="C4:E14" si="0">ROUND(J4,2)</f>
        <v>0.24</v>
      </c>
      <c r="D4" s="1">
        <f t="shared" si="0"/>
        <v>0.23</v>
      </c>
      <c r="E4" s="1">
        <f t="shared" si="0"/>
        <v>0.24</v>
      </c>
      <c r="I4">
        <v>0.25189382755817041</v>
      </c>
      <c r="J4">
        <v>0.2427152992624198</v>
      </c>
      <c r="K4">
        <v>0.2273369929543487</v>
      </c>
      <c r="L4">
        <v>0.2429073740568784</v>
      </c>
    </row>
    <row r="5" spans="1:12" x14ac:dyDescent="0.3">
      <c r="A5" t="s">
        <v>7</v>
      </c>
      <c r="B5" s="1">
        <f t="shared" ref="B5:B14" si="1">ROUND(I5,2)</f>
        <v>0.14000000000000001</v>
      </c>
      <c r="C5" s="1">
        <f t="shared" si="0"/>
        <v>0.13</v>
      </c>
      <c r="D5" s="1">
        <f t="shared" si="0"/>
        <v>0.1</v>
      </c>
      <c r="E5" s="1">
        <f t="shared" si="0"/>
        <v>0.11</v>
      </c>
      <c r="I5">
        <v>0.13533901523899389</v>
      </c>
      <c r="J5">
        <v>0.1261800473874754</v>
      </c>
      <c r="K5">
        <v>0.1018244339539124</v>
      </c>
      <c r="L5">
        <v>0.114959141155621</v>
      </c>
    </row>
    <row r="6" spans="1:12" x14ac:dyDescent="0.3">
      <c r="A6" t="s">
        <v>13</v>
      </c>
      <c r="B6" s="1">
        <f t="shared" si="1"/>
        <v>0.86</v>
      </c>
      <c r="C6" s="1">
        <f t="shared" si="0"/>
        <v>0.83</v>
      </c>
      <c r="D6" s="1">
        <f t="shared" si="0"/>
        <v>0.77</v>
      </c>
      <c r="E6" s="1">
        <f t="shared" si="0"/>
        <v>0.92</v>
      </c>
      <c r="I6">
        <v>0.86042693292199091</v>
      </c>
      <c r="J6">
        <v>0.83174603207125564</v>
      </c>
      <c r="K6">
        <v>0.77301587255169024</v>
      </c>
      <c r="L6">
        <v>0.91666666835783028</v>
      </c>
    </row>
    <row r="7" spans="1:12" x14ac:dyDescent="0.3">
      <c r="B7" s="1" t="str">
        <f>CONCATENATE("(",ROUND(I7,2),")")</f>
        <v>(0.04)</v>
      </c>
      <c r="C7" s="1" t="str">
        <f t="shared" ref="C7:E7" si="2">CONCATENATE("(",ROUND(J7,2),")")</f>
        <v>(0.04)</v>
      </c>
      <c r="D7" s="1" t="str">
        <f t="shared" si="2"/>
        <v>(0.05)</v>
      </c>
      <c r="E7" s="1" t="str">
        <f t="shared" si="2"/>
        <v>(0.03)</v>
      </c>
      <c r="I7">
        <v>3.6683129077908903E-2</v>
      </c>
      <c r="J7">
        <v>3.9516315550369101E-2</v>
      </c>
      <c r="K7">
        <v>4.6520856355896097E-2</v>
      </c>
      <c r="L7">
        <v>3.10816499450168E-2</v>
      </c>
    </row>
    <row r="8" spans="1:12" x14ac:dyDescent="0.3">
      <c r="A8" t="s">
        <v>12</v>
      </c>
      <c r="B8" s="1">
        <f>ROUND(I8,2)</f>
        <v>0.82</v>
      </c>
      <c r="C8" s="1">
        <f t="shared" ref="C8:E8" si="3">ROUND(J8,2)</f>
        <v>0.82</v>
      </c>
      <c r="D8" s="1">
        <f t="shared" si="3"/>
        <v>0.92</v>
      </c>
      <c r="E8" s="1">
        <f t="shared" si="3"/>
        <v>0.91</v>
      </c>
      <c r="I8">
        <v>0.82015997051116873</v>
      </c>
      <c r="J8">
        <v>0.82327628947759601</v>
      </c>
      <c r="K8">
        <v>0.91692008796034219</v>
      </c>
      <c r="L8">
        <v>0.91063939766437352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(0.02)</v>
      </c>
      <c r="E9" s="1" t="str">
        <f t="shared" si="4"/>
        <v>(0.02)</v>
      </c>
      <c r="I9">
        <v>2.0639775861639099E-2</v>
      </c>
      <c r="J9">
        <v>2.0851979220795801E-2</v>
      </c>
      <c r="K9">
        <v>1.54445712044804E-2</v>
      </c>
      <c r="L9">
        <v>1.7213948095935599E-2</v>
      </c>
    </row>
    <row r="10" spans="1:12" x14ac:dyDescent="0.3">
      <c r="A10" t="s">
        <v>2</v>
      </c>
      <c r="B10" s="1">
        <f t="shared" si="1"/>
        <v>0.74</v>
      </c>
      <c r="C10" s="1">
        <f t="shared" si="0"/>
        <v>0.76</v>
      </c>
      <c r="D10" s="1">
        <f t="shared" si="0"/>
        <v>0.87</v>
      </c>
      <c r="E10" s="1">
        <f t="shared" si="0"/>
        <v>0.8</v>
      </c>
      <c r="I10">
        <v>0.73873873873873874</v>
      </c>
      <c r="J10">
        <v>0.7567567567567568</v>
      </c>
      <c r="K10">
        <v>0.87387387387387383</v>
      </c>
      <c r="L10">
        <v>0.80180180180180183</v>
      </c>
    </row>
    <row r="11" spans="1:12" x14ac:dyDescent="0.3">
      <c r="A11" t="s">
        <v>3</v>
      </c>
      <c r="B11" s="1">
        <f t="shared" si="1"/>
        <v>0.19</v>
      </c>
      <c r="C11" s="1">
        <f t="shared" si="0"/>
        <v>0.21</v>
      </c>
      <c r="D11" s="1">
        <f t="shared" si="0"/>
        <v>0.56999999999999995</v>
      </c>
      <c r="E11" s="1">
        <f t="shared" si="0"/>
        <v>0.27</v>
      </c>
      <c r="I11">
        <v>0.18581286343310499</v>
      </c>
      <c r="J11">
        <v>0.2085452614445876</v>
      </c>
      <c r="K11">
        <v>0.56806487695024166</v>
      </c>
      <c r="L11">
        <v>0.27476329262681748</v>
      </c>
    </row>
    <row r="12" spans="1:12" x14ac:dyDescent="0.3">
      <c r="A12" t="s">
        <v>4</v>
      </c>
      <c r="B12" s="1">
        <f t="shared" si="1"/>
        <v>0.19</v>
      </c>
      <c r="C12" s="1">
        <f t="shared" si="0"/>
        <v>0.26</v>
      </c>
      <c r="D12" s="1">
        <f t="shared" si="0"/>
        <v>0.57999999999999996</v>
      </c>
      <c r="E12" s="1">
        <f t="shared" si="0"/>
        <v>0.27</v>
      </c>
      <c r="I12">
        <v>0.1906786396871174</v>
      </c>
      <c r="J12">
        <v>0.25802392923347728</v>
      </c>
      <c r="K12">
        <v>0.5825291032596841</v>
      </c>
      <c r="L12">
        <v>0.26683134340039688</v>
      </c>
    </row>
    <row r="13" spans="1:12" x14ac:dyDescent="0.3">
      <c r="A13" t="s">
        <v>5</v>
      </c>
      <c r="B13" s="1">
        <f t="shared" si="1"/>
        <v>-0.09</v>
      </c>
      <c r="C13" s="1">
        <f t="shared" si="0"/>
        <v>-0.01</v>
      </c>
      <c r="D13" s="1">
        <f t="shared" si="0"/>
        <v>0.18</v>
      </c>
      <c r="E13" s="1">
        <f t="shared" si="0"/>
        <v>0.08</v>
      </c>
      <c r="I13">
        <v>-8.7164063202707295E-2</v>
      </c>
      <c r="J13">
        <v>-1.35910385533385E-2</v>
      </c>
      <c r="K13">
        <v>0.18205504040969059</v>
      </c>
      <c r="L13">
        <v>7.6545320059123498E-2</v>
      </c>
    </row>
    <row r="14" spans="1:12" ht="15" thickBot="1" x14ac:dyDescent="0.35">
      <c r="A14" s="3" t="s">
        <v>0</v>
      </c>
      <c r="B14" s="4">
        <f t="shared" si="1"/>
        <v>0.2</v>
      </c>
      <c r="C14" s="4">
        <f t="shared" si="0"/>
        <v>0.19</v>
      </c>
      <c r="D14" s="4">
        <f t="shared" si="0"/>
        <v>0.15</v>
      </c>
      <c r="E14" s="4">
        <f t="shared" si="0"/>
        <v>0.16</v>
      </c>
      <c r="I14">
        <v>0.19530271231559951</v>
      </c>
      <c r="J14">
        <v>0.1860951796949627</v>
      </c>
      <c r="K14">
        <v>0.15271804756946389</v>
      </c>
      <c r="L14">
        <v>0.1635351510265389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5"/>
  <sheetViews>
    <sheetView tabSelected="1" zoomScaleNormal="100" workbookViewId="0">
      <selection activeCell="A2" sqref="A2:E14"/>
    </sheetView>
  </sheetViews>
  <sheetFormatPr defaultRowHeight="14.4" x14ac:dyDescent="0.3"/>
  <cols>
    <col min="1" max="1" width="25.21875" bestFit="1" customWidth="1"/>
  </cols>
  <sheetData>
    <row r="2" spans="1:12" ht="15" thickBot="1" x14ac:dyDescent="0.35">
      <c r="A2" s="2"/>
      <c r="B2" s="7" t="s">
        <v>14</v>
      </c>
      <c r="C2" s="7"/>
      <c r="D2" s="7"/>
      <c r="E2" s="7"/>
    </row>
    <row r="3" spans="1:12" ht="15.6" thickTop="1" thickBot="1" x14ac:dyDescent="0.35">
      <c r="A3" s="5" t="s">
        <v>6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12" ht="15" thickTop="1" x14ac:dyDescent="0.3">
      <c r="A4" t="s">
        <v>1</v>
      </c>
      <c r="B4" s="1">
        <f>ROUND(I4,2)</f>
        <v>0.41</v>
      </c>
      <c r="C4" s="1">
        <f t="shared" ref="C4:E14" si="0">ROUND(J4,2)</f>
        <v>0.4</v>
      </c>
      <c r="D4" s="1">
        <f t="shared" si="0"/>
        <v>0.37</v>
      </c>
      <c r="E4" s="1">
        <f t="shared" si="0"/>
        <v>0.41</v>
      </c>
      <c r="I4">
        <v>0.41186162581706942</v>
      </c>
      <c r="J4">
        <v>0.40114987263099311</v>
      </c>
      <c r="K4">
        <v>0.36877687283335853</v>
      </c>
      <c r="L4">
        <v>0.40595697421342769</v>
      </c>
    </row>
    <row r="5" spans="1:12" x14ac:dyDescent="0.3">
      <c r="A5" t="s">
        <v>7</v>
      </c>
      <c r="B5" s="1">
        <f t="shared" ref="B5:B14" si="1">ROUND(I5,2)</f>
        <v>0.25</v>
      </c>
      <c r="C5" s="1">
        <f t="shared" si="0"/>
        <v>0.23</v>
      </c>
      <c r="D5" s="1">
        <f t="shared" si="0"/>
        <v>0.17</v>
      </c>
      <c r="E5" s="1">
        <f t="shared" si="0"/>
        <v>0.19</v>
      </c>
      <c r="I5">
        <v>0.2496645704228827</v>
      </c>
      <c r="J5">
        <v>0.23013938741481049</v>
      </c>
      <c r="K5">
        <v>0.1713395017258664</v>
      </c>
      <c r="L5">
        <v>0.1917565122563788</v>
      </c>
    </row>
    <row r="6" spans="1:12" x14ac:dyDescent="0.3">
      <c r="A6" t="s">
        <v>13</v>
      </c>
      <c r="B6" s="1">
        <f t="shared" si="1"/>
        <v>0.76</v>
      </c>
      <c r="C6" s="1">
        <f t="shared" si="0"/>
        <v>0.79</v>
      </c>
      <c r="D6" s="1">
        <f t="shared" si="0"/>
        <v>0.79</v>
      </c>
      <c r="E6" s="1">
        <f t="shared" si="0"/>
        <v>0.77</v>
      </c>
      <c r="I6">
        <v>0.75768442708067596</v>
      </c>
      <c r="J6">
        <v>0.79259072500281036</v>
      </c>
      <c r="K6">
        <v>0.78578629158437252</v>
      </c>
      <c r="L6">
        <v>0.77268145536072552</v>
      </c>
    </row>
    <row r="7" spans="1:12" x14ac:dyDescent="0.3">
      <c r="B7" s="1" t="str">
        <f>CONCATENATE("(",ROUND(I7,2),")")</f>
        <v>(0.05)</v>
      </c>
      <c r="C7" s="1" t="str">
        <f t="shared" ref="C7:E7" si="2">CONCATENATE("(",ROUND(J7,2),")")</f>
        <v>(0.05)</v>
      </c>
      <c r="D7" s="1" t="str">
        <f t="shared" si="2"/>
        <v>(0.05)</v>
      </c>
      <c r="E7" s="1" t="str">
        <f t="shared" si="2"/>
        <v>(0.05)</v>
      </c>
      <c r="I7">
        <v>5.2258391612392999E-2</v>
      </c>
      <c r="J7">
        <v>4.8426155199076101E-2</v>
      </c>
      <c r="K7">
        <v>4.8504973306578603E-2</v>
      </c>
      <c r="L7">
        <v>4.6042612430050797E-2</v>
      </c>
    </row>
    <row r="8" spans="1:12" x14ac:dyDescent="0.3">
      <c r="A8" t="s">
        <v>12</v>
      </c>
      <c r="B8" s="1">
        <f>ROUND(I8,2)</f>
        <v>0.8</v>
      </c>
      <c r="C8" s="1">
        <f t="shared" ref="C8:E8" si="3">ROUND(J8,2)</f>
        <v>0.79</v>
      </c>
      <c r="D8" s="1">
        <f t="shared" si="3"/>
        <v>0.89</v>
      </c>
      <c r="E8" s="1">
        <f t="shared" si="3"/>
        <v>0.74</v>
      </c>
      <c r="I8">
        <v>0.80343032395273606</v>
      </c>
      <c r="J8">
        <v>0.78853046706541563</v>
      </c>
      <c r="K8">
        <v>0.8944322970967874</v>
      </c>
      <c r="L8">
        <v>0.74493499792490825</v>
      </c>
    </row>
    <row r="9" spans="1:12" x14ac:dyDescent="0.3">
      <c r="B9" s="1" t="str">
        <f t="shared" ref="B9:E9" si="4">CONCATENATE("(",ROUND(I9,2),")")</f>
        <v>(0.02)</v>
      </c>
      <c r="C9" s="1" t="str">
        <f t="shared" si="4"/>
        <v>(0.02)</v>
      </c>
      <c r="D9" s="1" t="str">
        <f t="shared" si="4"/>
        <v>(0.01)</v>
      </c>
      <c r="E9" s="1" t="str">
        <f t="shared" si="4"/>
        <v>(0.02)</v>
      </c>
      <c r="I9">
        <v>1.93706682525462E-2</v>
      </c>
      <c r="J9">
        <v>1.9983734187863401E-2</v>
      </c>
      <c r="K9">
        <v>1.44195949812417E-2</v>
      </c>
      <c r="L9">
        <v>2.0222938981319601E-2</v>
      </c>
    </row>
    <row r="10" spans="1:12" x14ac:dyDescent="0.3">
      <c r="A10" t="s">
        <v>2</v>
      </c>
      <c r="B10" s="1">
        <f t="shared" si="1"/>
        <v>0.59</v>
      </c>
      <c r="C10" s="1">
        <f t="shared" si="0"/>
        <v>0.64</v>
      </c>
      <c r="D10" s="1">
        <f t="shared" si="0"/>
        <v>0.76</v>
      </c>
      <c r="E10" s="1">
        <f t="shared" si="0"/>
        <v>0.65</v>
      </c>
      <c r="I10">
        <v>0.58510638297872342</v>
      </c>
      <c r="J10">
        <v>0.63829787234042556</v>
      </c>
      <c r="K10">
        <v>0.75531914893617025</v>
      </c>
      <c r="L10">
        <v>0.64893617021276595</v>
      </c>
    </row>
    <row r="11" spans="1:12" x14ac:dyDescent="0.3">
      <c r="A11" t="s">
        <v>3</v>
      </c>
      <c r="B11" s="1">
        <f t="shared" si="1"/>
        <v>0.04</v>
      </c>
      <c r="C11" s="1">
        <f>ROUND(J11,2)</f>
        <v>0.23</v>
      </c>
      <c r="D11" s="1">
        <f t="shared" si="0"/>
        <v>0.47</v>
      </c>
      <c r="E11" s="1">
        <f t="shared" si="0"/>
        <v>7.0000000000000007E-2</v>
      </c>
      <c r="I11">
        <v>4.0116540583689402E-2</v>
      </c>
      <c r="J11">
        <v>0.2289515616739641</v>
      </c>
      <c r="K11">
        <v>0.46719836894714523</v>
      </c>
      <c r="L11">
        <v>7.2116039208839494E-2</v>
      </c>
    </row>
    <row r="12" spans="1:12" x14ac:dyDescent="0.3">
      <c r="A12" t="s">
        <v>4</v>
      </c>
      <c r="B12" s="1">
        <f t="shared" si="1"/>
        <v>0.15</v>
      </c>
      <c r="C12" s="1">
        <f t="shared" si="0"/>
        <v>0.2</v>
      </c>
      <c r="D12" s="1">
        <f t="shared" si="0"/>
        <v>0.43</v>
      </c>
      <c r="E12" s="1">
        <f t="shared" si="0"/>
        <v>0.28000000000000003</v>
      </c>
      <c r="I12">
        <v>0.1519223771038172</v>
      </c>
      <c r="J12">
        <v>0.19994420704068561</v>
      </c>
      <c r="K12">
        <v>0.42580725482975612</v>
      </c>
      <c r="L12">
        <v>0.28399396319957282</v>
      </c>
    </row>
    <row r="13" spans="1:12" x14ac:dyDescent="0.3">
      <c r="A13" t="s">
        <v>5</v>
      </c>
      <c r="B13" s="1">
        <f t="shared" si="1"/>
        <v>-0.21</v>
      </c>
      <c r="C13" s="1">
        <f t="shared" si="0"/>
        <v>-0.11</v>
      </c>
      <c r="D13" s="1">
        <f t="shared" si="0"/>
        <v>0.17</v>
      </c>
      <c r="E13" s="1">
        <f t="shared" si="0"/>
        <v>7.0000000000000007E-2</v>
      </c>
      <c r="I13">
        <v>-0.20650507166215609</v>
      </c>
      <c r="J13">
        <v>-0.11214954382546879</v>
      </c>
      <c r="K13">
        <v>0.1720011475469741</v>
      </c>
      <c r="L13">
        <v>7.33358595106339E-2</v>
      </c>
    </row>
    <row r="14" spans="1:12" ht="15" thickBot="1" x14ac:dyDescent="0.35">
      <c r="A14" s="3" t="s">
        <v>0</v>
      </c>
      <c r="B14" s="4">
        <f t="shared" si="1"/>
        <v>0.38</v>
      </c>
      <c r="C14" s="4">
        <f t="shared" si="0"/>
        <v>0.37</v>
      </c>
      <c r="D14" s="4">
        <f t="shared" si="0"/>
        <v>0.34</v>
      </c>
      <c r="E14" s="4">
        <f t="shared" si="0"/>
        <v>0.34</v>
      </c>
      <c r="I14">
        <v>0.38047478825567249</v>
      </c>
      <c r="J14">
        <v>0.37466527008392081</v>
      </c>
      <c r="K14">
        <v>0.34242331514016111</v>
      </c>
      <c r="L14">
        <v>0.33983349641586869</v>
      </c>
    </row>
    <row r="15" spans="1:12" ht="15" thickTop="1" x14ac:dyDescent="0.3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oos_pago_frec_vol</vt:lpstr>
      <vt:lpstr>oos_pago_frec_vol_fee</vt:lpstr>
      <vt:lpstr>oos_pago_frec_vol_promise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2019-08-29T18:26:21Z</dcterms:created>
  <dcterms:modified xsi:type="dcterms:W3CDTF">2019-09-04T16:52:53Z</dcterms:modified>
</cp:coreProperties>
</file>