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B8473F42-0C13-4005-A91A-18CC4F468DDA}" xr6:coauthVersionLast="47" xr6:coauthVersionMax="47" xr10:uidLastSave="{00000000-0000-0000-0000-000000000000}"/>
  <bookViews>
    <workbookView xWindow="-24015" yWindow="-11640" windowWidth="21600" windowHeight="11295" xr2:uid="{C3D25F1B-BFB2-4591-A36B-F58AE69A34DA}"/>
  </bookViews>
  <sheets>
    <sheet name="censoring_imp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1" l="1"/>
  <c r="C42" i="1"/>
  <c r="B43" i="1"/>
  <c r="D43" i="1"/>
  <c r="C44" i="1"/>
  <c r="F46" i="1"/>
  <c r="E47" i="1"/>
  <c r="G47" i="1"/>
  <c r="B32" i="1"/>
  <c r="B33" i="1"/>
  <c r="C33" i="1"/>
  <c r="C35" i="1"/>
  <c r="D35" i="1"/>
  <c r="A36" i="1"/>
  <c r="D36" i="1"/>
  <c r="E36" i="1"/>
  <c r="F37" i="1"/>
  <c r="B23" i="1"/>
  <c r="F23" i="1"/>
  <c r="B24" i="1"/>
  <c r="C24" i="1"/>
  <c r="D27" i="1"/>
  <c r="E27" i="1"/>
  <c r="B28" i="1"/>
  <c r="E28" i="1"/>
  <c r="F28" i="1"/>
  <c r="B14" i="1"/>
  <c r="B17" i="1"/>
  <c r="D17" i="1"/>
  <c r="E18" i="1"/>
  <c r="F19" i="1"/>
  <c r="B8" i="1"/>
  <c r="C9" i="1"/>
  <c r="E41" i="1"/>
  <c r="F41" i="1"/>
  <c r="F42" i="1"/>
  <c r="B44" i="1"/>
  <c r="B47" i="1"/>
  <c r="C47" i="1"/>
  <c r="C48" i="1"/>
  <c r="E48" i="1"/>
  <c r="E44" i="1"/>
  <c r="C46" i="1"/>
  <c r="D46" i="1"/>
  <c r="E46" i="1"/>
  <c r="F47" i="1"/>
  <c r="F48" i="1"/>
  <c r="A33" i="1"/>
  <c r="B35" i="1"/>
  <c r="C36" i="1"/>
  <c r="D37" i="1"/>
  <c r="A24" i="1"/>
  <c r="B26" i="1"/>
  <c r="D26" i="1"/>
  <c r="C27" i="1"/>
  <c r="D28" i="1"/>
  <c r="F14" i="1"/>
  <c r="B15" i="1"/>
  <c r="C15" i="1"/>
  <c r="G15" i="1"/>
  <c r="C17" i="1"/>
  <c r="A18" i="1"/>
  <c r="D18" i="1"/>
  <c r="B19" i="1"/>
  <c r="E19" i="1"/>
  <c r="B5" i="1"/>
  <c r="A6" i="1"/>
  <c r="D8" i="1"/>
  <c r="E9" i="1"/>
  <c r="F10" i="1"/>
  <c r="C41" i="1"/>
  <c r="D41" i="1"/>
  <c r="D42" i="1"/>
  <c r="G42" i="1"/>
  <c r="G43" i="1"/>
  <c r="B46" i="1"/>
  <c r="D47" i="1"/>
  <c r="B48" i="1"/>
  <c r="C43" i="1"/>
  <c r="D44" i="1"/>
  <c r="D48" i="1"/>
  <c r="G48" i="1"/>
  <c r="B27" i="1"/>
  <c r="C28" i="1"/>
  <c r="C6" i="1"/>
  <c r="B42" i="1"/>
  <c r="G46" i="1"/>
  <c r="B37" i="1"/>
  <c r="E37" i="1"/>
  <c r="E23" i="1"/>
  <c r="F24" i="1"/>
  <c r="B18" i="1"/>
  <c r="C19" i="1"/>
  <c r="B4" i="1"/>
  <c r="D5" i="1"/>
  <c r="F5" i="1"/>
  <c r="G41" i="1"/>
  <c r="E42" i="1"/>
  <c r="F44" i="1"/>
  <c r="G44" i="1"/>
  <c r="E43" i="1"/>
  <c r="F43" i="1"/>
  <c r="C23" i="1"/>
  <c r="D23" i="1"/>
  <c r="G23" i="1"/>
  <c r="D24" i="1"/>
  <c r="E24" i="1"/>
  <c r="G24" i="1"/>
  <c r="C26" i="1"/>
  <c r="E26" i="1"/>
  <c r="F26" i="1"/>
  <c r="G26" i="1"/>
  <c r="A27" i="1"/>
  <c r="F27" i="1"/>
  <c r="G27" i="1"/>
  <c r="A28" i="1"/>
  <c r="G28" i="1"/>
  <c r="A22" i="1"/>
  <c r="A19" i="1"/>
  <c r="D19" i="1"/>
  <c r="G19" i="1"/>
  <c r="C14" i="1"/>
  <c r="D14" i="1"/>
  <c r="E14" i="1"/>
  <c r="G14" i="1"/>
  <c r="A15" i="1"/>
  <c r="D15" i="1"/>
  <c r="E15" i="1"/>
  <c r="F15" i="1"/>
  <c r="E17" i="1"/>
  <c r="F17" i="1"/>
  <c r="G17" i="1"/>
  <c r="C18" i="1"/>
  <c r="F18" i="1"/>
  <c r="G18" i="1"/>
  <c r="A13" i="1"/>
  <c r="C5" i="1"/>
  <c r="E5" i="1"/>
  <c r="G5" i="1"/>
  <c r="B6" i="1"/>
  <c r="D6" i="1"/>
  <c r="E6" i="1"/>
  <c r="F6" i="1"/>
  <c r="G6" i="1"/>
  <c r="C8" i="1"/>
  <c r="E8" i="1"/>
  <c r="F8" i="1"/>
  <c r="G8" i="1"/>
  <c r="A9" i="1"/>
  <c r="B9" i="1"/>
  <c r="D9" i="1"/>
  <c r="F9" i="1"/>
  <c r="G9" i="1"/>
  <c r="A10" i="1"/>
  <c r="B10" i="1"/>
  <c r="C10" i="1"/>
  <c r="D10" i="1"/>
  <c r="E10" i="1"/>
  <c r="G10" i="1"/>
  <c r="C4" i="1"/>
  <c r="D4" i="1"/>
  <c r="E4" i="1"/>
  <c r="F4" i="1"/>
  <c r="G4" i="1"/>
  <c r="A4" i="1"/>
  <c r="C32" i="1"/>
  <c r="D32" i="1"/>
  <c r="E32" i="1"/>
  <c r="F32" i="1"/>
  <c r="G32" i="1"/>
  <c r="D33" i="1"/>
  <c r="E33" i="1"/>
  <c r="F33" i="1"/>
  <c r="G33" i="1"/>
  <c r="E35" i="1"/>
  <c r="F35" i="1"/>
  <c r="G35" i="1"/>
  <c r="B36" i="1"/>
  <c r="F36" i="1"/>
  <c r="G36" i="1"/>
  <c r="A37" i="1"/>
  <c r="C37" i="1"/>
  <c r="G37" i="1"/>
  <c r="A31" i="1"/>
</calcChain>
</file>

<file path=xl/sharedStrings.xml><?xml version="1.0" encoding="utf-8"?>
<sst xmlns="http://schemas.openxmlformats.org/spreadsheetml/2006/main" count="50" uniqueCount="41">
  <si>
    <t>Observations</t>
  </si>
  <si>
    <t>FC</t>
  </si>
  <si>
    <t>Interest pymnt</t>
  </si>
  <si>
    <t>Principal pymnt</t>
  </si>
  <si>
    <t>Lost pawn value</t>
  </si>
  <si>
    <t>Default</t>
  </si>
  <si>
    <t>APR</t>
  </si>
  <si>
    <t>(7)</t>
  </si>
  <si>
    <t>(8)</t>
  </si>
  <si>
    <t>(9)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</si>
  <si>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</si>
  <si>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</si>
  <si>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</si>
  <si>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</si>
  <si>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</si>
  <si>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</si>
  <si>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</si>
  <si>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</si>
  <si>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</si>
  <si>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</si>
  <si>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</si>
  <si>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</si>
  <si>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(10)</t>
  </si>
  <si>
    <t>(11)</t>
  </si>
  <si>
    <t>(12)</t>
  </si>
  <si>
    <t/>
  </si>
  <si>
    <t>R-sq</t>
  </si>
  <si>
    <t>Control Mean</t>
  </si>
  <si>
    <t>(25)</t>
  </si>
  <si>
    <t>(26)</t>
  </si>
  <si>
    <t>(27)</t>
  </si>
  <si>
    <t>(28)</t>
  </si>
  <si>
    <t>(29)</t>
  </si>
  <si>
    <t>(30)</t>
  </si>
  <si>
    <t>Panel E : $\quad$ Prediction with lasso-logit model</t>
  </si>
  <si>
    <t xml:space="preserve">Choice </t>
  </si>
  <si>
    <t>Mandatory structured</t>
  </si>
  <si>
    <t>Panel A : $\quad$ Control  = 0           $\quad\quad$                 Mandatory structured  = 0</t>
  </si>
  <si>
    <t>Panel B : $\quad$ Control  = 0         $\quad\quad$                    Mandatory structured = 1</t>
  </si>
  <si>
    <t>Panel C : $\quad$ Control  = 1        $\quad\quad$                     Mandatory structured = 0</t>
  </si>
  <si>
    <t>Panel D : $\quad$ Control  = 1       $\quad\quad$                      Mandatory structured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</si>
</sst>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decomposition_main_te_0_0.csv" TargetMode="External"/><Relationship Id="rId1" Type="http://schemas.openxmlformats.org/officeDocument/2006/relationships/externalLinkPath" Target="reg_results/decomposition_main_te_0_0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decomposition_main_te_0_1.csv" TargetMode="External"/><Relationship Id="rId1" Type="http://schemas.openxmlformats.org/officeDocument/2006/relationships/externalLinkPath" Target="reg_results/decomposition_main_te_0_1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decomposition_main_te_1_0.csv" TargetMode="External"/><Relationship Id="rId1" Type="http://schemas.openxmlformats.org/officeDocument/2006/relationships/externalLinkPath" Target="reg_results/decomposition_main_te_1_0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decomposition_main_te_1_1.csv" TargetMode="External"/><Relationship Id="rId1" Type="http://schemas.openxmlformats.org/officeDocument/2006/relationships/externalLinkPath" Target="reg_results/decomposition_main_te_1_1.csv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decomposition_main_te_imppr.csv" TargetMode="External"/><Relationship Id="rId1" Type="http://schemas.openxmlformats.org/officeDocument/2006/relationships/externalLinkPath" Target="reg_results/decomposition_main_te_impp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omposition_main_te_0_0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</row>
        <row r="5">
          <cell r="B5" t="str">
            <v>-236.0***</v>
          </cell>
          <cell r="C5" t="str">
            <v>-191.7***</v>
          </cell>
          <cell r="D5" t="str">
            <v>-0.63</v>
          </cell>
          <cell r="E5" t="str">
            <v>-75.9**</v>
          </cell>
          <cell r="F5" t="str">
            <v>-0.064***</v>
          </cell>
          <cell r="G5" t="str">
            <v>-0.14***</v>
          </cell>
        </row>
        <row r="6">
          <cell r="A6" t="str">
            <v/>
          </cell>
          <cell r="B6" t="str">
            <v>(48.1)</v>
          </cell>
          <cell r="C6" t="str">
            <v>(37.6)</v>
          </cell>
          <cell r="D6" t="str">
            <v>(3.01)</v>
          </cell>
          <cell r="E6" t="str">
            <v>(30.5)</v>
          </cell>
          <cell r="F6" t="str">
            <v>(0.023)</v>
          </cell>
          <cell r="G6" t="str">
            <v>(0.022)</v>
          </cell>
        </row>
        <row r="8">
          <cell r="B8" t="str">
            <v>3724</v>
          </cell>
          <cell r="C8" t="str">
            <v>3724</v>
          </cell>
          <cell r="D8" t="str">
            <v>3724</v>
          </cell>
          <cell r="E8" t="str">
            <v>3724</v>
          </cell>
          <cell r="F8" t="str">
            <v>3724</v>
          </cell>
          <cell r="G8" t="str">
            <v>3724</v>
          </cell>
        </row>
        <row r="9">
          <cell r="A9" t="str">
            <v>R-sq</v>
          </cell>
          <cell r="B9" t="str">
            <v>0.016</v>
          </cell>
          <cell r="C9" t="str">
            <v>0.025</v>
          </cell>
          <cell r="D9" t="str">
            <v>0.004</v>
          </cell>
          <cell r="E9" t="str">
            <v>0.012</v>
          </cell>
          <cell r="F9" t="str">
            <v>0.019</v>
          </cell>
          <cell r="G9" t="str">
            <v>0.043</v>
          </cell>
        </row>
        <row r="10">
          <cell r="A10" t="str">
            <v>Control Mean</v>
          </cell>
          <cell r="B10" t="str">
            <v>989.9</v>
          </cell>
          <cell r="C10" t="str">
            <v>593.4</v>
          </cell>
          <cell r="D10" t="str">
            <v>5.96</v>
          </cell>
          <cell r="E10" t="str">
            <v>396.5</v>
          </cell>
          <cell r="F10" t="str">
            <v>0.44</v>
          </cell>
          <cell r="G10" t="str">
            <v>0.61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omposition_main_te_0_1"/>
    </sheetNames>
    <sheetDataSet>
      <sheetData sheetId="0">
        <row r="2">
          <cell r="A2" t="str">
            <v/>
          </cell>
        </row>
        <row r="5">
          <cell r="B5" t="str">
            <v>-191.2***</v>
          </cell>
          <cell r="C5" t="str">
            <v>-207.7***</v>
          </cell>
          <cell r="D5" t="str">
            <v>1.17</v>
          </cell>
          <cell r="E5" t="str">
            <v>-15.1</v>
          </cell>
          <cell r="F5" t="str">
            <v>0.0083</v>
          </cell>
          <cell r="G5" t="str">
            <v>-0.076***</v>
          </cell>
        </row>
        <row r="6">
          <cell r="A6" t="str">
            <v/>
          </cell>
          <cell r="B6" t="str">
            <v>(49.7)</v>
          </cell>
          <cell r="C6" t="str">
            <v>(37.4)</v>
          </cell>
          <cell r="D6" t="str">
            <v>(3.45)</v>
          </cell>
          <cell r="E6" t="str">
            <v>(31.2)</v>
          </cell>
          <cell r="F6" t="str">
            <v>(0.024)</v>
          </cell>
          <cell r="G6" t="str">
            <v>(0.026)</v>
          </cell>
        </row>
        <row r="8">
          <cell r="B8" t="str">
            <v>3724</v>
          </cell>
          <cell r="C8" t="str">
            <v>3724</v>
          </cell>
          <cell r="D8" t="str">
            <v>3724</v>
          </cell>
          <cell r="E8" t="str">
            <v>3724</v>
          </cell>
          <cell r="F8" t="str">
            <v>3724</v>
          </cell>
          <cell r="G8" t="str">
            <v>3724</v>
          </cell>
        </row>
        <row r="9">
          <cell r="A9" t="str">
            <v>R-sq</v>
          </cell>
          <cell r="B9" t="str">
            <v>0.013</v>
          </cell>
          <cell r="C9" t="str">
            <v>0.026</v>
          </cell>
          <cell r="D9" t="str">
            <v>0.004</v>
          </cell>
          <cell r="E9" t="str">
            <v>0.009</v>
          </cell>
          <cell r="F9" t="str">
            <v>0.014</v>
          </cell>
          <cell r="G9" t="str">
            <v>0.023</v>
          </cell>
        </row>
        <row r="10">
          <cell r="A10" t="str">
            <v>Control Mean</v>
          </cell>
          <cell r="B10" t="str">
            <v>989.9</v>
          </cell>
          <cell r="C10" t="str">
            <v>593.4</v>
          </cell>
          <cell r="D10" t="str">
            <v>5.96</v>
          </cell>
          <cell r="E10" t="str">
            <v>396.5</v>
          </cell>
          <cell r="F10" t="str">
            <v>0.44</v>
          </cell>
          <cell r="G10" t="str">
            <v>0.61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omposition_main_te_1_0"/>
    </sheetNames>
    <sheetDataSet>
      <sheetData sheetId="0">
        <row r="2">
          <cell r="A2" t="str">
            <v/>
          </cell>
        </row>
        <row r="5">
          <cell r="B5" t="str">
            <v>-319.0***</v>
          </cell>
          <cell r="C5" t="str">
            <v>-140.4***</v>
          </cell>
          <cell r="D5" t="str">
            <v>-2.33</v>
          </cell>
          <cell r="E5" t="str">
            <v>-210.3***</v>
          </cell>
          <cell r="F5" t="str">
            <v>-0.21***</v>
          </cell>
          <cell r="G5" t="str">
            <v>-0.24***</v>
          </cell>
        </row>
        <row r="6">
          <cell r="A6" t="str">
            <v/>
          </cell>
          <cell r="B6" t="str">
            <v>(50.9)</v>
          </cell>
          <cell r="C6" t="str">
            <v>(34.1)</v>
          </cell>
          <cell r="D6" t="str">
            <v>(3.16)</v>
          </cell>
          <cell r="E6" t="str">
            <v>(30.3)</v>
          </cell>
          <cell r="F6" t="str">
            <v>(0.023)</v>
          </cell>
          <cell r="G6" t="str">
            <v>(0.027)</v>
          </cell>
        </row>
        <row r="8">
          <cell r="B8" t="str">
            <v>3724</v>
          </cell>
          <cell r="C8" t="str">
            <v>3724</v>
          </cell>
          <cell r="D8" t="str">
            <v>3724</v>
          </cell>
          <cell r="E8" t="str">
            <v>3724</v>
          </cell>
          <cell r="F8" t="str">
            <v>3724</v>
          </cell>
          <cell r="G8" t="str">
            <v>3724</v>
          </cell>
        </row>
        <row r="9">
          <cell r="A9" t="str">
            <v>R-sq</v>
          </cell>
          <cell r="B9" t="str">
            <v>0.021</v>
          </cell>
          <cell r="C9" t="str">
            <v>0.020</v>
          </cell>
          <cell r="D9" t="str">
            <v>0.004</v>
          </cell>
          <cell r="E9" t="str">
            <v>0.021</v>
          </cell>
          <cell r="F9" t="str">
            <v>0.053</v>
          </cell>
          <cell r="G9" t="str">
            <v>0.061</v>
          </cell>
        </row>
        <row r="10">
          <cell r="A10" t="str">
            <v>Control Mean</v>
          </cell>
          <cell r="B10" t="str">
            <v>1069.2</v>
          </cell>
          <cell r="C10" t="str">
            <v>545.9</v>
          </cell>
          <cell r="D10" t="str">
            <v>7.69</v>
          </cell>
          <cell r="E10" t="str">
            <v>523.3</v>
          </cell>
          <cell r="F10" t="str">
            <v>0.57</v>
          </cell>
          <cell r="G10" t="str">
            <v>0.70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omposition_main_te_1_1"/>
    </sheetNames>
    <sheetDataSet>
      <sheetData sheetId="0">
        <row r="2">
          <cell r="A2" t="str">
            <v/>
          </cell>
        </row>
        <row r="5">
          <cell r="B5" t="str">
            <v>-274.2***</v>
          </cell>
          <cell r="C5" t="str">
            <v>-156.3***</v>
          </cell>
          <cell r="D5" t="str">
            <v>-0.53</v>
          </cell>
          <cell r="E5" t="str">
            <v>-149.6***</v>
          </cell>
          <cell r="F5" t="str">
            <v>-0.13***</v>
          </cell>
          <cell r="G5" t="str">
            <v>-0.17***</v>
          </cell>
        </row>
        <row r="6">
          <cell r="A6" t="str">
            <v/>
          </cell>
          <cell r="B6" t="str">
            <v>(52.5)</v>
          </cell>
          <cell r="C6" t="str">
            <v>(33.8)</v>
          </cell>
          <cell r="D6" t="str">
            <v>(3.58)</v>
          </cell>
          <cell r="E6" t="str">
            <v>(31.1)</v>
          </cell>
          <cell r="F6" t="str">
            <v>(0.024)</v>
          </cell>
          <cell r="G6" t="str">
            <v>(0.030)</v>
          </cell>
        </row>
        <row r="8">
          <cell r="B8" t="str">
            <v>3724</v>
          </cell>
          <cell r="C8" t="str">
            <v>3724</v>
          </cell>
          <cell r="D8" t="str">
            <v>3724</v>
          </cell>
          <cell r="E8" t="str">
            <v>3724</v>
          </cell>
          <cell r="F8" t="str">
            <v>3724</v>
          </cell>
          <cell r="G8" t="str">
            <v>3724</v>
          </cell>
        </row>
        <row r="9">
          <cell r="A9" t="str">
            <v>R-sq</v>
          </cell>
          <cell r="B9" t="str">
            <v>0.017</v>
          </cell>
          <cell r="C9" t="str">
            <v>0.021</v>
          </cell>
          <cell r="D9" t="str">
            <v>0.003</v>
          </cell>
          <cell r="E9" t="str">
            <v>0.013</v>
          </cell>
          <cell r="F9" t="str">
            <v>0.028</v>
          </cell>
          <cell r="G9" t="str">
            <v>0.032</v>
          </cell>
        </row>
        <row r="10">
          <cell r="A10" t="str">
            <v>Control Mean</v>
          </cell>
          <cell r="B10" t="str">
            <v>1069.2</v>
          </cell>
          <cell r="C10" t="str">
            <v>545.9</v>
          </cell>
          <cell r="D10" t="str">
            <v>7.69</v>
          </cell>
          <cell r="E10" t="str">
            <v>523.3</v>
          </cell>
          <cell r="F10" t="str">
            <v>0.57</v>
          </cell>
          <cell r="G10" t="str">
            <v>0.70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omposition_main_te_imppr"/>
    </sheetNames>
    <sheetDataSet>
      <sheetData sheetId="0">
        <row r="5">
          <cell r="B5" t="str">
            <v>-264.9***</v>
          </cell>
          <cell r="C5" t="str">
            <v>-169.6***</v>
          </cell>
          <cell r="D5" t="str">
            <v>-1.43</v>
          </cell>
          <cell r="E5" t="str">
            <v>-127.4***</v>
          </cell>
          <cell r="F5" t="str">
            <v>-0.12***</v>
          </cell>
          <cell r="G5" t="str">
            <v>-0.17***</v>
          </cell>
        </row>
        <row r="6">
          <cell r="B6" t="str">
            <v>(53.8)</v>
          </cell>
          <cell r="C6" t="str">
            <v>(37.2)</v>
          </cell>
          <cell r="D6" t="str">
            <v>(3.52)</v>
          </cell>
          <cell r="E6" t="str">
            <v>(33.1)</v>
          </cell>
          <cell r="F6" t="str">
            <v>(0.025)</v>
          </cell>
          <cell r="G6" t="str">
            <v>(0.028)</v>
          </cell>
        </row>
        <row r="8">
          <cell r="B8" t="str">
            <v>-42.4</v>
          </cell>
          <cell r="C8" t="str">
            <v>-29.1</v>
          </cell>
          <cell r="D8" t="str">
            <v>-2.66</v>
          </cell>
          <cell r="E8" t="str">
            <v>-14.6</v>
          </cell>
          <cell r="F8" t="str">
            <v>-0.017</v>
          </cell>
          <cell r="G8" t="str">
            <v>0.0026</v>
          </cell>
        </row>
        <row r="9">
          <cell r="B9" t="str">
            <v>(56.9)</v>
          </cell>
          <cell r="C9" t="str">
            <v>(41.8)</v>
          </cell>
          <cell r="D9" t="str">
            <v>(3.24)</v>
          </cell>
          <cell r="E9" t="str">
            <v>(34.9)</v>
          </cell>
          <cell r="F9" t="str">
            <v>(0.024)</v>
          </cell>
          <cell r="G9" t="str">
            <v>(0.029)</v>
          </cell>
        </row>
        <row r="11">
          <cell r="B11" t="str">
            <v>6304</v>
          </cell>
          <cell r="C11" t="str">
            <v>6304</v>
          </cell>
          <cell r="D11" t="str">
            <v>6304</v>
          </cell>
          <cell r="E11" t="str">
            <v>6304</v>
          </cell>
          <cell r="F11" t="str">
            <v>6304</v>
          </cell>
          <cell r="G11" t="str">
            <v>6304</v>
          </cell>
        </row>
        <row r="12">
          <cell r="B12" t="str">
            <v>0.018</v>
          </cell>
          <cell r="C12" t="str">
            <v>0.022</v>
          </cell>
          <cell r="D12" t="str">
            <v>0.002</v>
          </cell>
          <cell r="E12" t="str">
            <v>0.010</v>
          </cell>
          <cell r="F12" t="str">
            <v>0.016</v>
          </cell>
          <cell r="G12" t="str">
            <v>0.042</v>
          </cell>
        </row>
        <row r="13">
          <cell r="B13" t="str">
            <v>1034.5</v>
          </cell>
          <cell r="C13" t="str">
            <v>563.4</v>
          </cell>
          <cell r="D13" t="str">
            <v>7.69</v>
          </cell>
          <cell r="E13" t="str">
            <v>471.2</v>
          </cell>
          <cell r="F13" t="str">
            <v>0.52</v>
          </cell>
          <cell r="G13" t="str">
            <v>0.66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25623-A49A-42A8-9EBE-088BF1D1E7B9}">
  <dimension ref="A2:R49"/>
  <sheetViews>
    <sheetView tabSelected="1" workbookViewId="0">
      <selection activeCell="G48" sqref="A2:G48"/>
    </sheetView>
  </sheetViews>
  <sheetFormatPr defaultRowHeight="14.5" x14ac:dyDescent="0.35"/>
  <cols>
    <col min="1" max="1" width="18.26953125" bestFit="1" customWidth="1"/>
    <col min="2" max="2" width="9" style="2" bestFit="1" customWidth="1"/>
    <col min="3" max="3" width="13.54296875" style="2" bestFit="1" customWidth="1"/>
    <col min="4" max="4" width="14.26953125" style="2" bestFit="1" customWidth="1"/>
    <col min="5" max="5" width="14.54296875" style="2" bestFit="1" customWidth="1"/>
    <col min="6" max="6" width="9" style="2" bestFit="1" customWidth="1"/>
    <col min="7" max="7" width="8" style="2" bestFit="1" customWidth="1"/>
    <col min="30" max="30" width="8.7265625" customWidth="1"/>
  </cols>
  <sheetData>
    <row r="2" spans="1:18" x14ac:dyDescent="0.35">
      <c r="A2" s="6"/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</row>
    <row r="3" spans="1:18" ht="15" thickBot="1" x14ac:dyDescent="0.4">
      <c r="A3" s="3"/>
      <c r="B3" s="9" t="s">
        <v>37</v>
      </c>
      <c r="C3" s="9"/>
      <c r="D3" s="9"/>
      <c r="E3" s="9"/>
      <c r="F3" s="9"/>
      <c r="G3" s="9"/>
    </row>
    <row r="4" spans="1:18" ht="15.5" thickTop="1" thickBot="1" x14ac:dyDescent="0.4">
      <c r="A4" s="4" t="str">
        <f>[1]decomposition_main_te_0_0!A2</f>
        <v/>
      </c>
      <c r="B4" s="5" t="str">
        <f>[1]decomposition_main_te_0_0!B2</f>
        <v>(1)</v>
      </c>
      <c r="C4" s="5" t="str">
        <f>[1]decomposition_main_te_0_0!C2</f>
        <v>(2)</v>
      </c>
      <c r="D4" s="5" t="str">
        <f>[1]decomposition_main_te_0_0!D2</f>
        <v>(3)</v>
      </c>
      <c r="E4" s="5" t="str">
        <f>[1]decomposition_main_te_0_0!E2</f>
        <v>(4)</v>
      </c>
      <c r="F4" s="5" t="str">
        <f>[1]decomposition_main_te_0_0!F2</f>
        <v>(5)</v>
      </c>
      <c r="G4" s="5" t="str">
        <f>[1]decomposition_main_te_0_0!G2</f>
        <v>(6)</v>
      </c>
    </row>
    <row r="5" spans="1:18" ht="15" thickTop="1" x14ac:dyDescent="0.35">
      <c r="A5" t="s">
        <v>36</v>
      </c>
      <c r="B5" s="2" t="str">
        <f>[1]decomposition_main_te_0_0!B5</f>
        <v>-236.0***</v>
      </c>
      <c r="C5" s="2" t="str">
        <f>[1]decomposition_main_te_0_0!C5</f>
        <v>-191.7***</v>
      </c>
      <c r="D5" s="2" t="str">
        <f>[1]decomposition_main_te_0_0!D5</f>
        <v>-0.63</v>
      </c>
      <c r="E5" s="2" t="str">
        <f>[1]decomposition_main_te_0_0!E5</f>
        <v>-75.9**</v>
      </c>
      <c r="F5" s="2" t="str">
        <f>[1]decomposition_main_te_0_0!F5</f>
        <v>-0.064***</v>
      </c>
      <c r="G5" s="2" t="str">
        <f>[1]decomposition_main_te_0_0!G5</f>
        <v>-0.14***</v>
      </c>
    </row>
    <row r="6" spans="1:18" x14ac:dyDescent="0.35">
      <c r="A6" t="str">
        <f>[1]decomposition_main_te_0_0!A6</f>
        <v/>
      </c>
      <c r="B6" s="2" t="str">
        <f>[1]decomposition_main_te_0_0!B6</f>
        <v>(48.1)</v>
      </c>
      <c r="C6" s="2" t="str">
        <f>[1]decomposition_main_te_0_0!C6</f>
        <v>(37.6)</v>
      </c>
      <c r="D6" s="2" t="str">
        <f>[1]decomposition_main_te_0_0!D6</f>
        <v>(3.01)</v>
      </c>
      <c r="E6" s="2" t="str">
        <f>[1]decomposition_main_te_0_0!E6</f>
        <v>(30.5)</v>
      </c>
      <c r="F6" s="2" t="str">
        <f>[1]decomposition_main_te_0_0!F6</f>
        <v>(0.023)</v>
      </c>
      <c r="G6" s="2" t="str">
        <f>[1]decomposition_main_te_0_0!G6</f>
        <v>(0.022)</v>
      </c>
    </row>
    <row r="8" spans="1:18" x14ac:dyDescent="0.35">
      <c r="A8" s="6" t="s">
        <v>0</v>
      </c>
      <c r="B8" s="7" t="str">
        <f>[1]decomposition_main_te_0_0!B8</f>
        <v>3724</v>
      </c>
      <c r="C8" s="7" t="str">
        <f>[1]decomposition_main_te_0_0!C8</f>
        <v>3724</v>
      </c>
      <c r="D8" s="7" t="str">
        <f>[1]decomposition_main_te_0_0!D8</f>
        <v>3724</v>
      </c>
      <c r="E8" s="7" t="str">
        <f>[1]decomposition_main_te_0_0!E8</f>
        <v>3724</v>
      </c>
      <c r="F8" s="7" t="str">
        <f>[1]decomposition_main_te_0_0!F8</f>
        <v>3724</v>
      </c>
      <c r="G8" s="7" t="str">
        <f>[1]decomposition_main_te_0_0!G8</f>
        <v>3724</v>
      </c>
    </row>
    <row r="9" spans="1:18" x14ac:dyDescent="0.35">
      <c r="A9" t="str">
        <f>[1]decomposition_main_te_0_0!A9</f>
        <v>R-sq</v>
      </c>
      <c r="B9" s="2" t="str">
        <f>[1]decomposition_main_te_0_0!B9</f>
        <v>0.016</v>
      </c>
      <c r="C9" s="2" t="str">
        <f>[1]decomposition_main_te_0_0!C9</f>
        <v>0.025</v>
      </c>
      <c r="D9" s="2" t="str">
        <f>[1]decomposition_main_te_0_0!D9</f>
        <v>0.004</v>
      </c>
      <c r="E9" s="2" t="str">
        <f>[1]decomposition_main_te_0_0!E9</f>
        <v>0.012</v>
      </c>
      <c r="F9" s="2" t="str">
        <f>[1]decomposition_main_te_0_0!F9</f>
        <v>0.019</v>
      </c>
      <c r="G9" s="2" t="str">
        <f>[1]decomposition_main_te_0_0!G9</f>
        <v>0.043</v>
      </c>
    </row>
    <row r="10" spans="1:18" ht="15" thickBot="1" x14ac:dyDescent="0.4">
      <c r="A10" s="4" t="str">
        <f>[1]decomposition_main_te_0_0!A10</f>
        <v>Control Mean</v>
      </c>
      <c r="B10" s="5" t="str">
        <f>[1]decomposition_main_te_0_0!B10</f>
        <v>989.9</v>
      </c>
      <c r="C10" s="5" t="str">
        <f>[1]decomposition_main_te_0_0!C10</f>
        <v>593.4</v>
      </c>
      <c r="D10" s="5" t="str">
        <f>[1]decomposition_main_te_0_0!D10</f>
        <v>5.96</v>
      </c>
      <c r="E10" s="5" t="str">
        <f>[1]decomposition_main_te_0_0!E10</f>
        <v>396.5</v>
      </c>
      <c r="F10" s="5" t="str">
        <f>[1]decomposition_main_te_0_0!F10</f>
        <v>0.44</v>
      </c>
      <c r="G10" s="5" t="str">
        <f>[1]decomposition_main_te_0_0!G10</f>
        <v>0.61</v>
      </c>
    </row>
    <row r="11" spans="1:18" ht="15" thickTop="1" x14ac:dyDescent="0.35"/>
    <row r="12" spans="1:18" ht="15" thickBot="1" x14ac:dyDescent="0.4">
      <c r="A12" s="3"/>
      <c r="B12" s="9" t="s">
        <v>38</v>
      </c>
      <c r="C12" s="9"/>
      <c r="D12" s="9"/>
      <c r="E12" s="9"/>
      <c r="F12" s="9"/>
      <c r="G12" s="9"/>
    </row>
    <row r="13" spans="1:18" ht="15.5" thickTop="1" thickBot="1" x14ac:dyDescent="0.4">
      <c r="A13" s="4" t="str">
        <f>[2]decomposition_main_te_0_1!A2</f>
        <v/>
      </c>
      <c r="B13" s="5" t="s">
        <v>7</v>
      </c>
      <c r="C13" s="5" t="s">
        <v>8</v>
      </c>
      <c r="D13" s="5" t="s">
        <v>9</v>
      </c>
      <c r="E13" s="5" t="s">
        <v>22</v>
      </c>
      <c r="F13" s="5" t="s">
        <v>23</v>
      </c>
      <c r="G13" s="5" t="s">
        <v>24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5" thickTop="1" x14ac:dyDescent="0.35">
      <c r="A14" t="s">
        <v>36</v>
      </c>
      <c r="B14" s="2" t="str">
        <f>[2]decomposition_main_te_0_1!B5</f>
        <v>-191.2***</v>
      </c>
      <c r="C14" s="2" t="str">
        <f>[2]decomposition_main_te_0_1!C5</f>
        <v>-207.7***</v>
      </c>
      <c r="D14" s="2" t="str">
        <f>[2]decomposition_main_te_0_1!D5</f>
        <v>1.17</v>
      </c>
      <c r="E14" s="2" t="str">
        <f>[2]decomposition_main_te_0_1!E5</f>
        <v>-15.1</v>
      </c>
      <c r="F14" s="2" t="str">
        <f>[2]decomposition_main_te_0_1!F5</f>
        <v>0.0083</v>
      </c>
      <c r="G14" s="2" t="str">
        <f>[2]decomposition_main_te_0_1!G5</f>
        <v>-0.076***</v>
      </c>
    </row>
    <row r="15" spans="1:18" x14ac:dyDescent="0.35">
      <c r="A15" t="str">
        <f>[2]decomposition_main_te_0_1!A6</f>
        <v/>
      </c>
      <c r="B15" s="2" t="str">
        <f>[2]decomposition_main_te_0_1!B6</f>
        <v>(49.7)</v>
      </c>
      <c r="C15" s="2" t="str">
        <f>[2]decomposition_main_te_0_1!C6</f>
        <v>(37.4)</v>
      </c>
      <c r="D15" s="2" t="str">
        <f>[2]decomposition_main_te_0_1!D6</f>
        <v>(3.45)</v>
      </c>
      <c r="E15" s="2" t="str">
        <f>[2]decomposition_main_te_0_1!E6</f>
        <v>(31.2)</v>
      </c>
      <c r="F15" s="2" t="str">
        <f>[2]decomposition_main_te_0_1!F6</f>
        <v>(0.024)</v>
      </c>
      <c r="G15" s="2" t="str">
        <f>[2]decomposition_main_te_0_1!G6</f>
        <v>(0.026)</v>
      </c>
    </row>
    <row r="17" spans="1:7" x14ac:dyDescent="0.35">
      <c r="A17" s="6" t="s">
        <v>0</v>
      </c>
      <c r="B17" s="7" t="str">
        <f>[2]decomposition_main_te_0_1!B8</f>
        <v>3724</v>
      </c>
      <c r="C17" s="7" t="str">
        <f>[2]decomposition_main_te_0_1!C8</f>
        <v>3724</v>
      </c>
      <c r="D17" s="7" t="str">
        <f>[2]decomposition_main_te_0_1!D8</f>
        <v>3724</v>
      </c>
      <c r="E17" s="7" t="str">
        <f>[2]decomposition_main_te_0_1!E8</f>
        <v>3724</v>
      </c>
      <c r="F17" s="7" t="str">
        <f>[2]decomposition_main_te_0_1!F8</f>
        <v>3724</v>
      </c>
      <c r="G17" s="7" t="str">
        <f>[2]decomposition_main_te_0_1!G8</f>
        <v>3724</v>
      </c>
    </row>
    <row r="18" spans="1:7" x14ac:dyDescent="0.35">
      <c r="A18" t="str">
        <f>[2]decomposition_main_te_0_1!A9</f>
        <v>R-sq</v>
      </c>
      <c r="B18" s="2" t="str">
        <f>[2]decomposition_main_te_0_1!B9</f>
        <v>0.013</v>
      </c>
      <c r="C18" s="2" t="str">
        <f>[2]decomposition_main_te_0_1!C9</f>
        <v>0.026</v>
      </c>
      <c r="D18" s="2" t="str">
        <f>[2]decomposition_main_te_0_1!D9</f>
        <v>0.004</v>
      </c>
      <c r="E18" s="2" t="str">
        <f>[2]decomposition_main_te_0_1!E9</f>
        <v>0.009</v>
      </c>
      <c r="F18" s="2" t="str">
        <f>[2]decomposition_main_te_0_1!F9</f>
        <v>0.014</v>
      </c>
      <c r="G18" s="2" t="str">
        <f>[2]decomposition_main_te_0_1!G9</f>
        <v>0.023</v>
      </c>
    </row>
    <row r="19" spans="1:7" ht="15" thickBot="1" x14ac:dyDescent="0.4">
      <c r="A19" s="4" t="str">
        <f>[2]decomposition_main_te_0_1!A10</f>
        <v>Control Mean</v>
      </c>
      <c r="B19" s="5" t="str">
        <f>[2]decomposition_main_te_0_1!B10</f>
        <v>989.9</v>
      </c>
      <c r="C19" s="5" t="str">
        <f>[2]decomposition_main_te_0_1!C10</f>
        <v>593.4</v>
      </c>
      <c r="D19" s="5" t="str">
        <f>[2]decomposition_main_te_0_1!D10</f>
        <v>5.96</v>
      </c>
      <c r="E19" s="5" t="str">
        <f>[2]decomposition_main_te_0_1!E10</f>
        <v>396.5</v>
      </c>
      <c r="F19" s="5" t="str">
        <f>[2]decomposition_main_te_0_1!F10</f>
        <v>0.44</v>
      </c>
      <c r="G19" s="5" t="str">
        <f>[2]decomposition_main_te_0_1!G10</f>
        <v>0.61</v>
      </c>
    </row>
    <row r="20" spans="1:7" ht="15" thickTop="1" x14ac:dyDescent="0.35"/>
    <row r="21" spans="1:7" ht="15" thickBot="1" x14ac:dyDescent="0.4">
      <c r="A21" s="3"/>
      <c r="B21" s="9" t="s">
        <v>39</v>
      </c>
      <c r="C21" s="9"/>
      <c r="D21" s="9"/>
      <c r="E21" s="9"/>
      <c r="F21" s="9"/>
      <c r="G21" s="9"/>
    </row>
    <row r="22" spans="1:7" ht="15.5" thickTop="1" thickBot="1" x14ac:dyDescent="0.4">
      <c r="A22" s="4" t="str">
        <f>[3]decomposition_main_te_1_0!A2</f>
        <v/>
      </c>
      <c r="B22" s="5" t="s">
        <v>10</v>
      </c>
      <c r="C22" s="5" t="s">
        <v>11</v>
      </c>
      <c r="D22" s="5" t="s">
        <v>12</v>
      </c>
      <c r="E22" s="5" t="s">
        <v>13</v>
      </c>
      <c r="F22" s="5" t="s">
        <v>14</v>
      </c>
      <c r="G22" s="5" t="s">
        <v>15</v>
      </c>
    </row>
    <row r="23" spans="1:7" ht="15" thickTop="1" x14ac:dyDescent="0.35">
      <c r="A23" t="s">
        <v>36</v>
      </c>
      <c r="B23" s="2" t="str">
        <f>[3]decomposition_main_te_1_0!B5</f>
        <v>-319.0***</v>
      </c>
      <c r="C23" s="2" t="str">
        <f>[3]decomposition_main_te_1_0!C5</f>
        <v>-140.4***</v>
      </c>
      <c r="D23" s="2" t="str">
        <f>[3]decomposition_main_te_1_0!D5</f>
        <v>-2.33</v>
      </c>
      <c r="E23" s="2" t="str">
        <f>[3]decomposition_main_te_1_0!E5</f>
        <v>-210.3***</v>
      </c>
      <c r="F23" s="2" t="str">
        <f>[3]decomposition_main_te_1_0!F5</f>
        <v>-0.21***</v>
      </c>
      <c r="G23" s="2" t="str">
        <f>[3]decomposition_main_te_1_0!G5</f>
        <v>-0.24***</v>
      </c>
    </row>
    <row r="24" spans="1:7" x14ac:dyDescent="0.35">
      <c r="A24" t="str">
        <f>[3]decomposition_main_te_1_0!A6</f>
        <v/>
      </c>
      <c r="B24" s="2" t="str">
        <f>[3]decomposition_main_te_1_0!B6</f>
        <v>(50.9)</v>
      </c>
      <c r="C24" s="2" t="str">
        <f>[3]decomposition_main_te_1_0!C6</f>
        <v>(34.1)</v>
      </c>
      <c r="D24" s="2" t="str">
        <f>[3]decomposition_main_te_1_0!D6</f>
        <v>(3.16)</v>
      </c>
      <c r="E24" s="2" t="str">
        <f>[3]decomposition_main_te_1_0!E6</f>
        <v>(30.3)</v>
      </c>
      <c r="F24" s="2" t="str">
        <f>[3]decomposition_main_te_1_0!F6</f>
        <v>(0.023)</v>
      </c>
      <c r="G24" s="2" t="str">
        <f>[3]decomposition_main_te_1_0!G6</f>
        <v>(0.027)</v>
      </c>
    </row>
    <row r="26" spans="1:7" x14ac:dyDescent="0.35">
      <c r="A26" s="6" t="s">
        <v>0</v>
      </c>
      <c r="B26" s="7" t="str">
        <f>[3]decomposition_main_te_1_0!B8</f>
        <v>3724</v>
      </c>
      <c r="C26" s="7" t="str">
        <f>[3]decomposition_main_te_1_0!C8</f>
        <v>3724</v>
      </c>
      <c r="D26" s="7" t="str">
        <f>[3]decomposition_main_te_1_0!D8</f>
        <v>3724</v>
      </c>
      <c r="E26" s="7" t="str">
        <f>[3]decomposition_main_te_1_0!E8</f>
        <v>3724</v>
      </c>
      <c r="F26" s="7" t="str">
        <f>[3]decomposition_main_te_1_0!F8</f>
        <v>3724</v>
      </c>
      <c r="G26" s="7" t="str">
        <f>[3]decomposition_main_te_1_0!G8</f>
        <v>3724</v>
      </c>
    </row>
    <row r="27" spans="1:7" x14ac:dyDescent="0.35">
      <c r="A27" t="str">
        <f>[3]decomposition_main_te_1_0!A9</f>
        <v>R-sq</v>
      </c>
      <c r="B27" s="2" t="str">
        <f>[3]decomposition_main_te_1_0!B9</f>
        <v>0.021</v>
      </c>
      <c r="C27" s="2" t="str">
        <f>[3]decomposition_main_te_1_0!C9</f>
        <v>0.020</v>
      </c>
      <c r="D27" s="2" t="str">
        <f>[3]decomposition_main_te_1_0!D9</f>
        <v>0.004</v>
      </c>
      <c r="E27" s="2" t="str">
        <f>[3]decomposition_main_te_1_0!E9</f>
        <v>0.021</v>
      </c>
      <c r="F27" s="2" t="str">
        <f>[3]decomposition_main_te_1_0!F9</f>
        <v>0.053</v>
      </c>
      <c r="G27" s="2" t="str">
        <f>[3]decomposition_main_te_1_0!G9</f>
        <v>0.061</v>
      </c>
    </row>
    <row r="28" spans="1:7" ht="15" thickBot="1" x14ac:dyDescent="0.4">
      <c r="A28" s="4" t="str">
        <f>[3]decomposition_main_te_1_0!A10</f>
        <v>Control Mean</v>
      </c>
      <c r="B28" s="5" t="str">
        <f>[3]decomposition_main_te_1_0!B10</f>
        <v>1069.2</v>
      </c>
      <c r="C28" s="5" t="str">
        <f>[3]decomposition_main_te_1_0!C10</f>
        <v>545.9</v>
      </c>
      <c r="D28" s="5" t="str">
        <f>[3]decomposition_main_te_1_0!D10</f>
        <v>7.69</v>
      </c>
      <c r="E28" s="5" t="str">
        <f>[3]decomposition_main_te_1_0!E10</f>
        <v>523.3</v>
      </c>
      <c r="F28" s="5" t="str">
        <f>[3]decomposition_main_te_1_0!F10</f>
        <v>0.57</v>
      </c>
      <c r="G28" s="5" t="str">
        <f>[3]decomposition_main_te_1_0!G10</f>
        <v>0.70</v>
      </c>
    </row>
    <row r="29" spans="1:7" ht="15" thickTop="1" x14ac:dyDescent="0.35"/>
    <row r="30" spans="1:7" ht="15" thickBot="1" x14ac:dyDescent="0.4">
      <c r="A30" s="3"/>
      <c r="B30" s="9" t="s">
        <v>40</v>
      </c>
      <c r="C30" s="9"/>
      <c r="D30" s="9"/>
      <c r="E30" s="9"/>
      <c r="F30" s="9"/>
      <c r="G30" s="9"/>
    </row>
    <row r="31" spans="1:7" ht="15.5" thickTop="1" thickBot="1" x14ac:dyDescent="0.4">
      <c r="A31" s="4" t="str">
        <f>[4]decomposition_main_te_1_1!A2</f>
        <v/>
      </c>
      <c r="B31" s="5" t="s">
        <v>16</v>
      </c>
      <c r="C31" s="5" t="s">
        <v>17</v>
      </c>
      <c r="D31" s="5" t="s">
        <v>18</v>
      </c>
      <c r="E31" s="5" t="s">
        <v>19</v>
      </c>
      <c r="F31" s="8" t="s">
        <v>20</v>
      </c>
      <c r="G31" s="8" t="s">
        <v>21</v>
      </c>
    </row>
    <row r="32" spans="1:7" ht="15" thickTop="1" x14ac:dyDescent="0.35">
      <c r="A32" t="s">
        <v>36</v>
      </c>
      <c r="B32" s="2" t="str">
        <f>[4]decomposition_main_te_1_1!B5</f>
        <v>-274.2***</v>
      </c>
      <c r="C32" s="2" t="str">
        <f>[4]decomposition_main_te_1_1!C5</f>
        <v>-156.3***</v>
      </c>
      <c r="D32" s="2" t="str">
        <f>[4]decomposition_main_te_1_1!D5</f>
        <v>-0.53</v>
      </c>
      <c r="E32" s="2" t="str">
        <f>[4]decomposition_main_te_1_1!E5</f>
        <v>-149.6***</v>
      </c>
      <c r="F32" s="2" t="str">
        <f>[4]decomposition_main_te_1_1!F5</f>
        <v>-0.13***</v>
      </c>
      <c r="G32" s="2" t="str">
        <f>[4]decomposition_main_te_1_1!G5</f>
        <v>-0.17***</v>
      </c>
    </row>
    <row r="33" spans="1:7" x14ac:dyDescent="0.35">
      <c r="A33" t="str">
        <f>[4]decomposition_main_te_1_1!A6</f>
        <v/>
      </c>
      <c r="B33" s="2" t="str">
        <f>[4]decomposition_main_te_1_1!B6</f>
        <v>(52.5)</v>
      </c>
      <c r="C33" s="2" t="str">
        <f>[4]decomposition_main_te_1_1!C6</f>
        <v>(33.8)</v>
      </c>
      <c r="D33" s="2" t="str">
        <f>[4]decomposition_main_te_1_1!D6</f>
        <v>(3.58)</v>
      </c>
      <c r="E33" s="2" t="str">
        <f>[4]decomposition_main_te_1_1!E6</f>
        <v>(31.1)</v>
      </c>
      <c r="F33" s="2" t="str">
        <f>[4]decomposition_main_te_1_1!F6</f>
        <v>(0.024)</v>
      </c>
      <c r="G33" s="2" t="str">
        <f>[4]decomposition_main_te_1_1!G6</f>
        <v>(0.030)</v>
      </c>
    </row>
    <row r="35" spans="1:7" x14ac:dyDescent="0.35">
      <c r="A35" s="6" t="s">
        <v>0</v>
      </c>
      <c r="B35" s="7" t="str">
        <f>[4]decomposition_main_te_1_1!B8</f>
        <v>3724</v>
      </c>
      <c r="C35" s="7" t="str">
        <f>[4]decomposition_main_te_1_1!C8</f>
        <v>3724</v>
      </c>
      <c r="D35" s="7" t="str">
        <f>[4]decomposition_main_te_1_1!D8</f>
        <v>3724</v>
      </c>
      <c r="E35" s="7" t="str">
        <f>[4]decomposition_main_te_1_1!E8</f>
        <v>3724</v>
      </c>
      <c r="F35" s="7" t="str">
        <f>[4]decomposition_main_te_1_1!F8</f>
        <v>3724</v>
      </c>
      <c r="G35" s="7" t="str">
        <f>[4]decomposition_main_te_1_1!G8</f>
        <v>3724</v>
      </c>
    </row>
    <row r="36" spans="1:7" x14ac:dyDescent="0.35">
      <c r="A36" t="str">
        <f>[4]decomposition_main_te_1_1!A9</f>
        <v>R-sq</v>
      </c>
      <c r="B36" s="2" t="str">
        <f>[4]decomposition_main_te_1_1!B9</f>
        <v>0.017</v>
      </c>
      <c r="C36" s="2" t="str">
        <f>[4]decomposition_main_te_1_1!C9</f>
        <v>0.021</v>
      </c>
      <c r="D36" s="2" t="str">
        <f>[4]decomposition_main_te_1_1!D9</f>
        <v>0.003</v>
      </c>
      <c r="E36" s="2" t="str">
        <f>[4]decomposition_main_te_1_1!E9</f>
        <v>0.013</v>
      </c>
      <c r="F36" s="2" t="str">
        <f>[4]decomposition_main_te_1_1!F9</f>
        <v>0.028</v>
      </c>
      <c r="G36" s="2" t="str">
        <f>[4]decomposition_main_te_1_1!G9</f>
        <v>0.032</v>
      </c>
    </row>
    <row r="37" spans="1:7" ht="15" thickBot="1" x14ac:dyDescent="0.4">
      <c r="A37" s="4" t="str">
        <f>[4]decomposition_main_te_1_1!A10</f>
        <v>Control Mean</v>
      </c>
      <c r="B37" s="5" t="str">
        <f>[4]decomposition_main_te_1_1!B10</f>
        <v>1069.2</v>
      </c>
      <c r="C37" s="5" t="str">
        <f>[4]decomposition_main_te_1_1!C10</f>
        <v>545.9</v>
      </c>
      <c r="D37" s="5" t="str">
        <f>[4]decomposition_main_te_1_1!D10</f>
        <v>7.69</v>
      </c>
      <c r="E37" s="5" t="str">
        <f>[4]decomposition_main_te_1_1!E10</f>
        <v>523.3</v>
      </c>
      <c r="F37" s="5" t="str">
        <f>[4]decomposition_main_te_1_1!F10</f>
        <v>0.57</v>
      </c>
      <c r="G37" s="5" t="str">
        <f>[4]decomposition_main_te_1_1!G10</f>
        <v>0.70</v>
      </c>
    </row>
    <row r="38" spans="1:7" ht="15" thickTop="1" x14ac:dyDescent="0.35"/>
    <row r="39" spans="1:7" ht="15" thickBot="1" x14ac:dyDescent="0.4">
      <c r="A39" s="3"/>
      <c r="B39" s="9" t="s">
        <v>34</v>
      </c>
      <c r="C39" s="9"/>
      <c r="D39" s="9"/>
      <c r="E39" s="9"/>
      <c r="F39" s="9"/>
      <c r="G39" s="9"/>
    </row>
    <row r="40" spans="1:7" ht="15.5" thickTop="1" thickBot="1" x14ac:dyDescent="0.4">
      <c r="A40" s="4" t="s">
        <v>25</v>
      </c>
      <c r="B40" s="8" t="s">
        <v>28</v>
      </c>
      <c r="C40" s="8" t="s">
        <v>29</v>
      </c>
      <c r="D40" s="8" t="s">
        <v>30</v>
      </c>
      <c r="E40" s="8" t="s">
        <v>31</v>
      </c>
      <c r="F40" s="8" t="s">
        <v>32</v>
      </c>
      <c r="G40" s="8" t="s">
        <v>33</v>
      </c>
    </row>
    <row r="41" spans="1:7" ht="15" thickTop="1" x14ac:dyDescent="0.35">
      <c r="A41" t="s">
        <v>36</v>
      </c>
      <c r="B41" s="2" t="str">
        <f>[5]decomposition_main_te_imppr!B5</f>
        <v>-264.9***</v>
      </c>
      <c r="C41" s="2" t="str">
        <f>[5]decomposition_main_te_imppr!C5</f>
        <v>-169.6***</v>
      </c>
      <c r="D41" s="2" t="str">
        <f>[5]decomposition_main_te_imppr!D5</f>
        <v>-1.43</v>
      </c>
      <c r="E41" s="2" t="str">
        <f>[5]decomposition_main_te_imppr!E5</f>
        <v>-127.4***</v>
      </c>
      <c r="F41" s="2" t="str">
        <f>[5]decomposition_main_te_imppr!F5</f>
        <v>-0.12***</v>
      </c>
      <c r="G41" s="2" t="str">
        <f>[5]decomposition_main_te_imppr!G5</f>
        <v>-0.17***</v>
      </c>
    </row>
    <row r="42" spans="1:7" x14ac:dyDescent="0.35">
      <c r="A42" t="s">
        <v>25</v>
      </c>
      <c r="B42" s="2" t="str">
        <f>[5]decomposition_main_te_imppr!B6</f>
        <v>(53.8)</v>
      </c>
      <c r="C42" s="2" t="str">
        <f>[5]decomposition_main_te_imppr!C6</f>
        <v>(37.2)</v>
      </c>
      <c r="D42" s="2" t="str">
        <f>[5]decomposition_main_te_imppr!D6</f>
        <v>(3.52)</v>
      </c>
      <c r="E42" s="2" t="str">
        <f>[5]decomposition_main_te_imppr!E6</f>
        <v>(33.1)</v>
      </c>
      <c r="F42" s="2" t="str">
        <f>[5]decomposition_main_te_imppr!F6</f>
        <v>(0.025)</v>
      </c>
      <c r="G42" s="2" t="str">
        <f>[5]decomposition_main_te_imppr!G6</f>
        <v>(0.028)</v>
      </c>
    </row>
    <row r="43" spans="1:7" x14ac:dyDescent="0.35">
      <c r="A43" t="s">
        <v>35</v>
      </c>
      <c r="B43" s="2" t="str">
        <f>[5]decomposition_main_te_imppr!B8</f>
        <v>-42.4</v>
      </c>
      <c r="C43" s="2" t="str">
        <f>[5]decomposition_main_te_imppr!C8</f>
        <v>-29.1</v>
      </c>
      <c r="D43" s="2" t="str">
        <f>[5]decomposition_main_te_imppr!D8</f>
        <v>-2.66</v>
      </c>
      <c r="E43" s="2" t="str">
        <f>[5]decomposition_main_te_imppr!E8</f>
        <v>-14.6</v>
      </c>
      <c r="F43" s="2" t="str">
        <f>[5]decomposition_main_te_imppr!F8</f>
        <v>-0.017</v>
      </c>
      <c r="G43" s="2" t="str">
        <f>[5]decomposition_main_te_imppr!G8</f>
        <v>0.0026</v>
      </c>
    </row>
    <row r="44" spans="1:7" x14ac:dyDescent="0.35">
      <c r="B44" s="2" t="str">
        <f>[5]decomposition_main_te_imppr!B9</f>
        <v>(56.9)</v>
      </c>
      <c r="C44" s="2" t="str">
        <f>[5]decomposition_main_te_imppr!C9</f>
        <v>(41.8)</v>
      </c>
      <c r="D44" s="2" t="str">
        <f>[5]decomposition_main_te_imppr!D9</f>
        <v>(3.24)</v>
      </c>
      <c r="E44" s="2" t="str">
        <f>[5]decomposition_main_te_imppr!E9</f>
        <v>(34.9)</v>
      </c>
      <c r="F44" s="2" t="str">
        <f>[5]decomposition_main_te_imppr!F9</f>
        <v>(0.024)</v>
      </c>
      <c r="G44" s="2" t="str">
        <f>[5]decomposition_main_te_imppr!G9</f>
        <v>(0.029)</v>
      </c>
    </row>
    <row r="46" spans="1:7" x14ac:dyDescent="0.35">
      <c r="A46" s="6" t="s">
        <v>0</v>
      </c>
      <c r="B46" s="7" t="str">
        <f>[5]decomposition_main_te_imppr!B11</f>
        <v>6304</v>
      </c>
      <c r="C46" s="7" t="str">
        <f>[5]decomposition_main_te_imppr!C11</f>
        <v>6304</v>
      </c>
      <c r="D46" s="7" t="str">
        <f>[5]decomposition_main_te_imppr!D11</f>
        <v>6304</v>
      </c>
      <c r="E46" s="7" t="str">
        <f>[5]decomposition_main_te_imppr!E11</f>
        <v>6304</v>
      </c>
      <c r="F46" s="7" t="str">
        <f>[5]decomposition_main_te_imppr!F11</f>
        <v>6304</v>
      </c>
      <c r="G46" s="7" t="str">
        <f>[5]decomposition_main_te_imppr!G11</f>
        <v>6304</v>
      </c>
    </row>
    <row r="47" spans="1:7" x14ac:dyDescent="0.35">
      <c r="A47" t="s">
        <v>26</v>
      </c>
      <c r="B47" s="2" t="str">
        <f>[5]decomposition_main_te_imppr!B12</f>
        <v>0.018</v>
      </c>
      <c r="C47" s="2" t="str">
        <f>[5]decomposition_main_te_imppr!C12</f>
        <v>0.022</v>
      </c>
      <c r="D47" s="2" t="str">
        <f>[5]decomposition_main_te_imppr!D12</f>
        <v>0.002</v>
      </c>
      <c r="E47" s="2" t="str">
        <f>[5]decomposition_main_te_imppr!E12</f>
        <v>0.010</v>
      </c>
      <c r="F47" s="2" t="str">
        <f>[5]decomposition_main_te_imppr!F12</f>
        <v>0.016</v>
      </c>
      <c r="G47" s="2" t="str">
        <f>[5]decomposition_main_te_imppr!G12</f>
        <v>0.042</v>
      </c>
    </row>
    <row r="48" spans="1:7" ht="15" thickBot="1" x14ac:dyDescent="0.4">
      <c r="A48" s="4" t="s">
        <v>27</v>
      </c>
      <c r="B48" s="5" t="str">
        <f>[5]decomposition_main_te_imppr!B13</f>
        <v>1034.5</v>
      </c>
      <c r="C48" s="5" t="str">
        <f>[5]decomposition_main_te_imppr!C13</f>
        <v>563.4</v>
      </c>
      <c r="D48" s="5" t="str">
        <f>[5]decomposition_main_te_imppr!D13</f>
        <v>7.69</v>
      </c>
      <c r="E48" s="5" t="str">
        <f>[5]decomposition_main_te_imppr!E13</f>
        <v>471.2</v>
      </c>
      <c r="F48" s="5" t="str">
        <f>[5]decomposition_main_te_imppr!F13</f>
        <v>0.52</v>
      </c>
      <c r="G48" s="5" t="str">
        <f>[5]decomposition_main_te_imppr!G13</f>
        <v>0.66</v>
      </c>
    </row>
    <row r="49" ht="15" thickTop="1" x14ac:dyDescent="0.35"/>
  </sheetData>
  <mergeCells count="5">
    <mergeCell ref="B3:G3"/>
    <mergeCell ref="B12:G12"/>
    <mergeCell ref="B21:G21"/>
    <mergeCell ref="B30:G30"/>
    <mergeCell ref="B39:G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censoring_imp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isaacmezab@outlook.com</cp:lastModifiedBy>
  <dcterms:created xsi:type="dcterms:W3CDTF">2023-01-23T06:04:33Z</dcterms:created>
  <dcterms:modified xsi:type="dcterms:W3CDTF">2024-09-10T03:40:32Z</dcterms:modified>
</cp:coreProperties>
</file>