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9C4CA94B-B753-4EA3-954E-F1EF75322F9B}" xr6:coauthVersionLast="47" xr6:coauthVersionMax="47" xr10:uidLastSave="{00000000-0000-0000-0000-000000000000}"/>
  <bookViews>
    <workbookView xWindow="26025" yWindow="-16320" windowWidth="29040" windowHeight="15720" xr2:uid="{00000000-000D-0000-FFFF-FFFF00000000}"/>
  </bookViews>
  <sheets>
    <sheet name="lenders_profit" sheetId="1" r:id="rId1"/>
    <sheet name="lenders_profit_au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D12" i="1"/>
  <c r="B12" i="1"/>
  <c r="E11" i="1"/>
  <c r="D11" i="1"/>
  <c r="B11" i="1"/>
  <c r="E9" i="1"/>
  <c r="D9" i="1"/>
  <c r="B9" i="1"/>
  <c r="E8" i="1"/>
  <c r="D8" i="1"/>
  <c r="B8" i="1"/>
  <c r="E7" i="1"/>
  <c r="D7" i="1"/>
  <c r="B7" i="1"/>
  <c r="E6" i="1"/>
  <c r="D6" i="1"/>
  <c r="B6" i="1"/>
</calcChain>
</file>

<file path=xl/sharedStrings.xml><?xml version="1.0" encoding="utf-8"?>
<sst xmlns="http://schemas.openxmlformats.org/spreadsheetml/2006/main" count="15" uniqueCount="13">
  <si>
    <t>Observations</t>
  </si>
  <si>
    <t>Lender's Profit</t>
  </si>
  <si>
    <t>(2)</t>
  </si>
  <si>
    <t>Forced Commitmment</t>
  </si>
  <si>
    <t>Choice Commitment</t>
  </si>
  <si>
    <t>(3)</t>
  </si>
  <si>
    <t>No return</t>
  </si>
  <si>
    <t>Return</t>
  </si>
  <si>
    <t>Exponential</t>
  </si>
  <si>
    <t>Linear</t>
  </si>
  <si>
    <t/>
  </si>
  <si>
    <t>(1)</t>
  </si>
  <si>
    <t>Control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</si>
</sst>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7" xfId="0" quotePrefix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2" fontId="2" fillId="0" borderId="9" xfId="0" applyNumberFormat="1" applyFont="1" applyBorder="1"/>
    <xf numFmtId="2" fontId="3" fillId="0" borderId="10" xfId="0" applyNumberFormat="1" applyFont="1" applyBorder="1"/>
    <xf numFmtId="0" fontId="4" fillId="0" borderId="11" xfId="0" applyFont="1" applyBorder="1"/>
    <xf numFmtId="2" fontId="5" fillId="0" borderId="12" xfId="0" applyNumberFormat="1" applyFont="1" applyBorder="1"/>
    <xf numFmtId="2" fontId="6" fillId="0" borderId="13" xfId="0" applyNumberFormat="1" applyFont="1" applyBorder="1"/>
    <xf numFmtId="0" fontId="7" fillId="0" borderId="14" xfId="0" applyFont="1" applyBorder="1"/>
    <xf numFmtId="2" fontId="8" fillId="0" borderId="15" xfId="0" applyNumberFormat="1" applyFont="1" applyBorder="1"/>
    <xf numFmtId="2" fontId="9" fillId="0" borderId="16" xfId="0" applyNumberFormat="1" applyFont="1" applyBorder="1"/>
    <xf numFmtId="2" fontId="10" fillId="0" borderId="17" xfId="0" applyNumberFormat="1" applyFont="1" applyBorder="1"/>
    <xf numFmtId="0" fontId="11" fillId="0" borderId="18" xfId="0" applyFont="1" applyBorder="1"/>
    <xf numFmtId="2" fontId="12" fillId="0" borderId="19" xfId="0" applyNumberFormat="1" applyFont="1" applyBorder="1"/>
    <xf numFmtId="2" fontId="13" fillId="0" borderId="20" xfId="0" applyNumberFormat="1" applyFont="1" applyBorder="1"/>
    <xf numFmtId="0" fontId="14" fillId="0" borderId="21" xfId="0" applyFont="1" applyBorder="1"/>
    <xf numFmtId="2" fontId="15" fillId="0" borderId="22" xfId="0" applyNumberFormat="1" applyFont="1" applyBorder="1"/>
    <xf numFmtId="2" fontId="16" fillId="0" borderId="23" xfId="0" applyNumberFormat="1" applyFont="1" applyBorder="1"/>
    <xf numFmtId="2" fontId="17" fillId="0" borderId="24" xfId="0" applyNumberFormat="1" applyFont="1" applyBorder="1"/>
    <xf numFmtId="0" fontId="18" fillId="0" borderId="25" xfId="0" applyFont="1" applyBorder="1"/>
    <xf numFmtId="2" fontId="19" fillId="0" borderId="26" xfId="0" applyNumberFormat="1" applyFont="1" applyBorder="1"/>
    <xf numFmtId="2" fontId="20" fillId="0" borderId="27" xfId="0" applyNumberFormat="1" applyFont="1" applyBorder="1"/>
    <xf numFmtId="0" fontId="21" fillId="0" borderId="28" xfId="0" applyFont="1" applyBorder="1"/>
    <xf numFmtId="2" fontId="22" fillId="0" borderId="29" xfId="0" applyNumberFormat="1" applyFont="1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341A-2A7F-4EC1-99E2-D391F060DA5C}">
  <dimension ref="A2:E13"/>
  <sheetViews>
    <sheetView tabSelected="1" workbookViewId="0">
      <selection activeCell="A2" sqref="A2:E12"/>
    </sheetView>
  </sheetViews>
  <sheetFormatPr defaultRowHeight="14.5" x14ac:dyDescent="0.35"/>
  <cols>
    <col min="1" max="1" width="19.7265625" bestFit="1" customWidth="1"/>
    <col min="4" max="4" width="10" style="7" customWidth="1"/>
    <col min="5" max="5" width="8.7265625" style="7"/>
  </cols>
  <sheetData>
    <row r="2" spans="1:5" x14ac:dyDescent="0.35">
      <c r="A2" s="10"/>
      <c r="B2" s="37" t="s">
        <v>1</v>
      </c>
      <c r="C2" s="37"/>
      <c r="D2" s="37"/>
      <c r="E2" s="37"/>
    </row>
    <row r="3" spans="1:5" x14ac:dyDescent="0.35">
      <c r="A3" s="8"/>
      <c r="B3" s="9" t="s">
        <v>6</v>
      </c>
      <c r="C3" s="15"/>
      <c r="D3" s="38" t="s">
        <v>7</v>
      </c>
      <c r="E3" s="38"/>
    </row>
    <row r="4" spans="1:5" x14ac:dyDescent="0.35">
      <c r="A4" s="14"/>
      <c r="B4" s="15"/>
      <c r="C4" s="15"/>
      <c r="D4" s="13" t="s">
        <v>8</v>
      </c>
      <c r="E4" s="5" t="s">
        <v>9</v>
      </c>
    </row>
    <row r="5" spans="1:5" ht="15" thickBot="1" x14ac:dyDescent="0.4">
      <c r="A5" s="2" t="s">
        <v>10</v>
      </c>
      <c r="B5" s="3" t="s">
        <v>11</v>
      </c>
      <c r="C5" s="3"/>
      <c r="D5" s="4" t="s">
        <v>2</v>
      </c>
      <c r="E5" s="11" t="s">
        <v>5</v>
      </c>
    </row>
    <row r="6" spans="1:5" ht="15" thickTop="1" x14ac:dyDescent="0.35">
      <c r="A6" t="s">
        <v>3</v>
      </c>
      <c r="B6" s="7" t="str">
        <f>CONCATENATE(ROUND(lenders_profit_aux!A5,1),IF(lenders_profit_aux!B5&lt;0.01,"***",IF(lenders_profit_aux!B5&lt;0.05,"**",IF(lenders_profit_aux!B5&lt;0.1,"*",""))))</f>
        <v>-204***</v>
      </c>
      <c r="C6" s="15"/>
      <c r="D6" s="7" t="str">
        <f>CONCATENATE(ROUND(lenders_profit_aux!C5,1),IF(lenders_profit_aux!D5&lt;0.01,"***",IF(lenders_profit_aux!D5&lt;0.05,"**",IF(lenders_profit_aux!D5&lt;0.1,"*",""))))</f>
        <v>-160.8</v>
      </c>
      <c r="E6" s="7" t="str">
        <f>CONCATENATE(ROUND(lenders_profit_aux!E5,1),IF(lenders_profit_aux!F5&lt;0.01,"***",IF(lenders_profit_aux!F5&lt;0.05,"**",IF(lenders_profit_aux!F5&lt;0.1,"*",""))))</f>
        <v>-217.4*</v>
      </c>
    </row>
    <row r="7" spans="1:5" x14ac:dyDescent="0.35">
      <c r="A7" t="s">
        <v>10</v>
      </c>
      <c r="B7" s="7" t="str">
        <f>CONCATENATE("(",ROUND(lenders_profit_aux!A6,1),")")</f>
        <v>(74.6)</v>
      </c>
      <c r="C7" s="15"/>
      <c r="D7" s="7" t="str">
        <f>CONCATENATE("(",ROUND(lenders_profit_aux!C6,1),")")</f>
        <v>(114.4)</v>
      </c>
      <c r="E7" s="7" t="str">
        <f>CONCATENATE("(",ROUND(lenders_profit_aux!E6,1),")")</f>
        <v>(124.5)</v>
      </c>
    </row>
    <row r="8" spans="1:5" x14ac:dyDescent="0.35">
      <c r="A8" t="s">
        <v>4</v>
      </c>
      <c r="B8" s="7" t="str">
        <f>CONCATENATE(ROUND(lenders_profit_aux!A7,1),IF(lenders_profit_aux!B7&lt;0.01,"***",IF(lenders_profit_aux!B7&lt;0.05,"**",IF(lenders_profit_aux!B7&lt;0.1,"*",""))))</f>
        <v>-38.9</v>
      </c>
      <c r="C8" s="15"/>
      <c r="D8" s="7" t="str">
        <f>CONCATENATE(ROUND(lenders_profit_aux!C7,1),IF(lenders_profit_aux!D7&lt;0.01,"***",IF(lenders_profit_aux!D7&lt;0.05,"**",IF(lenders_profit_aux!D7&lt;0.1,"*",""))))</f>
        <v>38.1</v>
      </c>
      <c r="E8" s="7" t="str">
        <f>CONCATENATE(ROUND(lenders_profit_aux!E7,1),IF(lenders_profit_aux!F7&lt;0.01,"***",IF(lenders_profit_aux!F7&lt;0.05,"**",IF(lenders_profit_aux!F7&lt;0.1,"*",""))))</f>
        <v>19.8</v>
      </c>
    </row>
    <row r="9" spans="1:5" x14ac:dyDescent="0.35">
      <c r="A9" t="s">
        <v>10</v>
      </c>
      <c r="B9" s="7" t="str">
        <f>CONCATENATE("(",ROUND(lenders_profit_aux!A8,1),")")</f>
        <v>(76.3)</v>
      </c>
      <c r="C9" s="15"/>
      <c r="D9" s="7" t="str">
        <f>CONCATENATE("(",ROUND(lenders_profit_aux!C8,1),")")</f>
        <v>(129.3)</v>
      </c>
      <c r="E9" s="7" t="str">
        <f>CONCATENATE("(",ROUND(lenders_profit_aux!E8,1),")")</f>
        <v>(138.6)</v>
      </c>
    </row>
    <row r="10" spans="1:5" x14ac:dyDescent="0.35">
      <c r="B10" s="7"/>
      <c r="C10" s="15"/>
    </row>
    <row r="11" spans="1:5" x14ac:dyDescent="0.35">
      <c r="A11" s="1" t="s">
        <v>0</v>
      </c>
      <c r="B11" s="5">
        <f>lenders_profit_aux!E10</f>
        <v>6304</v>
      </c>
      <c r="C11" s="5"/>
      <c r="D11" s="5">
        <f>lenders_profit_aux!E10</f>
        <v>6304</v>
      </c>
      <c r="E11" s="5">
        <f>lenders_profit_aux!E10</f>
        <v>6304</v>
      </c>
    </row>
    <row r="12" spans="1:5" ht="15" thickBot="1" x14ac:dyDescent="0.4">
      <c r="A12" s="2" t="s">
        <v>12</v>
      </c>
      <c r="B12" s="12">
        <f>lenders_profit_aux!A12</f>
        <v>1077.135375976563</v>
      </c>
      <c r="C12" s="12"/>
      <c r="D12" s="12">
        <f>lenders_profit_aux!C12</f>
        <v>1578.427612304688</v>
      </c>
      <c r="E12" s="12">
        <f>lenders_profit_aux!E12</f>
        <v>1761.309326171875</v>
      </c>
    </row>
    <row r="13" spans="1:5" ht="15" thickTop="1" x14ac:dyDescent="0.35"/>
  </sheetData>
  <mergeCells count="2">
    <mergeCell ref="B2:E2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469E-95D5-43DF-81DC-5B22D6E83E52}">
  <dimension ref="A5:F12"/>
  <sheetViews>
    <sheetView workbookViewId="0">
      <selection activeCell="A10" sqref="A10"/>
    </sheetView>
  </sheetViews>
  <sheetFormatPr defaultRowHeight="14.5" x14ac:dyDescent="0.35"/>
  <sheetData>
    <row r="5" spans="1:6" x14ac:dyDescent="0.35">
      <c r="A5" s="16">
        <v>-204.0331726074219</v>
      </c>
      <c r="B5" s="18">
        <v>6.2038287864087998E-3</v>
      </c>
      <c r="C5" s="23">
        <v>-160.75653076171881</v>
      </c>
      <c r="D5" s="25">
        <v>0.15999426090627281</v>
      </c>
      <c r="E5" s="30">
        <v>-217.4389953613281</v>
      </c>
      <c r="F5" s="32">
        <v>8.0728188276812898E-2</v>
      </c>
    </row>
    <row r="6" spans="1:6" x14ac:dyDescent="0.35">
      <c r="A6" s="17">
        <v>74.551482166850519</v>
      </c>
      <c r="C6" s="24">
        <v>114.4100606235336</v>
      </c>
      <c r="D6" s="6"/>
      <c r="E6" s="31">
        <v>124.5015299206453</v>
      </c>
    </row>
    <row r="7" spans="1:6" x14ac:dyDescent="0.35">
      <c r="A7" s="19">
        <v>-38.889949798583977</v>
      </c>
      <c r="B7" s="21">
        <v>0.61010799851189113</v>
      </c>
      <c r="C7" s="26">
        <v>38.126838684082031</v>
      </c>
      <c r="D7" s="28">
        <v>0.76817832750317594</v>
      </c>
      <c r="E7" s="33">
        <v>19.783578872680661</v>
      </c>
      <c r="F7" s="35">
        <v>0.88646708232066218</v>
      </c>
    </row>
    <row r="8" spans="1:6" x14ac:dyDescent="0.35">
      <c r="A8" s="20">
        <v>76.266871305378061</v>
      </c>
      <c r="C8" s="27">
        <v>129.34938721666569</v>
      </c>
      <c r="E8" s="34">
        <v>138.56374431605431</v>
      </c>
    </row>
    <row r="10" spans="1:6" x14ac:dyDescent="0.35">
      <c r="E10">
        <v>6304</v>
      </c>
    </row>
    <row r="12" spans="1:6" x14ac:dyDescent="0.35">
      <c r="A12" s="22">
        <v>1077.135375976563</v>
      </c>
      <c r="C12" s="29">
        <v>1578.427612304688</v>
      </c>
      <c r="E12" s="36">
        <v>1761.309326171875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lenders_profit</vt:lpstr>
      <vt:lpstr>lenders_profit_aux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isaacmezab@outlook.com</dc:creator>
  <cp:lastModifiedBy>isaacmezab@outlook.com</cp:lastModifiedBy>
  <dcterms:created xsi:type="dcterms:W3CDTF">2024-05-30T20:02:27Z</dcterms:created>
  <dcterms:modified xsi:type="dcterms:W3CDTF">2024-06-19T20:14:30Z</dcterms:modified>
</cp:coreProperties>
</file>