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09S309est\Documents\SC-ejercicios\"/>
    </mc:Choice>
  </mc:AlternateContent>
  <xr:revisionPtr revIDLastSave="0" documentId="13_ncr:1_{D753F331-D434-4F75-B887-A5C84A046017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6" l="1"/>
  <c r="E5" i="6"/>
  <c r="B5" i="6"/>
  <c r="E2" i="5"/>
  <c r="D2" i="5"/>
  <c r="C2" i="5"/>
  <c r="D11" i="4"/>
  <c r="D12" i="4"/>
  <c r="D10" i="4"/>
  <c r="D4" i="4"/>
  <c r="D5" i="4"/>
  <c r="D3" i="4"/>
  <c r="E4" i="3"/>
  <c r="E5" i="3"/>
  <c r="E6" i="3"/>
  <c r="E7" i="3"/>
  <c r="E8" i="3"/>
  <c r="E3" i="3"/>
  <c r="D4" i="3"/>
  <c r="D5" i="3"/>
  <c r="D6" i="3"/>
  <c r="D7" i="3"/>
  <c r="D8" i="3"/>
  <c r="D3" i="3"/>
  <c r="C4" i="3"/>
  <c r="C5" i="3"/>
  <c r="C6" i="3"/>
  <c r="C7" i="3"/>
  <c r="C8" i="3"/>
  <c r="C3" i="3"/>
  <c r="G3" i="2"/>
  <c r="G4" i="2"/>
  <c r="G5" i="2"/>
  <c r="G6" i="2"/>
  <c r="G7" i="2"/>
  <c r="G2" i="2"/>
  <c r="F3" i="2"/>
  <c r="F4" i="2"/>
  <c r="F5" i="2"/>
  <c r="F6" i="2"/>
  <c r="F7" i="2"/>
  <c r="F2" i="2"/>
  <c r="E3" i="2"/>
  <c r="E4" i="2"/>
  <c r="E5" i="2"/>
  <c r="E6" i="2"/>
  <c r="E7" i="2"/>
  <c r="E2" i="2"/>
  <c r="D3" i="2"/>
  <c r="D4" i="2"/>
  <c r="D5" i="2"/>
  <c r="D6" i="2"/>
  <c r="D7" i="2"/>
  <c r="D2" i="2"/>
  <c r="B3" i="1"/>
  <c r="B1" i="1"/>
</calcChain>
</file>

<file path=xl/sharedStrings.xml><?xml version="1.0" encoding="utf-8"?>
<sst xmlns="http://schemas.openxmlformats.org/spreadsheetml/2006/main" count="37" uniqueCount="23">
  <si>
    <t>fecha y hora actuales</t>
  </si>
  <si>
    <t>fecha actual</t>
  </si>
  <si>
    <t xml:space="preserve">Fecha de envio </t>
  </si>
  <si>
    <t>dia</t>
  </si>
  <si>
    <t>mes</t>
  </si>
  <si>
    <t>año</t>
  </si>
  <si>
    <t>dia semana</t>
  </si>
  <si>
    <t xml:space="preserve">fecha de envio </t>
  </si>
  <si>
    <t>fecha despacho</t>
  </si>
  <si>
    <t>Semana despacho}</t>
  </si>
  <si>
    <t xml:space="preserve">semana envio </t>
  </si>
  <si>
    <t>semanas transcurridad</t>
  </si>
  <si>
    <t xml:space="preserve">dia </t>
  </si>
  <si>
    <t>fecha</t>
  </si>
  <si>
    <t>fecha 1</t>
  </si>
  <si>
    <t>fecha 2</t>
  </si>
  <si>
    <t>dias transcurridos</t>
  </si>
  <si>
    <t>meses transcuerridos</t>
  </si>
  <si>
    <t>años transcurridos</t>
  </si>
  <si>
    <t>dias lab</t>
  </si>
  <si>
    <t>festivos</t>
  </si>
  <si>
    <t>mostrar los dias laborales del mes de febrero del 2024 y del año 2024</t>
  </si>
  <si>
    <t>calcualar los dias laborales del mes de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</si>
</sst>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19.5703125" bestFit="1" customWidth="1"/>
    <col min="2" max="2" width="15.7109375" bestFit="1" customWidth="1"/>
  </cols>
  <sheetData>
    <row r="1" spans="1:2" x14ac:dyDescent="0.25">
      <c r="A1" t="s">
        <v>0</v>
      </c>
      <c r="B1" s="1">
        <f ca="1">NOW()</f>
        <v>45502.571949421297</v>
      </c>
    </row>
    <row r="3" spans="1:2" x14ac:dyDescent="0.25">
      <c r="A3" t="s">
        <v>1</v>
      </c>
      <c r="B3" s="2">
        <f ca="1">TODAY()</f>
        <v>45502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CDDF8-0FD0-46F5-B75C-45519E447296}">
  <dimension ref="A1:G7"/>
  <sheetViews>
    <sheetView workbookViewId="0">
      <selection activeCell="D25" sqref="D25"/>
    </sheetView>
  </sheetViews>
  <sheetFormatPr baseColWidth="10" defaultRowHeight="15" x14ac:dyDescent="0.25"/>
  <sheetData>
    <row r="1" spans="1:7" x14ac:dyDescent="0.25">
      <c r="A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2">
        <v>44980</v>
      </c>
      <c r="D2">
        <f>DAY(A2)</f>
        <v>23</v>
      </c>
      <c r="E2">
        <f>MONTH(A2)</f>
        <v>2</v>
      </c>
      <c r="F2">
        <f>YEAR(A2)</f>
        <v>2023</v>
      </c>
      <c r="G2">
        <f>WEEKDAY(A2)</f>
        <v>5</v>
      </c>
    </row>
    <row r="3" spans="1:7" x14ac:dyDescent="0.25">
      <c r="A3" s="2">
        <v>45039</v>
      </c>
      <c r="D3">
        <f t="shared" ref="D3:D7" si="0">DAY(A3)</f>
        <v>23</v>
      </c>
      <c r="E3">
        <f t="shared" ref="E3:E7" si="1">MONTH(A3)</f>
        <v>4</v>
      </c>
      <c r="F3">
        <f t="shared" ref="F3:F7" si="2">YEAR(A3)</f>
        <v>2023</v>
      </c>
      <c r="G3">
        <f t="shared" ref="G3:G7" si="3">WEEKDAY(A3)</f>
        <v>1</v>
      </c>
    </row>
    <row r="4" spans="1:7" x14ac:dyDescent="0.25">
      <c r="A4" s="2">
        <v>44990</v>
      </c>
      <c r="D4">
        <f t="shared" si="0"/>
        <v>5</v>
      </c>
      <c r="E4">
        <f t="shared" si="1"/>
        <v>3</v>
      </c>
      <c r="F4">
        <f t="shared" si="2"/>
        <v>2023</v>
      </c>
      <c r="G4">
        <f t="shared" si="3"/>
        <v>1</v>
      </c>
    </row>
    <row r="5" spans="1:7" x14ac:dyDescent="0.25">
      <c r="A5" s="2">
        <v>45028</v>
      </c>
      <c r="D5">
        <f t="shared" si="0"/>
        <v>12</v>
      </c>
      <c r="E5">
        <f t="shared" si="1"/>
        <v>4</v>
      </c>
      <c r="F5">
        <f t="shared" si="2"/>
        <v>2023</v>
      </c>
      <c r="G5">
        <f t="shared" si="3"/>
        <v>4</v>
      </c>
    </row>
    <row r="6" spans="1:7" x14ac:dyDescent="0.25">
      <c r="A6" s="2">
        <v>45236</v>
      </c>
      <c r="D6">
        <f t="shared" si="0"/>
        <v>6</v>
      </c>
      <c r="E6">
        <f t="shared" si="1"/>
        <v>11</v>
      </c>
      <c r="F6">
        <f t="shared" si="2"/>
        <v>2023</v>
      </c>
      <c r="G6">
        <f t="shared" si="3"/>
        <v>2</v>
      </c>
    </row>
    <row r="7" spans="1:7" x14ac:dyDescent="0.25">
      <c r="A7" s="2">
        <v>45293</v>
      </c>
      <c r="D7">
        <f t="shared" si="0"/>
        <v>2</v>
      </c>
      <c r="E7">
        <f t="shared" si="1"/>
        <v>1</v>
      </c>
      <c r="F7">
        <f t="shared" si="2"/>
        <v>2024</v>
      </c>
      <c r="G7">
        <f t="shared" si="3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603A0-B3DF-4CEC-8D66-C74387B4D789}">
  <dimension ref="A2:E8"/>
  <sheetViews>
    <sheetView workbookViewId="0">
      <selection activeCell="G3" sqref="G3"/>
    </sheetView>
  </sheetViews>
  <sheetFormatPr baseColWidth="10" defaultRowHeight="15" x14ac:dyDescent="0.25"/>
  <cols>
    <col min="1" max="1" width="18" bestFit="1" customWidth="1"/>
    <col min="2" max="2" width="14.42578125" bestFit="1" customWidth="1"/>
    <col min="3" max="3" width="17.7109375" bestFit="1" customWidth="1"/>
    <col min="4" max="4" width="13.7109375" bestFit="1" customWidth="1"/>
  </cols>
  <sheetData>
    <row r="2" spans="1:5" x14ac:dyDescent="0.25">
      <c r="A2" s="2" t="s">
        <v>8</v>
      </c>
      <c r="B2" t="s">
        <v>7</v>
      </c>
      <c r="C2" t="s">
        <v>9</v>
      </c>
      <c r="D2" t="s">
        <v>10</v>
      </c>
      <c r="E2" t="s">
        <v>11</v>
      </c>
    </row>
    <row r="3" spans="1:5" x14ac:dyDescent="0.25">
      <c r="A3" s="2">
        <v>45039</v>
      </c>
      <c r="B3" s="2">
        <v>45010</v>
      </c>
      <c r="C3" s="3">
        <f>WEEKNUM(A3)</f>
        <v>17</v>
      </c>
      <c r="D3" s="3">
        <f>WEEKNUM(B3)</f>
        <v>12</v>
      </c>
      <c r="E3" s="3">
        <f>C3-D3</f>
        <v>5</v>
      </c>
    </row>
    <row r="4" spans="1:5" x14ac:dyDescent="0.25">
      <c r="A4" s="2">
        <v>44990</v>
      </c>
      <c r="B4" s="2">
        <v>45064</v>
      </c>
      <c r="C4" s="3">
        <f t="shared" ref="C4:C8" si="0">WEEKNUM(A4)</f>
        <v>10</v>
      </c>
      <c r="D4" s="3">
        <f t="shared" ref="D4:D8" si="1">WEEKNUM(B4)</f>
        <v>20</v>
      </c>
      <c r="E4" s="3">
        <f t="shared" ref="E4:E8" si="2">C4-D4</f>
        <v>-10</v>
      </c>
    </row>
    <row r="5" spans="1:5" x14ac:dyDescent="0.25">
      <c r="A5" s="2">
        <v>45028</v>
      </c>
      <c r="B5" s="2">
        <v>45059</v>
      </c>
      <c r="C5" s="3">
        <f t="shared" si="0"/>
        <v>15</v>
      </c>
      <c r="D5" s="3">
        <f t="shared" si="1"/>
        <v>19</v>
      </c>
      <c r="E5" s="3">
        <f t="shared" si="2"/>
        <v>-4</v>
      </c>
    </row>
    <row r="6" spans="1:5" x14ac:dyDescent="0.25">
      <c r="A6" s="2">
        <v>45236</v>
      </c>
      <c r="B6" s="2">
        <v>45043</v>
      </c>
      <c r="C6" s="3">
        <f t="shared" si="0"/>
        <v>45</v>
      </c>
      <c r="D6" s="3">
        <f t="shared" si="1"/>
        <v>17</v>
      </c>
      <c r="E6" s="3">
        <f t="shared" si="2"/>
        <v>28</v>
      </c>
    </row>
    <row r="7" spans="1:5" x14ac:dyDescent="0.25">
      <c r="A7" s="2">
        <v>45317</v>
      </c>
      <c r="B7" s="2">
        <v>45133</v>
      </c>
      <c r="C7" s="3">
        <f t="shared" si="0"/>
        <v>4</v>
      </c>
      <c r="D7" s="3">
        <f t="shared" si="1"/>
        <v>30</v>
      </c>
      <c r="E7" s="3">
        <f t="shared" si="2"/>
        <v>-26</v>
      </c>
    </row>
    <row r="8" spans="1:5" x14ac:dyDescent="0.25">
      <c r="A8" s="2">
        <v>45293</v>
      </c>
      <c r="B8" s="2">
        <v>45297</v>
      </c>
      <c r="C8" s="3">
        <f t="shared" si="0"/>
        <v>1</v>
      </c>
      <c r="D8" s="3">
        <f t="shared" si="1"/>
        <v>1</v>
      </c>
      <c r="E8" s="3">
        <f t="shared" si="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9EB90-09F5-4F24-BC6E-349AE9450676}">
  <dimension ref="A2:D12"/>
  <sheetViews>
    <sheetView workbookViewId="0">
      <selection activeCell="G6" sqref="G6"/>
    </sheetView>
  </sheetViews>
  <sheetFormatPr baseColWidth="10" defaultRowHeight="15" x14ac:dyDescent="0.25"/>
  <sheetData>
    <row r="2" spans="1:4" x14ac:dyDescent="0.25">
      <c r="A2" t="s">
        <v>12</v>
      </c>
      <c r="B2" t="s">
        <v>4</v>
      </c>
      <c r="C2" t="s">
        <v>5</v>
      </c>
      <c r="D2" t="s">
        <v>13</v>
      </c>
    </row>
    <row r="3" spans="1:4" x14ac:dyDescent="0.25">
      <c r="A3">
        <v>31</v>
      </c>
      <c r="B3">
        <v>12</v>
      </c>
      <c r="C3">
        <v>2023</v>
      </c>
      <c r="D3" s="2">
        <f>DATE(C3,B3,A3)</f>
        <v>45291</v>
      </c>
    </row>
    <row r="4" spans="1:4" x14ac:dyDescent="0.25">
      <c r="A4">
        <v>12</v>
      </c>
      <c r="B4">
        <v>8</v>
      </c>
      <c r="C4">
        <v>2023</v>
      </c>
      <c r="D4" s="2">
        <f t="shared" ref="D4:D5" si="0">DATE(C4,B4,A4)</f>
        <v>45150</v>
      </c>
    </row>
    <row r="5" spans="1:4" x14ac:dyDescent="0.25">
      <c r="A5">
        <v>7</v>
      </c>
      <c r="B5">
        <v>3</v>
      </c>
      <c r="C5">
        <v>2024</v>
      </c>
      <c r="D5" s="2">
        <f t="shared" si="0"/>
        <v>45358</v>
      </c>
    </row>
    <row r="9" spans="1:4" x14ac:dyDescent="0.25">
      <c r="A9" t="s">
        <v>4</v>
      </c>
      <c r="B9" t="s">
        <v>5</v>
      </c>
      <c r="C9" t="s">
        <v>3</v>
      </c>
      <c r="D9" t="s">
        <v>13</v>
      </c>
    </row>
    <row r="10" spans="1:4" x14ac:dyDescent="0.25">
      <c r="A10">
        <v>12</v>
      </c>
      <c r="B10">
        <v>2023</v>
      </c>
      <c r="C10">
        <v>31</v>
      </c>
      <c r="D10" s="2">
        <f>DATE(B10,A10,C10)</f>
        <v>45291</v>
      </c>
    </row>
    <row r="11" spans="1:4" x14ac:dyDescent="0.25">
      <c r="A11">
        <v>8</v>
      </c>
      <c r="B11">
        <v>2023</v>
      </c>
      <c r="C11">
        <v>12</v>
      </c>
      <c r="D11" s="2">
        <f t="shared" ref="D11:D12" si="1">DATE(B11,A11,C11)</f>
        <v>45150</v>
      </c>
    </row>
    <row r="12" spans="1:4" x14ac:dyDescent="0.25">
      <c r="A12">
        <v>3</v>
      </c>
      <c r="B12">
        <v>2024</v>
      </c>
      <c r="C12">
        <v>7</v>
      </c>
      <c r="D12" s="2">
        <f t="shared" si="1"/>
        <v>45358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14A29-E953-4610-9596-61126AFFAD44}">
  <dimension ref="A1:E2"/>
  <sheetViews>
    <sheetView workbookViewId="0">
      <selection activeCell="D29" sqref="D29"/>
    </sheetView>
  </sheetViews>
  <sheetFormatPr baseColWidth="10" defaultRowHeight="15" x14ac:dyDescent="0.25"/>
  <cols>
    <col min="3" max="3" width="16.7109375" bestFit="1" customWidth="1"/>
    <col min="4" max="4" width="20" bestFit="1" customWidth="1"/>
    <col min="5" max="5" width="17.28515625" bestFit="1" customWidth="1"/>
  </cols>
  <sheetData>
    <row r="1" spans="1:5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 s="2">
        <v>40566</v>
      </c>
      <c r="B2" s="2">
        <v>45502</v>
      </c>
      <c r="C2">
        <f>DATEDIF(A2,B2,"D")</f>
        <v>4936</v>
      </c>
      <c r="D2">
        <f>DATEDIF(A2,B2,"m")</f>
        <v>162</v>
      </c>
      <c r="E2">
        <f>DATEDIF(A2,B2,"y")</f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440A8-5AB0-4764-BABA-B53002DA7986}">
  <dimension ref="A1:F12"/>
  <sheetViews>
    <sheetView tabSelected="1" workbookViewId="0">
      <selection activeCell="B12" sqref="B12"/>
    </sheetView>
  </sheetViews>
  <sheetFormatPr baseColWidth="10" defaultRowHeight="15" x14ac:dyDescent="0.25"/>
  <cols>
    <col min="3" max="3" width="11.85546875" bestFit="1" customWidth="1"/>
  </cols>
  <sheetData>
    <row r="1" spans="1:6" x14ac:dyDescent="0.25">
      <c r="A1" s="5" t="s">
        <v>21</v>
      </c>
      <c r="B1" s="5"/>
      <c r="C1" s="5"/>
      <c r="D1" s="5"/>
      <c r="E1" s="5"/>
      <c r="F1" s="5"/>
    </row>
    <row r="2" spans="1:6" x14ac:dyDescent="0.25">
      <c r="A2" s="4"/>
      <c r="B2" s="4"/>
      <c r="C2" s="4"/>
      <c r="D2" s="4"/>
      <c r="E2" s="4"/>
      <c r="F2" s="4"/>
    </row>
    <row r="3" spans="1:6" x14ac:dyDescent="0.25">
      <c r="A3" t="s">
        <v>14</v>
      </c>
      <c r="B3" s="2">
        <v>45323</v>
      </c>
      <c r="D3" t="s">
        <v>14</v>
      </c>
      <c r="E3" s="2">
        <v>45292</v>
      </c>
    </row>
    <row r="4" spans="1:6" x14ac:dyDescent="0.25">
      <c r="A4" t="s">
        <v>15</v>
      </c>
      <c r="B4" s="2">
        <v>45350</v>
      </c>
      <c r="D4" t="s">
        <v>15</v>
      </c>
      <c r="E4" s="2">
        <v>45657</v>
      </c>
    </row>
    <row r="5" spans="1:6" x14ac:dyDescent="0.25">
      <c r="A5" t="s">
        <v>19</v>
      </c>
      <c r="B5">
        <f>NETWORKDAYS(B3,B4)</f>
        <v>20</v>
      </c>
      <c r="D5" t="s">
        <v>19</v>
      </c>
      <c r="E5">
        <f>NETWORKDAYS(E3,E4)</f>
        <v>262</v>
      </c>
    </row>
    <row r="7" spans="1:6" x14ac:dyDescent="0.25">
      <c r="A7" t="s">
        <v>22</v>
      </c>
    </row>
    <row r="9" spans="1:6" x14ac:dyDescent="0.25">
      <c r="A9" t="s">
        <v>14</v>
      </c>
      <c r="B9" s="2">
        <v>45352</v>
      </c>
      <c r="D9" t="s">
        <v>20</v>
      </c>
    </row>
    <row r="10" spans="1:6" x14ac:dyDescent="0.25">
      <c r="A10" t="s">
        <v>15</v>
      </c>
      <c r="B10" s="2">
        <v>45382</v>
      </c>
      <c r="D10" s="2">
        <v>45376</v>
      </c>
    </row>
    <row r="11" spans="1:6" x14ac:dyDescent="0.25">
      <c r="A11" t="s">
        <v>19</v>
      </c>
      <c r="B11">
        <f>WORKDAY(B9,B10,D10:D12)</f>
        <v>108891</v>
      </c>
      <c r="D11" s="2">
        <v>45379</v>
      </c>
    </row>
    <row r="12" spans="1:6" x14ac:dyDescent="0.25">
      <c r="D12" s="2">
        <v>45380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B09S309est</dc:creator>
  <cp:lastModifiedBy>Ana Sofia Duque Carmona</cp:lastModifiedBy>
  <dcterms:created xsi:type="dcterms:W3CDTF">2015-06-05T18:19:34Z</dcterms:created>
  <dcterms:modified xsi:type="dcterms:W3CDTF">2024-07-29T18:43:39Z</dcterms:modified>
</cp:coreProperties>
</file>