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 codeName="EstaPastaDeTrabalho"/>
  <xr:revisionPtr revIDLastSave="0" documentId="8_{2D0A99CB-5F65-490B-B9FE-08B43899A007}" xr6:coauthVersionLast="36" xr6:coauthVersionMax="36" xr10:uidLastSave="{00000000-0000-0000-0000-000000000000}"/>
  <bookViews>
    <workbookView xWindow="-120" yWindow="-120" windowWidth="28920" windowHeight="16110" xr2:uid="{00000000-000D-0000-FFFF-FFFF00000000}"/>
  </bookViews>
  <sheets>
    <sheet name="Lista de estoque" sheetId="1" r:id="rId1"/>
  </sheets>
  <definedNames>
    <definedName name="_xlnm._FilterDatabase" localSheetId="0" hidden="1">'Lista de estoque'!$K$2</definedName>
    <definedName name="RealceValor">IFERROR(IF('Lista de estoque'!$L$2="Sim", TRUE, FALSE),FALSE)</definedName>
    <definedName name="_xlnm.Print_Titles" localSheetId="0">'Lista de estoque'!$1:$3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27" i="1"/>
  <c r="C28" i="1"/>
  <c r="C29" i="1"/>
  <c r="C30" i="1"/>
  <c r="C21" i="1"/>
  <c r="C22" i="1"/>
  <c r="C23" i="1"/>
  <c r="C24" i="1"/>
  <c r="C25" i="1"/>
  <c r="C26" i="1"/>
  <c r="C19" i="1"/>
  <c r="C20" i="1"/>
  <c r="C5" i="1" l="1"/>
  <c r="C6" i="1"/>
  <c r="C7" i="1"/>
  <c r="C8" i="1"/>
  <c r="C9" i="1"/>
  <c r="C10" i="1"/>
  <c r="C11" i="1"/>
  <c r="C12" i="1"/>
  <c r="C13" i="1"/>
  <c r="C17" i="1"/>
  <c r="C18" i="1"/>
  <c r="C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<sst xmlns="http://schemas.openxmlformats.org/spreadsheetml/2006/main" count="59" uniqueCount="59">
  <si>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</si>
  <si>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</si>
  <si>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</si>
  <si>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</si>
  <si>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</si>
  <si>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</si>
  <si>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</si>
  <si>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</si>
  <si>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</si>
  <si>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</si>
  <si>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</si>
  <si>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</si>
  <si>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</si>
  <si>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</si>
  <si>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</si>
  <si>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</si>
  <si>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</si>
  <si>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</si>
  <si>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</si>
  <si>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</si>
  <si>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</si>
  <si>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</si>
  <si>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</si>
  <si>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</si>
  <si>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</si>
  <si>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</si>
  <si>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</si>
  <si>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</si>
  <si>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</si>
  <si>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</si>
  <si>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Sim</t>
  </si>
  <si>
    <t xml:space="preserve"> </t>
  </si>
  <si>
    <t>TABELA DE CLIENTES</t>
  </si>
  <si>
    <t>TABELA DE PRODUTOS</t>
  </si>
  <si>
    <t>CPF</t>
  </si>
  <si>
    <t>NOME</t>
  </si>
  <si>
    <t>ENDEREÇO</t>
  </si>
  <si>
    <t>TELEFONE</t>
  </si>
  <si>
    <t>EMAIL</t>
  </si>
  <si>
    <t>Coluna1</t>
  </si>
  <si>
    <t>ID</t>
  </si>
  <si>
    <t>NOME2</t>
  </si>
  <si>
    <t>FABRICANTE</t>
  </si>
  <si>
    <t>ESTOQUE</t>
  </si>
  <si>
    <t>CATEGORIA</t>
  </si>
  <si>
    <t>Coluna2</t>
  </si>
  <si>
    <t>NOME3</t>
  </si>
  <si>
    <t>NOME4</t>
  </si>
  <si>
    <t>ENDEREÇO5</t>
  </si>
  <si>
    <t>TELEFONE6</t>
  </si>
  <si>
    <t>EMAIL7</t>
  </si>
  <si>
    <t>FABRICANTE9</t>
  </si>
  <si>
    <t>ESTOQUE10</t>
  </si>
  <si>
    <t>CATEGORIA11</t>
  </si>
  <si>
    <t>TABELA DE COMPRAS</t>
  </si>
  <si>
    <t>TABELA DE VENDAS</t>
  </si>
  <si>
    <t>Coluna3</t>
  </si>
  <si>
    <t>CATEGORIA12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</si>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</sst>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color theme="3" tint="-0.249977111117893"/>
      <name val="Franklin Gothic Book"/>
      <family val="2"/>
      <scheme val="minor"/>
    </font>
    <font>
      <sz val="11"/>
      <color theme="3" tint="-0.249977111117893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right" vertical="center" indent="1"/>
    </xf>
    <xf numFmtId="0" fontId="19" fillId="33" borderId="0" xfId="0" applyFont="1" applyFill="1" applyAlignment="1">
      <alignment horizontal="right" vertical="center"/>
    </xf>
    <xf numFmtId="0" fontId="1" fillId="33" borderId="0" xfId="0" applyFont="1" applyFill="1" applyAlignment="1">
      <alignment horizontal="left" vertical="center"/>
    </xf>
    <xf numFmtId="166" fontId="1" fillId="33" borderId="0" xfId="0" applyNumberFormat="1" applyFont="1" applyFill="1" applyAlignment="1">
      <alignment horizontal="right" vertical="center"/>
    </xf>
    <xf numFmtId="0" fontId="1" fillId="33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3" borderId="0" xfId="0" applyFont="1" applyFill="1" applyBorder="1" applyAlignment="1">
      <alignment horizontal="right" vertical="center"/>
    </xf>
    <xf numFmtId="0" fontId="1" fillId="34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249977111117893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&quot;R$&quot;\ 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58"/>
      <tableStyleElement type="headerRow" dxfId="57"/>
      <tableStyleElement type="secondRowStripe" dxfId="56"/>
    </tableStyle>
  </tableStyles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18</xdr:col>
      <xdr:colOff>828674</xdr:colOff>
      <xdr:row>1</xdr:row>
      <xdr:rowOff>9524</xdr:rowOff>
    </xdr:to>
    <xdr:pic>
      <xdr:nvPicPr>
        <xdr:cNvPr id="2" name="Imagem 1" descr="Banner de resum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9524"/>
          <a:ext cx="19192874" cy="1476375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aixa de texto 1" descr="Lista de estoque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pt-br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Auto</a:t>
          </a:r>
          <a:r>
            <a:rPr lang="pt-br" sz="1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 Peça Car</a:t>
          </a:r>
        </a:p>
        <a:p>
          <a:pPr marL="0" algn="l" rtl="0"/>
          <a:r>
            <a:rPr lang="pt-BR" sz="1800" baseline="0">
              <a:solidFill>
                <a:schemeClr val="tx2">
                  <a:lumMod val="60000"/>
                  <a:lumOff val="40000"/>
                </a:schemeClr>
              </a:solidFill>
              <a:latin typeface="Franklin Gothic Book" panose="020B0503020102020204" pitchFamily="34" charset="0"/>
            </a:rPr>
            <a:t>Banco de Dados</a:t>
          </a:r>
          <a:endParaRPr lang="pt-br" sz="1800">
            <a:solidFill>
              <a:schemeClr val="tx2">
                <a:lumMod val="60000"/>
                <a:lumOff val="40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C3:Y32" headerRowDxfId="55" dataDxfId="54">
  <autoFilter ref="C3:Y32" xr:uid="{00000000-0009-0000-0100-000001000000}"/>
  <tableColumns count="23">
    <tableColumn id="1" xr3:uid="{00000000-0010-0000-0000-000001000000}" name="CPF" totalsRowLabel="Total" dataDxfId="53" totalsRowDxfId="52">
      <calculatedColumnFormula>IFERROR((Inventory_List_Table[[#This Row],[Coluna1]]&lt;=Inventory_List_Table[[#This Row],[NOME2]])*(Inventory_List_Table[[#This Row],[CATEGORIA]]="")*RealceValor,0)</calculatedColumnFormula>
    </tableColumn>
    <tableColumn id="2" xr3:uid="{00000000-0010-0000-0000-000002000000}" name="NOME" dataDxfId="51" totalsRowDxfId="50"/>
    <tableColumn id="3" xr3:uid="{00000000-0010-0000-0000-000003000000}" name="ENDEREÇO" dataDxfId="49" totalsRowDxfId="48"/>
    <tableColumn id="4" xr3:uid="{00000000-0010-0000-0000-000004000000}" name="TELEFONE" dataDxfId="47" totalsRowDxfId="46"/>
    <tableColumn id="5" xr3:uid="{00000000-0010-0000-0000-000005000000}" name="EMAIL" dataDxfId="34" totalsRowDxfId="45"/>
    <tableColumn id="6" xr3:uid="{00000000-0010-0000-0000-000006000000}" name="Coluna1" dataDxfId="32" totalsRowDxfId="44"/>
    <tableColumn id="7" xr3:uid="{00000000-0010-0000-0000-000007000000}" name="ID" dataDxfId="33" totalsRowDxfId="43"/>
    <tableColumn id="8" xr3:uid="{00000000-0010-0000-0000-000008000000}" name="NOME2" dataDxfId="42" totalsRowDxfId="41"/>
    <tableColumn id="9" xr3:uid="{00000000-0010-0000-0000-000009000000}" name="FABRICANTE" dataDxfId="40" totalsRowDxfId="39"/>
    <tableColumn id="10" xr3:uid="{00000000-0010-0000-0000-00000A000000}" name="ESTOQUE" dataDxfId="38" totalsRowDxfId="37"/>
    <tableColumn id="11" xr3:uid="{00000000-0010-0000-0000-00000B000000}" name="CATEGORIA" totalsRowFunction="count" dataDxfId="36" totalsRowDxfId="35"/>
    <tableColumn id="12" xr3:uid="{874D0BA0-2C26-4AC3-BAC6-DB82D0D62EFD}" name="." dataDxfId="31" totalsRowDxfId="30"/>
    <tableColumn id="13" xr3:uid="{E5CAC3BA-475D-40E6-ADBC-AE6B991E3203}" name="NOME4" dataDxfId="29" totalsRowDxfId="28"/>
    <tableColumn id="14" xr3:uid="{7ED65EC9-EAF6-4A47-99C3-3B148F7D40A3}" name="ENDEREÇO5" dataDxfId="27" totalsRowDxfId="26"/>
    <tableColumn id="15" xr3:uid="{AAE45E76-A2C9-4674-BAC7-D16BF52D4ADD}" name="TELEFONE6" dataDxfId="25" totalsRowDxfId="24"/>
    <tableColumn id="16" xr3:uid="{0168D7B3-3FBA-4C0B-8F61-14C8870FFAF2}" name="EMAIL7" dataDxfId="23" totalsRowDxfId="22"/>
    <tableColumn id="17" xr3:uid="{FB6CC8DA-3F16-4174-BA2E-E5A0FE7B1B1E}" name="Coluna2" dataDxfId="21" totalsRowDxfId="20"/>
    <tableColumn id="18" xr3:uid="{938414FA-7EBB-497D-AFB5-538C8C372C2E}" name="Coluna3" dataDxfId="19" totalsRowDxfId="18"/>
    <tableColumn id="19" xr3:uid="{3EE8325F-681E-44AC-8934-7F9F69818234}" name="NOME3" dataDxfId="17" totalsRowDxfId="16"/>
    <tableColumn id="20" xr3:uid="{207F503E-CC4B-463D-9733-B33E500EC57E}" name="FABRICANTE9" dataDxfId="15" totalsRowDxfId="14"/>
    <tableColumn id="21" xr3:uid="{B32862C5-5267-4834-B800-314F3496F3D8}" name="ESTOQUE10" dataDxfId="13" totalsRowDxfId="12"/>
    <tableColumn id="22" xr3:uid="{E1899B37-3D81-4F98-8F14-FB17C955DF6D}" name="CATEGORIA11" dataDxfId="11" totalsRowDxfId="10"/>
    <tableColumn id="23" xr3:uid="{7FCB7E2E-2C1E-4985-9B43-7CDC24108860}" name="CATEGORIA12" dataDxfId="1" totalsRowDxfId="0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Y32"/>
  <sheetViews>
    <sheetView showGridLines="0" tabSelected="1" zoomScaleNormal="100" workbookViewId="0">
      <selection activeCell="H3" sqref="H3"/>
    </sheetView>
  </sheetViews>
  <sheetFormatPr defaultColWidth="8.77734375" defaultRowHeight="24" customHeight="1" x14ac:dyDescent="0.3"/>
  <cols>
    <col min="1" max="1" width="1.77734375" style="4" customWidth="1"/>
    <col min="2" max="2" width="12.5546875" style="3" customWidth="1"/>
    <col min="3" max="3" width="11.6640625" style="6" customWidth="1"/>
    <col min="4" max="4" width="13.21875" style="6" customWidth="1"/>
    <col min="5" max="5" width="12.88671875" style="6" customWidth="1"/>
    <col min="6" max="6" width="10.77734375" style="8" customWidth="1"/>
    <col min="7" max="8" width="13.21875" style="8" customWidth="1"/>
    <col min="9" max="9" width="10.88671875" style="8" customWidth="1"/>
    <col min="10" max="10" width="12.77734375" style="8" customWidth="1"/>
    <col min="11" max="11" width="14.33203125" style="8" customWidth="1"/>
    <col min="12" max="12" width="14.44140625" style="6" customWidth="1"/>
    <col min="13" max="13" width="13.109375" style="4" customWidth="1"/>
    <col min="14" max="14" width="10.88671875" style="4" customWidth="1"/>
    <col min="15" max="15" width="11.44140625" style="4" customWidth="1"/>
    <col min="16" max="16" width="13.109375" style="4" customWidth="1"/>
    <col min="17" max="17" width="10.88671875" style="4" customWidth="1"/>
    <col min="18" max="18" width="13" style="4" customWidth="1"/>
    <col min="19" max="19" width="11.109375" style="4" customWidth="1"/>
    <col min="20" max="20" width="12.21875" style="4" customWidth="1"/>
    <col min="21" max="21" width="14" style="4" customWidth="1"/>
    <col min="22" max="22" width="11.33203125" style="4" customWidth="1"/>
    <col min="23" max="23" width="13.33203125" style="4" customWidth="1"/>
    <col min="24" max="24" width="9.88671875" style="4" customWidth="1"/>
    <col min="25" max="16384" width="8.77734375" style="4"/>
  </cols>
  <sheetData>
    <row r="1" spans="2:25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31</v>
      </c>
    </row>
    <row r="2" spans="2:25" ht="23.25" customHeight="1" x14ac:dyDescent="0.3">
      <c r="B2" s="11" t="s">
        <v>32</v>
      </c>
      <c r="C2" s="11"/>
      <c r="D2" s="11"/>
      <c r="E2" s="11"/>
      <c r="F2" s="11"/>
      <c r="G2" s="11" t="s">
        <v>33</v>
      </c>
      <c r="H2" s="11"/>
      <c r="I2" s="11"/>
      <c r="J2" s="11"/>
      <c r="K2" s="11"/>
      <c r="L2" s="11"/>
      <c r="M2" s="11" t="s">
        <v>54</v>
      </c>
      <c r="N2" s="11"/>
      <c r="O2" s="11"/>
      <c r="P2" s="11"/>
      <c r="Q2" s="11"/>
      <c r="R2" s="11" t="s">
        <v>55</v>
      </c>
      <c r="S2" s="11"/>
      <c r="T2" s="11"/>
      <c r="U2" s="11"/>
      <c r="V2" s="11"/>
      <c r="W2" s="11"/>
    </row>
    <row r="3" spans="2:25" s="3" customFormat="1" ht="50.1" customHeight="1" x14ac:dyDescent="0.3"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23" t="s">
        <v>39</v>
      </c>
      <c r="I3" s="9" t="s">
        <v>40</v>
      </c>
      <c r="J3" s="9" t="s">
        <v>41</v>
      </c>
      <c r="K3" s="9" t="s">
        <v>42</v>
      </c>
      <c r="L3" s="9" t="s">
        <v>43</v>
      </c>
      <c r="M3" s="9" t="s">
        <v>44</v>
      </c>
      <c r="N3" s="22" t="s">
        <v>58</v>
      </c>
      <c r="O3" s="17" t="s">
        <v>47</v>
      </c>
      <c r="P3" s="17" t="s">
        <v>48</v>
      </c>
      <c r="Q3" s="17" t="s">
        <v>49</v>
      </c>
      <c r="R3" s="17" t="s">
        <v>50</v>
      </c>
      <c r="S3" s="17" t="s">
        <v>45</v>
      </c>
      <c r="T3" s="22" t="s">
        <v>56</v>
      </c>
      <c r="U3" s="17" t="s">
        <v>46</v>
      </c>
      <c r="V3" s="17" t="s">
        <v>51</v>
      </c>
      <c r="W3" s="17" t="s">
        <v>52</v>
      </c>
      <c r="X3" s="17" t="s">
        <v>53</v>
      </c>
      <c r="Y3" s="17" t="s">
        <v>57</v>
      </c>
    </row>
    <row r="4" spans="2:25" ht="24" customHeight="1" x14ac:dyDescent="0.3">
      <c r="C4" s="3">
        <f>IFERROR((Inventory_List_Table[[#This Row],[Coluna1]]&lt;=Inventory_List_Table[[#This Row],[NOME2]])*(Inventory_List_Table[[#This Row],[CATEGORIA]]="")*RealceValor,0)</f>
        <v>0</v>
      </c>
      <c r="D4" s="6" t="s">
        <v>0</v>
      </c>
      <c r="E4" s="6" t="s">
        <v>10</v>
      </c>
      <c r="F4" s="6" t="s">
        <v>20</v>
      </c>
      <c r="G4" s="10">
        <v>51</v>
      </c>
      <c r="H4" s="12"/>
      <c r="I4" s="10">
        <f>Inventory_List_Table[[#This Row],[EMAIL]]*Inventory_List_Table[[#This Row],[Coluna1]]</f>
        <v>0</v>
      </c>
      <c r="J4" s="8">
        <v>29</v>
      </c>
      <c r="K4" s="8">
        <v>13</v>
      </c>
      <c r="L4" s="8">
        <v>50</v>
      </c>
      <c r="M4" s="6"/>
      <c r="N4" s="18"/>
      <c r="S4" s="19"/>
      <c r="T4" s="18"/>
    </row>
    <row r="5" spans="2:25" ht="24" customHeight="1" x14ac:dyDescent="0.3">
      <c r="C5" s="3">
        <f>IFERROR((Inventory_List_Table[[#This Row],[Coluna1]]&lt;=Inventory_List_Table[[#This Row],[NOME2]])*(Inventory_List_Table[[#This Row],[CATEGORIA]]="")*RealceValor,0)</f>
        <v>0</v>
      </c>
      <c r="D5" s="6" t="s">
        <v>1</v>
      </c>
      <c r="E5" s="6" t="s">
        <v>11</v>
      </c>
      <c r="F5" s="6" t="s">
        <v>21</v>
      </c>
      <c r="G5" s="10">
        <v>93</v>
      </c>
      <c r="H5" s="12"/>
      <c r="I5" s="10">
        <f>Inventory_List_Table[[#This Row],[EMAIL]]*Inventory_List_Table[[#This Row],[Coluna1]]</f>
        <v>0</v>
      </c>
      <c r="J5" s="8">
        <v>231</v>
      </c>
      <c r="K5" s="8">
        <v>4</v>
      </c>
      <c r="L5" s="8">
        <v>50</v>
      </c>
      <c r="M5" s="6"/>
      <c r="N5" s="18"/>
      <c r="S5" s="19"/>
      <c r="T5" s="18"/>
    </row>
    <row r="6" spans="2:25" ht="24" customHeight="1" x14ac:dyDescent="0.3">
      <c r="C6" s="3">
        <f>IFERROR((Inventory_List_Table[[#This Row],[Coluna1]]&lt;=Inventory_List_Table[[#This Row],[NOME2]])*(Inventory_List_Table[[#This Row],[CATEGORIA]]="")*RealceValor,0)</f>
        <v>0</v>
      </c>
      <c r="D6" s="6" t="s">
        <v>2</v>
      </c>
      <c r="E6" s="6" t="s">
        <v>12</v>
      </c>
      <c r="F6" s="6" t="s">
        <v>22</v>
      </c>
      <c r="G6" s="10">
        <v>57</v>
      </c>
      <c r="H6" s="12"/>
      <c r="I6" s="10">
        <f>Inventory_List_Table[[#This Row],[EMAIL]]*Inventory_List_Table[[#This Row],[Coluna1]]</f>
        <v>0</v>
      </c>
      <c r="J6" s="8">
        <v>114</v>
      </c>
      <c r="K6" s="8">
        <v>11</v>
      </c>
      <c r="L6" s="8">
        <v>150</v>
      </c>
      <c r="M6" s="6"/>
      <c r="N6" s="18"/>
      <c r="S6" s="19"/>
      <c r="T6" s="18"/>
    </row>
    <row r="7" spans="2:25" ht="24" customHeight="1" x14ac:dyDescent="0.3">
      <c r="C7" s="3">
        <f>IFERROR((Inventory_List_Table[[#This Row],[Coluna1]]&lt;=Inventory_List_Table[[#This Row],[NOME2]])*(Inventory_List_Table[[#This Row],[CATEGORIA]]="")*RealceValor,0)</f>
        <v>0</v>
      </c>
      <c r="D7" s="6" t="s">
        <v>3</v>
      </c>
      <c r="E7" s="6" t="s">
        <v>13</v>
      </c>
      <c r="F7" s="6" t="s">
        <v>23</v>
      </c>
      <c r="G7" s="10">
        <v>19</v>
      </c>
      <c r="H7" s="12"/>
      <c r="I7" s="10">
        <f>Inventory_List_Table[[#This Row],[EMAIL]]*Inventory_List_Table[[#This Row],[Coluna1]]</f>
        <v>0</v>
      </c>
      <c r="J7" s="8">
        <v>158</v>
      </c>
      <c r="K7" s="8">
        <v>6</v>
      </c>
      <c r="L7" s="8">
        <v>50</v>
      </c>
      <c r="M7" s="6"/>
      <c r="N7" s="18"/>
      <c r="S7" s="19"/>
      <c r="T7" s="18"/>
    </row>
    <row r="8" spans="2:25" ht="24" customHeight="1" x14ac:dyDescent="0.3">
      <c r="C8" s="3">
        <f>IFERROR((Inventory_List_Table[[#This Row],[Coluna1]]&lt;=Inventory_List_Table[[#This Row],[NOME2]])*(Inventory_List_Table[[#This Row],[CATEGORIA]]="")*RealceValor,0)</f>
        <v>0</v>
      </c>
      <c r="D8" s="6" t="s">
        <v>4</v>
      </c>
      <c r="E8" s="6" t="s">
        <v>14</v>
      </c>
      <c r="F8" s="6" t="s">
        <v>24</v>
      </c>
      <c r="G8" s="10">
        <v>75</v>
      </c>
      <c r="H8" s="12"/>
      <c r="I8" s="10">
        <f>Inventory_List_Table[[#This Row],[EMAIL]]*Inventory_List_Table[[#This Row],[Coluna1]]</f>
        <v>0</v>
      </c>
      <c r="J8" s="8">
        <v>39</v>
      </c>
      <c r="K8" s="8">
        <v>12</v>
      </c>
      <c r="L8" s="8">
        <v>50</v>
      </c>
      <c r="M8" s="6"/>
      <c r="N8" s="18"/>
      <c r="S8" s="19"/>
      <c r="T8" s="18"/>
    </row>
    <row r="9" spans="2:25" ht="24" customHeight="1" x14ac:dyDescent="0.3">
      <c r="C9" s="3">
        <f>IFERROR((Inventory_List_Table[[#This Row],[Coluna1]]&lt;=Inventory_List_Table[[#This Row],[NOME2]])*(Inventory_List_Table[[#This Row],[CATEGORIA]]="")*RealceValor,0)</f>
        <v>0</v>
      </c>
      <c r="D9" s="6" t="s">
        <v>5</v>
      </c>
      <c r="E9" s="6" t="s">
        <v>15</v>
      </c>
      <c r="F9" s="6" t="s">
        <v>25</v>
      </c>
      <c r="G9" s="10">
        <v>11</v>
      </c>
      <c r="H9" s="12"/>
      <c r="I9" s="10">
        <f>Inventory_List_Table[[#This Row],[EMAIL]]*Inventory_List_Table[[#This Row],[Coluna1]]</f>
        <v>0</v>
      </c>
      <c r="J9" s="8">
        <v>9</v>
      </c>
      <c r="K9" s="8">
        <v>13</v>
      </c>
      <c r="L9" s="8">
        <v>150</v>
      </c>
      <c r="M9" s="6"/>
      <c r="N9" s="18"/>
      <c r="S9" s="19"/>
      <c r="T9" s="18"/>
    </row>
    <row r="10" spans="2:25" ht="24" customHeight="1" x14ac:dyDescent="0.3">
      <c r="C10" s="3">
        <f>IFERROR((Inventory_List_Table[[#This Row],[Coluna1]]&lt;=Inventory_List_Table[[#This Row],[NOME2]])*(Inventory_List_Table[[#This Row],[CATEGORIA]]="")*RealceValor,0)</f>
        <v>0</v>
      </c>
      <c r="D10" s="6" t="s">
        <v>6</v>
      </c>
      <c r="E10" s="6" t="s">
        <v>16</v>
      </c>
      <c r="F10" s="6" t="s">
        <v>26</v>
      </c>
      <c r="G10" s="10">
        <v>56</v>
      </c>
      <c r="H10" s="12"/>
      <c r="I10" s="10">
        <f>Inventory_List_Table[[#This Row],[EMAIL]]*Inventory_List_Table[[#This Row],[Coluna1]]</f>
        <v>0</v>
      </c>
      <c r="J10" s="8">
        <v>109</v>
      </c>
      <c r="K10" s="8">
        <v>7</v>
      </c>
      <c r="L10" s="8">
        <v>100</v>
      </c>
      <c r="M10" s="6" t="s">
        <v>30</v>
      </c>
      <c r="N10" s="18"/>
      <c r="S10" s="19"/>
      <c r="T10" s="18"/>
    </row>
    <row r="11" spans="2:25" ht="24" customHeight="1" x14ac:dyDescent="0.3">
      <c r="C11" s="3">
        <f>IFERROR((Inventory_List_Table[[#This Row],[Coluna1]]&lt;=Inventory_List_Table[[#This Row],[NOME2]])*(Inventory_List_Table[[#This Row],[CATEGORIA]]="")*RealceValor,0)</f>
        <v>0</v>
      </c>
      <c r="D11" s="6" t="s">
        <v>7</v>
      </c>
      <c r="E11" s="6" t="s">
        <v>17</v>
      </c>
      <c r="F11" s="6" t="s">
        <v>27</v>
      </c>
      <c r="G11" s="10">
        <v>38</v>
      </c>
      <c r="H11" s="12"/>
      <c r="I11" s="10">
        <f>Inventory_List_Table[[#This Row],[EMAIL]]*Inventory_List_Table[[#This Row],[Coluna1]]</f>
        <v>0</v>
      </c>
      <c r="J11" s="8">
        <v>162</v>
      </c>
      <c r="K11" s="8">
        <v>3</v>
      </c>
      <c r="L11" s="8">
        <v>100</v>
      </c>
      <c r="M11" s="6"/>
      <c r="N11" s="18"/>
      <c r="S11" s="19"/>
      <c r="T11" s="18"/>
    </row>
    <row r="12" spans="2:25" ht="24" customHeight="1" x14ac:dyDescent="0.3">
      <c r="C12" s="3">
        <f>IFERROR((Inventory_List_Table[[#This Row],[Coluna1]]&lt;=Inventory_List_Table[[#This Row],[NOME2]])*(Inventory_List_Table[[#This Row],[CATEGORIA]]="")*RealceValor,0)</f>
        <v>0</v>
      </c>
      <c r="D12" s="6" t="s">
        <v>8</v>
      </c>
      <c r="E12" s="6" t="s">
        <v>18</v>
      </c>
      <c r="F12" s="6" t="s">
        <v>28</v>
      </c>
      <c r="G12" s="10">
        <v>59</v>
      </c>
      <c r="H12" s="12"/>
      <c r="I12" s="10">
        <f>Inventory_List_Table[[#This Row],[EMAIL]]*Inventory_List_Table[[#This Row],[Coluna1]]</f>
        <v>0</v>
      </c>
      <c r="J12" s="8">
        <v>82</v>
      </c>
      <c r="K12" s="8">
        <v>3</v>
      </c>
      <c r="L12" s="8">
        <v>150</v>
      </c>
      <c r="M12" s="6"/>
      <c r="N12" s="18"/>
      <c r="S12" s="19"/>
      <c r="T12" s="18"/>
    </row>
    <row r="13" spans="2:25" ht="24" customHeight="1" x14ac:dyDescent="0.3">
      <c r="C13" s="3">
        <f>IFERROR((Inventory_List_Table[[#This Row],[Coluna1]]&lt;=Inventory_List_Table[[#This Row],[NOME2]])*(Inventory_List_Table[[#This Row],[CATEGORIA]]="")*RealceValor,0)</f>
        <v>0</v>
      </c>
      <c r="D13" s="6" t="s">
        <v>9</v>
      </c>
      <c r="E13" s="6" t="s">
        <v>19</v>
      </c>
      <c r="F13" s="6" t="s">
        <v>29</v>
      </c>
      <c r="G13" s="10">
        <v>50</v>
      </c>
      <c r="H13" s="12"/>
      <c r="I13" s="10">
        <f>Inventory_List_Table[[#This Row],[EMAIL]]*Inventory_List_Table[[#This Row],[Coluna1]]</f>
        <v>0</v>
      </c>
      <c r="J13" s="8">
        <v>283</v>
      </c>
      <c r="K13" s="8">
        <v>8</v>
      </c>
      <c r="L13" s="8">
        <v>150</v>
      </c>
      <c r="M13" s="6"/>
      <c r="N13" s="18"/>
      <c r="S13" s="19"/>
      <c r="T13" s="18"/>
    </row>
    <row r="14" spans="2:25" ht="24" customHeight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2:25" ht="24" customHeight="1" x14ac:dyDescent="0.3">
      <c r="C15" s="12"/>
      <c r="D15" s="14"/>
      <c r="E15" s="14"/>
      <c r="F15" s="14"/>
      <c r="G15" s="15"/>
      <c r="H15" s="13"/>
      <c r="I15" s="15"/>
      <c r="J15" s="16"/>
      <c r="K15" s="20"/>
      <c r="L15" s="16"/>
      <c r="M15" s="1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2:25" ht="24" customHeight="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3:25" ht="24" customHeight="1" x14ac:dyDescent="0.3">
      <c r="C17" s="21">
        <f>IFERROR((Inventory_List_Table[[#This Row],[Coluna1]]&lt;=Inventory_List_Table[[#This Row],[NOME2]])*(Inventory_List_Table[[#This Row],[CATEGORIA]]="")*RealceValor,0)</f>
        <v>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3:25" ht="24" customHeight="1" x14ac:dyDescent="0.3">
      <c r="C18" s="21">
        <f>IFERROR((Inventory_List_Table[[#This Row],[Coluna1]]&lt;=Inventory_List_Table[[#This Row],[NOME2]])*(Inventory_List_Table[[#This Row],[CATEGORIA]]="")*RealceValor,0)</f>
        <v>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3:25" ht="24" customHeight="1" x14ac:dyDescent="0.3">
      <c r="C19" s="21">
        <f>IFERROR((Inventory_List_Table[[#This Row],[Coluna1]]&lt;=Inventory_List_Table[[#This Row],[NOME2]])*(Inventory_List_Table[[#This Row],[CATEGORIA]]="")*RealceValor,0)</f>
        <v>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3:25" ht="24" customHeight="1" x14ac:dyDescent="0.3">
      <c r="C20" s="21">
        <f>IFERROR((Inventory_List_Table[[#This Row],[Coluna1]]&lt;=Inventory_List_Table[[#This Row],[NOME2]])*(Inventory_List_Table[[#This Row],[CATEGORIA]]="")*RealceValor,0)</f>
        <v>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3:25" ht="24" customHeight="1" x14ac:dyDescent="0.3">
      <c r="C21" s="21">
        <f>IFERROR((Inventory_List_Table[[#This Row],[Coluna1]]&lt;=Inventory_List_Table[[#This Row],[NOME2]])*(Inventory_List_Table[[#This Row],[CATEGORIA]]="")*RealceValor,0)</f>
        <v>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3:25" ht="24" customHeight="1" x14ac:dyDescent="0.3">
      <c r="C22" s="21">
        <f>IFERROR((Inventory_List_Table[[#This Row],[Coluna1]]&lt;=Inventory_List_Table[[#This Row],[NOME2]])*(Inventory_List_Table[[#This Row],[CATEGORIA]]="")*RealceValor,0)</f>
        <v>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3:25" ht="24" customHeight="1" x14ac:dyDescent="0.3">
      <c r="C23" s="21">
        <f>IFERROR((Inventory_List_Table[[#This Row],[Coluna1]]&lt;=Inventory_List_Table[[#This Row],[NOME2]])*(Inventory_List_Table[[#This Row],[CATEGORIA]]="")*RealceValor,0)</f>
        <v>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3:25" ht="24" customHeight="1" x14ac:dyDescent="0.3">
      <c r="C24" s="21">
        <f>IFERROR((Inventory_List_Table[[#This Row],[Coluna1]]&lt;=Inventory_List_Table[[#This Row],[NOME2]])*(Inventory_List_Table[[#This Row],[CATEGORIA]]="")*RealceValor,0)</f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3:25" ht="24" customHeight="1" x14ac:dyDescent="0.3">
      <c r="C25" s="21">
        <f>IFERROR((Inventory_List_Table[[#This Row],[Coluna1]]&lt;=Inventory_List_Table[[#This Row],[NOME2]])*(Inventory_List_Table[[#This Row],[CATEGORIA]]="")*RealceValor,0)</f>
        <v>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3:25" ht="24" customHeight="1" x14ac:dyDescent="0.3">
      <c r="C26" s="21">
        <f>IFERROR((Inventory_List_Table[[#This Row],[Coluna1]]&lt;=Inventory_List_Table[[#This Row],[NOME2]])*(Inventory_List_Table[[#This Row],[CATEGORIA]]="")*RealceValor,0)</f>
        <v>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3:25" ht="24" customHeight="1" x14ac:dyDescent="0.3">
      <c r="C27" s="21">
        <f>IFERROR((Inventory_List_Table[[#This Row],[Coluna1]]&lt;=Inventory_List_Table[[#This Row],[NOME2]])*(Inventory_List_Table[[#This Row],[CATEGORIA]]="")*RealceValor,0)</f>
        <v>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3:25" ht="24" customHeight="1" x14ac:dyDescent="0.3">
      <c r="C28" s="21">
        <f>IFERROR((Inventory_List_Table[[#This Row],[Coluna1]]&lt;=Inventory_List_Table[[#This Row],[NOME2]])*(Inventory_List_Table[[#This Row],[CATEGORIA]]="")*RealceValor,0)</f>
        <v>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3:25" ht="24" customHeight="1" x14ac:dyDescent="0.3">
      <c r="C29" s="21">
        <f>IFERROR((Inventory_List_Table[[#This Row],[Coluna1]]&lt;=Inventory_List_Table[[#This Row],[NOME2]])*(Inventory_List_Table[[#This Row],[CATEGORIA]]="")*RealceValor,0)</f>
        <v>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3:25" ht="24" customHeight="1" x14ac:dyDescent="0.3">
      <c r="C30" s="21">
        <f>IFERROR((Inventory_List_Table[[#This Row],[Coluna1]]&lt;=Inventory_List_Table[[#This Row],[NOME2]])*(Inventory_List_Table[[#This Row],[CATEGORIA]]="")*RealceValor,0)</f>
        <v>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3:25" ht="24" customHeight="1" x14ac:dyDescent="0.3">
      <c r="C31" s="21">
        <f>IFERROR((Inventory_List_Table[[#This Row],[Coluna1]]&lt;=Inventory_List_Table[[#This Row],[NOME2]])*(Inventory_List_Table[[#This Row],[CATEGORIA]]="")*RealceValor,0)</f>
        <v>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3:25" ht="24" customHeight="1" x14ac:dyDescent="0.3">
      <c r="C32" s="21">
        <f>IFERROR((Inventory_List_Table[[#This Row],[Coluna1]]&lt;=Inventory_List_Table[[#This Row],[NOME2]])*(Inventory_List_Table[[#This Row],[CATEGORIA]]="")*RealceValor,0)</f>
        <v>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</sheetData>
  <mergeCells count="4">
    <mergeCell ref="B2:F2"/>
    <mergeCell ref="G2:L2"/>
    <mergeCell ref="M2:Q2"/>
    <mergeCell ref="R2:W2"/>
  </mergeCells>
  <conditionalFormatting sqref="C4:M15 C16:Y32">
    <cfRule type="expression" dxfId="5" priority="6">
      <formula>$M4="Sim"</formula>
    </cfRule>
    <cfRule type="expression" dxfId="4" priority="7">
      <formula>$C4=1</formula>
    </cfRule>
  </conditionalFormatting>
  <dataValidations xWindow="67" yWindow="628" count="14">
    <dataValidation allowBlank="1" showInputMessage="1" showErrorMessage="1" promptTitle="Lista de estoque" prompt="_x000a_Esta planilha controla o estoque dos itens listados na tabela de lista de estoque e possibilita realçar e sinalizar  itens que estão prontos para serem repostos. Itens descontinuados têm formatação Tachado e o texto &quot;sim&quot; na coluna correspondente." sqref="A2" xr:uid="{00000000-0002-0000-0000-000000000000}"/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2 e o item atender aos critérios de reordenação." sqref="C3 N3" xr:uid="{00000000-0002-0000-0000-000001000000}"/>
    <dataValidation allowBlank="1" showInputMessage="1" showErrorMessage="1" prompt="Insira a ID de estoque do item nesta coluna" sqref="D3 O3" xr:uid="{00000000-0002-0000-0000-000002000000}"/>
    <dataValidation allowBlank="1" showInputMessage="1" showErrorMessage="1" prompt="Insira o nome do item nesta coluna" sqref="E3 P3" xr:uid="{00000000-0002-0000-0000-000003000000}"/>
    <dataValidation allowBlank="1" showInputMessage="1" showErrorMessage="1" prompt="Insira sim se o item tiver sido descontinuado. Ao inserir Sim, a linha correspondente é realçada em cinza claro e o estilo da fonte é alterado para Tachado" sqref="M3 X3:Y3" xr:uid="{00000000-0002-0000-0000-000004000000}"/>
    <dataValidation allowBlank="1" showInputMessage="1" showErrorMessage="1" prompt="Insira a quantidade a encomendar de cada item nesta coluna" sqref="L3 W3" xr:uid="{00000000-0002-0000-0000-000005000000}"/>
    <dataValidation allowBlank="1" showInputMessage="1" showErrorMessage="1" prompt="Insira quantos dias faltam para realizar nova encomenda de cada item nesta coluna" sqref="K3 V3" xr:uid="{00000000-0002-0000-0000-000006000000}"/>
    <dataValidation allowBlank="1" showInputMessage="1" showErrorMessage="1" prompt="Insira o nível de estoque de cada item nesta coluna" sqref="J3 U3" xr:uid="{00000000-0002-0000-0000-000007000000}"/>
    <dataValidation allowBlank="1" showInputMessage="1" showErrorMessage="1" prompt="Esse é um valor de estoque column._x000a__x000a_O valor de estoque de cada item é automaticamente calculado nesta coluna." sqref="I3 T3" xr:uid="{00000000-0002-0000-0000-000008000000}"/>
    <dataValidation allowBlank="1" showInputMessage="1" showErrorMessage="1" prompt="Insira a quantidade em estoque de cada item nesta coluna" sqref="H3 S3" xr:uid="{00000000-0002-0000-0000-000009000000}"/>
    <dataValidation allowBlank="1" showInputMessage="1" showErrorMessage="1" prompt="Insira o preço unitário de cada item nesta coluna" sqref="G3 R3" xr:uid="{00000000-0002-0000-0000-00000A000000}"/>
    <dataValidation allowBlank="1" showInputMessage="1" showErrorMessage="1" prompt="Insira uma descrição do item nesta coluna" sqref="F3 Q3" xr:uid="{00000000-0002-0000-0000-00000B000000}"/>
    <dataValidation type="list" allowBlank="1" showInputMessage="1" showErrorMessage="1" sqref="M4:M13 M15" xr:uid="{00000000-0002-0000-0000-00000C000000}">
      <formula1>"Sim"</formula1>
    </dataValidation>
    <dataValidation allowBlank="1" showInputMessage="1" showErrorMessage="1" promptTitle="Lista de estoque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00000000-0002-0000-0000-00000E000000}"/>
  </dataValidations>
  <pageMargins left="0.25" right="0.25" top="0.75" bottom="0.75" header="0.3" footer="0.3"/>
  <pageSetup paperSize="9" scale="56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C4:C32 D16:Y32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fb0879af-3eba-417a-a55a-ffe6dcd6ca77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6dc4bcd6-49db-4c07-9060-8acfc67cef9f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2024-02-08T14:27:39Z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