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scripts\school\ds775\wk10\"/>
    </mc:Choice>
  </mc:AlternateContent>
  <bookViews>
    <workbookView xWindow="0" yWindow="0" windowWidth="20520" windowHeight="9465" activeTab="4"/>
  </bookViews>
  <sheets>
    <sheet name="20.1-1" sheetId="1" r:id="rId1"/>
    <sheet name="20.1-2" sheetId="2" r:id="rId2"/>
    <sheet name="20.1-3" sheetId="3" r:id="rId3"/>
    <sheet name="20.4-11" sheetId="4" r:id="rId4"/>
    <sheet name="20.6-2" sheetId="5" r:id="rId5"/>
  </sheets>
  <definedNames>
    <definedName name="RandomNumber">'20.1-1'!$D$13:$D$62</definedName>
    <definedName name="solver_bigm" localSheetId="2" hidden="1">1000000</definedName>
    <definedName name="solver_bigm" localSheetId="3" hidden="1">1000000</definedName>
    <definedName name="solver_bnd" localSheetId="2" hidden="1">1</definedName>
    <definedName name="solver_bnd" localSheetId="3" hidden="1">1</definedName>
    <definedName name="solver_cha" localSheetId="2" hidden="1">0</definedName>
    <definedName name="solver_cha" localSheetId="3" hidden="1">0</definedName>
    <definedName name="solver_chn" localSheetId="2" hidden="1">4</definedName>
    <definedName name="solver_chn" localSheetId="3" hidden="1">4</definedName>
    <definedName name="solver_cht" localSheetId="2" hidden="1">0</definedName>
    <definedName name="solver_cht" localSheetId="3" hidden="1">0</definedName>
    <definedName name="solver_corr" hidden="1">1</definedName>
    <definedName name="solver_ctp1" hidden="1">0</definedName>
    <definedName name="solver_ctp2" hidden="1">0</definedName>
    <definedName name="solver_dimcalc" localSheetId="2" hidden="1">0</definedName>
    <definedName name="solver_dimcalc" localSheetId="3" hidden="1">0</definedName>
    <definedName name="solver_disp" hidden="1">0</definedName>
    <definedName name="solver_eval" hidden="1">0</definedName>
    <definedName name="solver_glb" localSheetId="2" hidden="1">-1E+30</definedName>
    <definedName name="solver_glb" localSheetId="3" hidden="1">-1E+30</definedName>
    <definedName name="solver_gub" localSheetId="2" hidden="1">1E+30</definedName>
    <definedName name="solver_gub" localSheetId="3" hidden="1">1E+30</definedName>
    <definedName name="solver_iao" localSheetId="2" hidden="1">0</definedName>
    <definedName name="solver_iao" localSheetId="3" hidden="1">0</definedName>
    <definedName name="solver_inc" localSheetId="2" hidden="1">0</definedName>
    <definedName name="solver_inc" localSheetId="3" hidden="1">0</definedName>
    <definedName name="solver_int" localSheetId="2" hidden="1">0</definedName>
    <definedName name="solver_int" localSheetId="3" hidden="1">0</definedName>
    <definedName name="solver_ism" localSheetId="2" hidden="1">0</definedName>
    <definedName name="solver_ism" localSheetId="3" hidden="1">0</definedName>
    <definedName name="solver_lcens" hidden="1">-1E+30</definedName>
    <definedName name="solver_lcut" hidden="1">-1E+30</definedName>
    <definedName name="solver_log" localSheetId="2" hidden="1">1</definedName>
    <definedName name="solver_log" localSheetId="3" hidden="1">1</definedName>
    <definedName name="solver_mda" localSheetId="2" hidden="1">4</definedName>
    <definedName name="solver_mda" localSheetId="3" hidden="1">4</definedName>
    <definedName name="solver_mod" localSheetId="2" hidden="1">3</definedName>
    <definedName name="solver_mod" localSheetId="3" hidden="1">3</definedName>
    <definedName name="solver_nopt" localSheetId="2" hidden="1">1</definedName>
    <definedName name="solver_nopt" localSheetId="3" hidden="1">1</definedName>
    <definedName name="solver_nsim" hidden="1">1</definedName>
    <definedName name="solver_nsopt" localSheetId="2" hidden="1">-1</definedName>
    <definedName name="solver_nsopt" localSheetId="3" hidden="1">-1</definedName>
    <definedName name="solver_nssim" hidden="1">-1</definedName>
    <definedName name="solver_ntr" localSheetId="2" hidden="1">0</definedName>
    <definedName name="solver_ntr" localSheetId="3" hidden="1">0</definedName>
    <definedName name="solver_ntri" hidden="1">1000</definedName>
    <definedName name="solver_psi" localSheetId="2" hidden="1">0</definedName>
    <definedName name="solver_psi" localSheetId="3" hidden="1">0</definedName>
    <definedName name="solver_rgen" hidden="1">1</definedName>
    <definedName name="solver_rsmp" hidden="1">2</definedName>
    <definedName name="solver_sclt" hidden="1">100</definedName>
    <definedName name="solver_scs" localSheetId="2" hidden="1">0</definedName>
    <definedName name="solver_scs" localSheetId="3" hidden="1">0</definedName>
    <definedName name="solver_seed" hidden="1">0</definedName>
    <definedName name="solver_slv" localSheetId="2" hidden="1">0</definedName>
    <definedName name="solver_slv" localSheetId="3" hidden="1">0</definedName>
    <definedName name="solver_slvu" localSheetId="2" hidden="1">0</definedName>
    <definedName name="solver_slvu" localSheetId="3" hidden="1">0</definedName>
    <definedName name="solver_strm" hidden="1">0</definedName>
    <definedName name="solver_tree_a" localSheetId="2" hidden="1">1</definedName>
    <definedName name="solver_tree_a" localSheetId="3" hidden="1">1</definedName>
    <definedName name="solver_tree_b" localSheetId="2" hidden="1">1</definedName>
    <definedName name="solver_tree_b" localSheetId="3" hidden="1">1</definedName>
    <definedName name="solver_tree_ce" localSheetId="2" hidden="1">1</definedName>
    <definedName name="solver_tree_ce" localSheetId="3" hidden="1">1</definedName>
    <definedName name="solver_tree_dn" localSheetId="2" hidden="1">1</definedName>
    <definedName name="solver_tree_dn" localSheetId="3" hidden="1">1</definedName>
    <definedName name="solver_tree_rt" localSheetId="2" hidden="1">1000000000000</definedName>
    <definedName name="solver_tree_rt" localSheetId="3" hidden="1">1000000000000</definedName>
    <definedName name="solver_typ" localSheetId="2" hidden="1">2</definedName>
    <definedName name="solver_typ" localSheetId="3" hidden="1">2</definedName>
    <definedName name="solver_ucens" hidden="1">1E+30</definedName>
    <definedName name="solver_ucut" hidden="1">1E+30</definedName>
    <definedName name="solver_umod" localSheetId="2" hidden="1">1</definedName>
    <definedName name="solver_umod" localSheetId="3" hidden="1">1</definedName>
    <definedName name="solver_ver" localSheetId="2" hidden="1">16</definedName>
    <definedName name="solver_ver" localSheetId="3" hidden="1">16</definedName>
    <definedName name="solver_vol" localSheetId="2" hidden="1">0</definedName>
    <definedName name="solver_vol" localSheetId="3" hidden="1">0</definedName>
    <definedName name="solveri_ISpPars_C12" localSheetId="2" hidden="1">"RiskSolver.UI.Charts.InputDlgPars:-1000001;1;1;24;29;52;37;0;90;90;0;0;0;0;1;"</definedName>
    <definedName name="solveri_ISpPars_C12" localSheetId="3" hidden="1">"RiskSolver.UI.Charts.InputDlgPars:-1000001;1;1;24;29;52;37;0;90;90;0;0;0;0;1;"</definedName>
  </definedName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5" l="1"/>
  <c r="L11" i="5"/>
  <c r="L12" i="5"/>
  <c r="L13" i="5"/>
  <c r="L14" i="5"/>
  <c r="L15" i="5"/>
  <c r="L10" i="5"/>
  <c r="G18" i="2" l="1"/>
  <c r="G17" i="2"/>
  <c r="C4" i="4" l="1"/>
  <c r="G7" i="4" s="1"/>
  <c r="H7" i="4" s="1"/>
  <c r="G4" i="4" l="1"/>
  <c r="H4" i="4" s="1"/>
  <c r="G6" i="4"/>
  <c r="H6" i="4" s="1"/>
  <c r="G5" i="4"/>
  <c r="H5" i="4" s="1"/>
  <c r="C12" i="3"/>
  <c r="F6" i="3"/>
  <c r="G6" i="3" s="1"/>
  <c r="H6" i="3" s="1"/>
  <c r="E6" i="3"/>
  <c r="D6" i="3"/>
  <c r="I4" i="3"/>
  <c r="G5" i="3" s="1"/>
  <c r="G7" i="3" s="1"/>
  <c r="D17" i="2"/>
  <c r="F17" i="2" s="1"/>
  <c r="D3" i="2"/>
  <c r="F3" i="2" s="1"/>
  <c r="F4" i="1"/>
  <c r="F5" i="1"/>
  <c r="F6" i="1"/>
  <c r="F7" i="1"/>
  <c r="F8" i="1"/>
  <c r="F3" i="1"/>
  <c r="E4" i="1"/>
  <c r="E5" i="1"/>
  <c r="E6" i="1"/>
  <c r="E7" i="1"/>
  <c r="E8" i="1"/>
  <c r="E3" i="1"/>
  <c r="D4" i="1"/>
  <c r="D5" i="1"/>
  <c r="D6" i="1"/>
  <c r="D7" i="1"/>
  <c r="D8" i="1"/>
  <c r="D3" i="1"/>
  <c r="I17" i="3"/>
  <c r="G12" i="3" l="1"/>
  <c r="H12" i="3" s="1"/>
  <c r="G15" i="3"/>
  <c r="H15" i="3" s="1"/>
  <c r="G14" i="3"/>
  <c r="H14" i="3" s="1"/>
  <c r="G13" i="3"/>
  <c r="H13" i="3" s="1"/>
  <c r="G16" i="3"/>
  <c r="H16" i="3" s="1"/>
  <c r="F5" i="3"/>
  <c r="F7" i="3" s="1"/>
  <c r="D5" i="3"/>
  <c r="D7" i="3" s="1"/>
  <c r="E5" i="3"/>
  <c r="E7" i="3" s="1"/>
  <c r="H5" i="3"/>
  <c r="H7" i="3" s="1"/>
  <c r="E17" i="2"/>
  <c r="D18" i="2" s="1"/>
  <c r="E3" i="2"/>
  <c r="G3" i="2" s="1"/>
  <c r="D4" i="2" s="1"/>
  <c r="E4" i="2" s="1"/>
  <c r="I7" i="3" l="1"/>
  <c r="F18" i="2"/>
  <c r="E18" i="2"/>
  <c r="D19" i="2" s="1"/>
  <c r="F4" i="2"/>
  <c r="G4" i="2"/>
  <c r="D5" i="2" s="1"/>
  <c r="H17" i="3"/>
  <c r="F19" i="2" l="1"/>
  <c r="E19" i="2"/>
  <c r="E5" i="2"/>
  <c r="G5" i="2" s="1"/>
  <c r="D6" i="2" s="1"/>
  <c r="F5" i="2"/>
  <c r="G19" i="2" l="1"/>
  <c r="D20" i="2" s="1"/>
  <c r="E6" i="2"/>
  <c r="G6" i="2" s="1"/>
  <c r="D7" i="2" s="1"/>
  <c r="E7" i="2" s="1"/>
  <c r="G7" i="2" s="1"/>
  <c r="D8" i="2" s="1"/>
  <c r="E8" i="2" s="1"/>
  <c r="F6" i="2"/>
  <c r="F20" i="2" l="1"/>
  <c r="E20" i="2"/>
  <c r="F7" i="2"/>
  <c r="G8" i="2"/>
  <c r="D9" i="2" s="1"/>
  <c r="E9" i="2" s="1"/>
  <c r="F8" i="2"/>
  <c r="G20" i="2" l="1"/>
  <c r="D21" i="2" s="1"/>
  <c r="G9" i="2"/>
  <c r="D10" i="2" s="1"/>
  <c r="E10" i="2" s="1"/>
  <c r="F9" i="2"/>
  <c r="F21" i="2" l="1"/>
  <c r="E21" i="2"/>
  <c r="F10" i="2"/>
  <c r="G10" i="2"/>
  <c r="D11" i="2" s="1"/>
  <c r="E11" i="2" s="1"/>
  <c r="G21" i="2" l="1"/>
  <c r="D22" i="2" s="1"/>
  <c r="F11" i="2"/>
  <c r="G11" i="2"/>
  <c r="D12" i="2" s="1"/>
  <c r="E12" i="2" s="1"/>
  <c r="F22" i="2" l="1"/>
  <c r="E22" i="2"/>
  <c r="G12" i="2"/>
  <c r="F12" i="2"/>
  <c r="G22" i="2" l="1"/>
  <c r="D23" i="2" s="1"/>
  <c r="F23" i="2" l="1"/>
  <c r="E23" i="2"/>
  <c r="G23" i="2" l="1"/>
  <c r="D24" i="2" s="1"/>
  <c r="F24" i="2" l="1"/>
  <c r="E24" i="2"/>
  <c r="G24" i="2" l="1"/>
  <c r="D25" i="2" s="1"/>
  <c r="F25" i="2" l="1"/>
  <c r="E25" i="2"/>
  <c r="G25" i="2" l="1"/>
  <c r="D26" i="2" s="1"/>
  <c r="F26" i="2" l="1"/>
  <c r="E26" i="2"/>
  <c r="G26" i="2" s="1"/>
</calcChain>
</file>

<file path=xl/sharedStrings.xml><?xml version="1.0" encoding="utf-8"?>
<sst xmlns="http://schemas.openxmlformats.org/spreadsheetml/2006/main" count="55" uniqueCount="41">
  <si>
    <t>20.1-1</t>
  </si>
  <si>
    <t>20.1-2</t>
  </si>
  <si>
    <t>Coin</t>
  </si>
  <si>
    <t>Baseball</t>
  </si>
  <si>
    <t>Traffic Light</t>
  </si>
  <si>
    <t>Clear</t>
  </si>
  <si>
    <t>Simulation</t>
  </si>
  <si>
    <t>Probability</t>
  </si>
  <si>
    <t>Day</t>
  </si>
  <si>
    <t>Probability of rain</t>
  </si>
  <si>
    <t>Probability of clear</t>
  </si>
  <si>
    <t>Previous day</t>
  </si>
  <si>
    <t>(a)</t>
  </si>
  <si>
    <t>(b)</t>
  </si>
  <si>
    <t>20.1-3</t>
  </si>
  <si>
    <t>Number sold</t>
  </si>
  <si>
    <t>Number of days</t>
  </si>
  <si>
    <t>(c )</t>
  </si>
  <si>
    <t>We could use the output from the uniform random number generation and match it to the appropriate bin in the distribution</t>
  </si>
  <si>
    <t>(d)</t>
  </si>
  <si>
    <t>lower</t>
  </si>
  <si>
    <t>upper</t>
  </si>
  <si>
    <t>inbin?</t>
  </si>
  <si>
    <t>20.4-11</t>
  </si>
  <si>
    <t>20.6-2</t>
  </si>
  <si>
    <t>cost to purchase</t>
  </si>
  <si>
    <t>construction</t>
  </si>
  <si>
    <t>triangle</t>
  </si>
  <si>
    <t>mean</t>
  </si>
  <si>
    <t>sd</t>
  </si>
  <si>
    <t>distrbution</t>
  </si>
  <si>
    <t>annual profit</t>
  </si>
  <si>
    <t>yr</t>
  </si>
  <si>
    <t>normal</t>
  </si>
  <si>
    <t>2,3,4,5</t>
  </si>
  <si>
    <t>sell</t>
  </si>
  <si>
    <t>4000-8000</t>
  </si>
  <si>
    <t>In</t>
  </si>
  <si>
    <t>Out</t>
  </si>
  <si>
    <t xml:space="preserve">End of Year 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</si>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</sst>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Alignment="0" applyProtection="0"/>
  </cellStyleXfs>
  <cellXfs count="10">
    <xf numFmtId="0" fontId="0" fillId="0" borderId="0" xfId="0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1" fillId="0" borderId="1" xfId="1"/>
    <xf numFmtId="0" fontId="0" fillId="0" borderId="0" xfId="0" applyFont="1"/>
    <xf numFmtId="0" fontId="3" fillId="0" borderId="3" xfId="3"/>
    <xf numFmtId="0" fontId="0" fillId="2" borderId="0" xfId="0" applyFill="1"/>
    <xf numFmtId="0" fontId="2" fillId="0" borderId="0" xfId="2" applyBorder="1"/>
    <xf numFmtId="0" fontId="2" fillId="0" borderId="0" xfId="2" applyBorder="1" applyAlignment="1">
      <alignment horizontal="right"/>
    </xf>
    <xf numFmtId="0" fontId="0" fillId="3" borderId="0" xfId="0" applyFill="1"/>
  </cellXfs>
  <cellStyles count="4">
    <cellStyle name="Heading 1" xfId="1" builtinId="16"/>
    <cellStyle name="Heading 3" xfId="2" builtinId="18" customBuiltin="1"/>
    <cellStyle name="Normal" xfId="0" builtinId="0"/>
    <cellStyle name="Total" xfId="3" builtinId="2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G17" sqref="G17"/>
    </sheetView>
  </sheetViews>
  <sheetFormatPr defaultRowHeight="15" x14ac:dyDescent="0.25"/>
  <cols>
    <col min="2" max="2" width="9" customWidth="1"/>
  </cols>
  <sheetData>
    <row r="1" spans="1:9" ht="20.25" thickBot="1" x14ac:dyDescent="0.35">
      <c r="A1" s="3" t="s">
        <v>0</v>
      </c>
    </row>
    <row r="2" spans="1:9" ht="16.5" thickTop="1" thickBot="1" x14ac:dyDescent="0.3">
      <c r="D2" s="5" t="s">
        <v>2</v>
      </c>
      <c r="E2" s="5" t="s">
        <v>3</v>
      </c>
      <c r="F2" s="5" t="s">
        <v>4</v>
      </c>
    </row>
    <row r="3" spans="1:9" ht="15.75" thickTop="1" x14ac:dyDescent="0.25">
      <c r="C3">
        <v>0.3039</v>
      </c>
      <c r="D3" s="1" t="str">
        <f>IF(C3&lt;0.5,"Heads","Tails")</f>
        <v>Heads</v>
      </c>
      <c r="E3" s="1" t="str">
        <f>IF(C3&lt;0.6,"Strike","Ball")</f>
        <v>Strike</v>
      </c>
      <c r="F3" s="1" t="str">
        <f>IF(C3&lt;0.4,"Green",IF(AND(C3&gt;=0.4, C3 &lt; 0.5), "Yellow", "Red"))</f>
        <v>Green</v>
      </c>
    </row>
    <row r="4" spans="1:9" x14ac:dyDescent="0.25">
      <c r="C4">
        <v>0.79139999999999999</v>
      </c>
      <c r="D4" s="1" t="str">
        <f t="shared" ref="D4:D8" si="0">IF(C4&lt;0.5,"Heads","Tails")</f>
        <v>Tails</v>
      </c>
      <c r="E4" s="1" t="str">
        <f t="shared" ref="E4:E8" si="1">IF(C4&lt;0.6,"Strike","Ball")</f>
        <v>Ball</v>
      </c>
      <c r="F4" s="1" t="str">
        <f t="shared" ref="F4:F8" si="2">IF(C4&lt;0.4,"Green",IF(AND(C4&gt;=0.4, C4 &lt; 0.5), "Yellow", "Red"))</f>
        <v>Red</v>
      </c>
    </row>
    <row r="5" spans="1:9" x14ac:dyDescent="0.25">
      <c r="C5">
        <v>0.85429999999999995</v>
      </c>
      <c r="D5" s="1" t="str">
        <f t="shared" si="0"/>
        <v>Tails</v>
      </c>
      <c r="E5" s="1" t="str">
        <f t="shared" si="1"/>
        <v>Ball</v>
      </c>
      <c r="F5" s="1" t="str">
        <f t="shared" si="2"/>
        <v>Red</v>
      </c>
    </row>
    <row r="6" spans="1:9" x14ac:dyDescent="0.25">
      <c r="C6">
        <v>0.69020000000000004</v>
      </c>
      <c r="D6" s="1" t="str">
        <f t="shared" si="0"/>
        <v>Tails</v>
      </c>
      <c r="E6" s="1" t="str">
        <f t="shared" si="1"/>
        <v>Ball</v>
      </c>
      <c r="F6" s="1" t="str">
        <f t="shared" si="2"/>
        <v>Red</v>
      </c>
    </row>
    <row r="7" spans="1:9" x14ac:dyDescent="0.25">
      <c r="C7">
        <v>0.3004</v>
      </c>
      <c r="D7" s="1" t="str">
        <f t="shared" si="0"/>
        <v>Heads</v>
      </c>
      <c r="E7" s="1" t="str">
        <f t="shared" si="1"/>
        <v>Strike</v>
      </c>
      <c r="F7" s="1" t="str">
        <f t="shared" si="2"/>
        <v>Green</v>
      </c>
    </row>
    <row r="8" spans="1:9" x14ac:dyDescent="0.25">
      <c r="C8">
        <v>3.8300000000000001E-2</v>
      </c>
      <c r="D8" s="1" t="str">
        <f t="shared" si="0"/>
        <v>Heads</v>
      </c>
      <c r="E8" s="1" t="str">
        <f t="shared" si="1"/>
        <v>Strike</v>
      </c>
      <c r="F8" s="1" t="str">
        <f t="shared" si="2"/>
        <v>Green</v>
      </c>
    </row>
    <row r="13" spans="1:9" x14ac:dyDescent="0.25">
      <c r="H13" s="2"/>
      <c r="I13" s="2"/>
    </row>
    <row r="14" spans="1:9" x14ac:dyDescent="0.25">
      <c r="H14" s="2"/>
      <c r="I14" s="2"/>
    </row>
    <row r="15" spans="1:9" x14ac:dyDescent="0.25">
      <c r="H15" s="2"/>
      <c r="I1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13" workbookViewId="0">
      <selection activeCell="G18" sqref="G18"/>
    </sheetView>
  </sheetViews>
  <sheetFormatPr defaultRowHeight="15" x14ac:dyDescent="0.25"/>
  <cols>
    <col min="3" max="3" width="11.7109375" bestFit="1" customWidth="1"/>
    <col min="4" max="4" width="11.140625" bestFit="1" customWidth="1"/>
    <col min="5" max="5" width="15.42578125" bestFit="1" customWidth="1"/>
    <col min="6" max="6" width="16.140625" bestFit="1" customWidth="1"/>
    <col min="7" max="7" width="9.42578125" customWidth="1"/>
  </cols>
  <sheetData>
    <row r="1" spans="1:7" ht="20.25" thickBot="1" x14ac:dyDescent="0.35">
      <c r="A1" s="3" t="s">
        <v>1</v>
      </c>
      <c r="C1" s="6" t="s">
        <v>5</v>
      </c>
    </row>
    <row r="2" spans="1:7" ht="16.5" thickTop="1" thickBot="1" x14ac:dyDescent="0.3">
      <c r="A2" s="7" t="s">
        <v>12</v>
      </c>
      <c r="B2" s="5" t="s">
        <v>8</v>
      </c>
      <c r="C2" s="5" t="s">
        <v>7</v>
      </c>
      <c r="D2" s="5" t="s">
        <v>11</v>
      </c>
      <c r="E2" s="5" t="s">
        <v>9</v>
      </c>
      <c r="F2" s="5" t="s">
        <v>10</v>
      </c>
      <c r="G2" s="5" t="s">
        <v>6</v>
      </c>
    </row>
    <row r="3" spans="1:7" ht="15.75" thickTop="1" x14ac:dyDescent="0.25">
      <c r="B3">
        <v>1</v>
      </c>
      <c r="C3">
        <v>0.45557386031211644</v>
      </c>
      <c r="D3" s="4" t="str">
        <f>C1</f>
        <v>Clear</v>
      </c>
      <c r="E3">
        <f>IF($D3="Rain",0.6, 0.2)</f>
        <v>0.2</v>
      </c>
      <c r="F3">
        <f>IF($D3="Clear",0.8,0.4)</f>
        <v>0.8</v>
      </c>
      <c r="G3" t="str">
        <f t="shared" ref="G3:G12" si="0">IF(C3&lt;E3,"Rain", "Clear")</f>
        <v>Clear</v>
      </c>
    </row>
    <row r="4" spans="1:7" x14ac:dyDescent="0.25">
      <c r="B4">
        <v>2</v>
      </c>
      <c r="C4">
        <v>0.79092451286302268</v>
      </c>
      <c r="D4" s="4" t="str">
        <f t="shared" ref="D4:D12" si="1">G3</f>
        <v>Clear</v>
      </c>
      <c r="E4">
        <f t="shared" ref="E4:E12" si="2">IF($D4="Rain",0.6, 0.2)</f>
        <v>0.2</v>
      </c>
      <c r="F4">
        <f t="shared" ref="F4:F12" si="3">IF($D4="Clear",0.8,0.4)</f>
        <v>0.8</v>
      </c>
      <c r="G4" t="str">
        <f t="shared" si="0"/>
        <v>Clear</v>
      </c>
    </row>
    <row r="5" spans="1:7" x14ac:dyDescent="0.25">
      <c r="B5">
        <v>3</v>
      </c>
      <c r="C5">
        <v>0.32916223136558609</v>
      </c>
      <c r="D5" s="4" t="str">
        <f t="shared" si="1"/>
        <v>Clear</v>
      </c>
      <c r="E5">
        <f t="shared" si="2"/>
        <v>0.2</v>
      </c>
      <c r="F5">
        <f t="shared" si="3"/>
        <v>0.8</v>
      </c>
      <c r="G5" t="str">
        <f t="shared" si="0"/>
        <v>Clear</v>
      </c>
    </row>
    <row r="6" spans="1:7" x14ac:dyDescent="0.25">
      <c r="B6">
        <v>4</v>
      </c>
      <c r="C6">
        <v>1.2588265360254924E-3</v>
      </c>
      <c r="D6" s="4" t="str">
        <f t="shared" si="1"/>
        <v>Clear</v>
      </c>
      <c r="E6">
        <f t="shared" si="2"/>
        <v>0.2</v>
      </c>
      <c r="F6">
        <f t="shared" si="3"/>
        <v>0.8</v>
      </c>
      <c r="G6" t="str">
        <f t="shared" si="0"/>
        <v>Rain</v>
      </c>
    </row>
    <row r="7" spans="1:7" x14ac:dyDescent="0.25">
      <c r="B7">
        <v>5</v>
      </c>
      <c r="C7">
        <v>0.65002590830552731</v>
      </c>
      <c r="D7" s="4" t="str">
        <f t="shared" si="1"/>
        <v>Rain</v>
      </c>
      <c r="E7">
        <f t="shared" si="2"/>
        <v>0.6</v>
      </c>
      <c r="F7">
        <f t="shared" si="3"/>
        <v>0.4</v>
      </c>
      <c r="G7" t="str">
        <f t="shared" si="0"/>
        <v>Clear</v>
      </c>
    </row>
    <row r="8" spans="1:7" x14ac:dyDescent="0.25">
      <c r="B8">
        <v>6</v>
      </c>
      <c r="C8">
        <v>0.6036733633068575</v>
      </c>
      <c r="D8" s="4" t="str">
        <f t="shared" si="1"/>
        <v>Clear</v>
      </c>
      <c r="E8">
        <f t="shared" si="2"/>
        <v>0.2</v>
      </c>
      <c r="F8">
        <f t="shared" si="3"/>
        <v>0.8</v>
      </c>
      <c r="G8" t="str">
        <f t="shared" si="0"/>
        <v>Clear</v>
      </c>
    </row>
    <row r="9" spans="1:7" x14ac:dyDescent="0.25">
      <c r="B9">
        <v>7</v>
      </c>
      <c r="C9">
        <v>0.52938927974940775</v>
      </c>
      <c r="D9" s="4" t="str">
        <f t="shared" si="1"/>
        <v>Clear</v>
      </c>
      <c r="E9">
        <f t="shared" si="2"/>
        <v>0.2</v>
      </c>
      <c r="F9">
        <f t="shared" si="3"/>
        <v>0.8</v>
      </c>
      <c r="G9" t="str">
        <f t="shared" si="0"/>
        <v>Clear</v>
      </c>
    </row>
    <row r="10" spans="1:7" x14ac:dyDescent="0.25">
      <c r="B10">
        <v>8</v>
      </c>
      <c r="C10">
        <v>0.70066965542197135</v>
      </c>
      <c r="D10" s="4" t="str">
        <f t="shared" si="1"/>
        <v>Clear</v>
      </c>
      <c r="E10">
        <f t="shared" si="2"/>
        <v>0.2</v>
      </c>
      <c r="F10">
        <f t="shared" si="3"/>
        <v>0.8</v>
      </c>
      <c r="G10" t="str">
        <f t="shared" si="0"/>
        <v>Clear</v>
      </c>
    </row>
    <row r="11" spans="1:7" x14ac:dyDescent="0.25">
      <c r="B11">
        <v>9</v>
      </c>
      <c r="C11">
        <v>0.22602135082890995</v>
      </c>
      <c r="D11" s="4" t="str">
        <f t="shared" si="1"/>
        <v>Clear</v>
      </c>
      <c r="E11">
        <f t="shared" si="2"/>
        <v>0.2</v>
      </c>
      <c r="F11">
        <f t="shared" si="3"/>
        <v>0.8</v>
      </c>
      <c r="G11" t="str">
        <f t="shared" si="0"/>
        <v>Clear</v>
      </c>
    </row>
    <row r="12" spans="1:7" x14ac:dyDescent="0.25">
      <c r="B12">
        <v>10</v>
      </c>
      <c r="C12">
        <v>0.56746668226960517</v>
      </c>
      <c r="D12" s="4" t="str">
        <f t="shared" si="1"/>
        <v>Clear</v>
      </c>
      <c r="E12">
        <f t="shared" si="2"/>
        <v>0.2</v>
      </c>
      <c r="F12">
        <f t="shared" si="3"/>
        <v>0.8</v>
      </c>
      <c r="G12" t="str">
        <f t="shared" si="0"/>
        <v>Clear</v>
      </c>
    </row>
    <row r="15" spans="1:7" x14ac:dyDescent="0.25">
      <c r="C15" s="6" t="s">
        <v>5</v>
      </c>
    </row>
    <row r="16" spans="1:7" ht="15.75" thickBot="1" x14ac:dyDescent="0.3">
      <c r="A16" s="7" t="s">
        <v>13</v>
      </c>
      <c r="B16" s="5" t="s">
        <v>8</v>
      </c>
      <c r="C16" s="5" t="s">
        <v>7</v>
      </c>
      <c r="D16" s="5" t="s">
        <v>11</v>
      </c>
      <c r="E16" s="5" t="s">
        <v>9</v>
      </c>
      <c r="F16" s="5" t="s">
        <v>10</v>
      </c>
      <c r="G16" s="5" t="s">
        <v>6</v>
      </c>
    </row>
    <row r="17" spans="2:7" ht="15.75" thickTop="1" x14ac:dyDescent="0.25">
      <c r="B17">
        <v>1</v>
      </c>
      <c r="C17">
        <v>0.3004</v>
      </c>
      <c r="D17" s="4" t="str">
        <f>C15</f>
        <v>Clear</v>
      </c>
      <c r="E17">
        <f>IF($D17="Rain",0.6, 0.2)</f>
        <v>0.2</v>
      </c>
      <c r="F17">
        <f>IF($D17="Clear",0.8,0.4)</f>
        <v>0.8</v>
      </c>
      <c r="G17" t="str">
        <f>IF(C17&lt;E17,"Rain", "Clear")</f>
        <v>Clear</v>
      </c>
    </row>
    <row r="18" spans="2:7" x14ac:dyDescent="0.25">
      <c r="B18">
        <v>2</v>
      </c>
      <c r="C18">
        <v>3.8300000000000001E-2</v>
      </c>
      <c r="D18" s="4" t="str">
        <f t="shared" ref="D18:D26" si="4">G17</f>
        <v>Clear</v>
      </c>
      <c r="E18">
        <f t="shared" ref="E18:E26" si="5">IF($D18="Rain",0.6, 0.2)</f>
        <v>0.2</v>
      </c>
      <c r="F18">
        <f t="shared" ref="F18:F26" si="6">IF($D18="Clear",0.8,0.4)</f>
        <v>0.8</v>
      </c>
      <c r="G18" t="str">
        <f t="shared" ref="G18:G26" si="7">IF(C18&lt;E18,"Rain", "Clear")</f>
        <v>Rain</v>
      </c>
    </row>
    <row r="19" spans="2:7" x14ac:dyDescent="0.25">
      <c r="B19">
        <v>3</v>
      </c>
      <c r="C19">
        <v>0.38829999999999998</v>
      </c>
      <c r="D19" s="4" t="str">
        <f t="shared" si="4"/>
        <v>Rain</v>
      </c>
      <c r="E19">
        <f t="shared" si="5"/>
        <v>0.6</v>
      </c>
      <c r="F19">
        <f t="shared" si="6"/>
        <v>0.4</v>
      </c>
      <c r="G19" t="str">
        <f t="shared" si="7"/>
        <v>Rain</v>
      </c>
    </row>
    <row r="20" spans="2:7" x14ac:dyDescent="0.25">
      <c r="B20">
        <v>4</v>
      </c>
      <c r="C20">
        <v>0.60519999999999996</v>
      </c>
      <c r="D20" s="4" t="str">
        <f t="shared" si="4"/>
        <v>Rain</v>
      </c>
      <c r="E20">
        <f t="shared" si="5"/>
        <v>0.6</v>
      </c>
      <c r="F20">
        <f t="shared" si="6"/>
        <v>0.4</v>
      </c>
      <c r="G20" t="str">
        <f t="shared" si="7"/>
        <v>Clear</v>
      </c>
    </row>
    <row r="21" spans="2:7" x14ac:dyDescent="0.25">
      <c r="B21">
        <v>5</v>
      </c>
      <c r="C21">
        <v>0.22309999999999999</v>
      </c>
      <c r="D21" s="4" t="str">
        <f t="shared" si="4"/>
        <v>Clear</v>
      </c>
      <c r="E21">
        <f t="shared" si="5"/>
        <v>0.2</v>
      </c>
      <c r="F21">
        <f t="shared" si="6"/>
        <v>0.8</v>
      </c>
      <c r="G21" t="str">
        <f t="shared" si="7"/>
        <v>Clear</v>
      </c>
    </row>
    <row r="22" spans="2:7" x14ac:dyDescent="0.25">
      <c r="B22">
        <v>6</v>
      </c>
      <c r="C22">
        <v>0.42499999999999999</v>
      </c>
      <c r="D22" s="4" t="str">
        <f t="shared" si="4"/>
        <v>Clear</v>
      </c>
      <c r="E22">
        <f t="shared" si="5"/>
        <v>0.2</v>
      </c>
      <c r="F22">
        <f t="shared" si="6"/>
        <v>0.8</v>
      </c>
      <c r="G22" t="str">
        <f t="shared" si="7"/>
        <v>Clear</v>
      </c>
    </row>
    <row r="23" spans="2:7" x14ac:dyDescent="0.25">
      <c r="B23">
        <v>7</v>
      </c>
      <c r="C23">
        <v>0.37290000000000001</v>
      </c>
      <c r="D23" s="4" t="str">
        <f t="shared" si="4"/>
        <v>Clear</v>
      </c>
      <c r="E23">
        <f t="shared" si="5"/>
        <v>0.2</v>
      </c>
      <c r="F23">
        <f t="shared" si="6"/>
        <v>0.8</v>
      </c>
      <c r="G23" t="str">
        <f t="shared" si="7"/>
        <v>Clear</v>
      </c>
    </row>
    <row r="24" spans="2:7" x14ac:dyDescent="0.25">
      <c r="B24">
        <v>8</v>
      </c>
      <c r="C24">
        <v>0.79830000000000001</v>
      </c>
      <c r="D24" s="4" t="str">
        <f t="shared" si="4"/>
        <v>Clear</v>
      </c>
      <c r="E24">
        <f t="shared" si="5"/>
        <v>0.2</v>
      </c>
      <c r="F24">
        <f t="shared" si="6"/>
        <v>0.8</v>
      </c>
      <c r="G24" t="str">
        <f t="shared" si="7"/>
        <v>Clear</v>
      </c>
    </row>
    <row r="25" spans="2:7" x14ac:dyDescent="0.25">
      <c r="B25">
        <v>9</v>
      </c>
      <c r="C25">
        <v>0.23400000000000001</v>
      </c>
      <c r="D25" s="4" t="str">
        <f t="shared" si="4"/>
        <v>Clear</v>
      </c>
      <c r="E25">
        <f t="shared" si="5"/>
        <v>0.2</v>
      </c>
      <c r="F25">
        <f t="shared" si="6"/>
        <v>0.8</v>
      </c>
      <c r="G25" t="str">
        <f t="shared" si="7"/>
        <v>Clear</v>
      </c>
    </row>
    <row r="26" spans="2:7" x14ac:dyDescent="0.25">
      <c r="B26">
        <v>10</v>
      </c>
      <c r="C26">
        <v>8.2000000000000007E-3</v>
      </c>
      <c r="D26" s="4" t="str">
        <f t="shared" si="4"/>
        <v>Clear</v>
      </c>
      <c r="E26">
        <f t="shared" si="5"/>
        <v>0.2</v>
      </c>
      <c r="F26">
        <f t="shared" si="6"/>
        <v>0.8</v>
      </c>
      <c r="G26" t="str">
        <f t="shared" si="7"/>
        <v>Rain</v>
      </c>
    </row>
  </sheetData>
  <conditionalFormatting sqref="G3:G12">
    <cfRule type="cellIs" dxfId="1" priority="2" operator="equal">
      <formula>"Clear"</formula>
    </cfRule>
  </conditionalFormatting>
  <conditionalFormatting sqref="G17:G26">
    <cfRule type="cellIs" dxfId="0" priority="1" operator="equal">
      <formula>"Clear"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opLeftCell="B1" workbookViewId="0">
      <selection activeCell="H17" sqref="H17"/>
    </sheetView>
  </sheetViews>
  <sheetFormatPr defaultRowHeight="15" x14ac:dyDescent="0.25"/>
  <cols>
    <col min="3" max="3" width="13.28515625" bestFit="1" customWidth="1"/>
    <col min="4" max="4" width="10.85546875" bestFit="1" customWidth="1"/>
    <col min="5" max="8" width="6.28515625" customWidth="1"/>
    <col min="9" max="9" width="13.140625" customWidth="1"/>
  </cols>
  <sheetData>
    <row r="1" spans="1:9" ht="20.25" thickBot="1" x14ac:dyDescent="0.35">
      <c r="A1" s="3" t="s">
        <v>14</v>
      </c>
    </row>
    <row r="2" spans="1:9" ht="15.75" thickTop="1" x14ac:dyDescent="0.25"/>
    <row r="3" spans="1:9" x14ac:dyDescent="0.25">
      <c r="C3" s="8" t="s">
        <v>15</v>
      </c>
      <c r="D3">
        <v>2</v>
      </c>
      <c r="E3">
        <v>3</v>
      </c>
      <c r="F3">
        <v>4</v>
      </c>
      <c r="G3">
        <v>5</v>
      </c>
      <c r="H3">
        <v>6</v>
      </c>
    </row>
    <row r="4" spans="1:9" x14ac:dyDescent="0.25">
      <c r="C4" s="8" t="s">
        <v>16</v>
      </c>
      <c r="D4">
        <v>4</v>
      </c>
      <c r="E4">
        <v>7</v>
      </c>
      <c r="F4">
        <v>8</v>
      </c>
      <c r="G4">
        <v>5</v>
      </c>
      <c r="H4">
        <v>1</v>
      </c>
      <c r="I4">
        <f>SUM(D4:H4)</f>
        <v>25</v>
      </c>
    </row>
    <row r="5" spans="1:9" x14ac:dyDescent="0.25">
      <c r="B5" s="7" t="s">
        <v>12</v>
      </c>
      <c r="D5">
        <f>D4/$I$4</f>
        <v>0.16</v>
      </c>
      <c r="E5">
        <f t="shared" ref="E5:H5" si="0">E4/$I$4</f>
        <v>0.28000000000000003</v>
      </c>
      <c r="F5">
        <f t="shared" si="0"/>
        <v>0.32</v>
      </c>
      <c r="G5">
        <f t="shared" si="0"/>
        <v>0.2</v>
      </c>
      <c r="H5">
        <f t="shared" si="0"/>
        <v>0.04</v>
      </c>
    </row>
    <row r="6" spans="1:9" x14ac:dyDescent="0.25">
      <c r="D6">
        <f>D5</f>
        <v>0.16</v>
      </c>
      <c r="E6">
        <f>D6+E5</f>
        <v>0.44000000000000006</v>
      </c>
      <c r="F6">
        <f t="shared" ref="F6:H6" si="1">E6+F5</f>
        <v>0.76</v>
      </c>
      <c r="G6">
        <f t="shared" si="1"/>
        <v>0.96</v>
      </c>
      <c r="H6">
        <f t="shared" si="1"/>
        <v>1</v>
      </c>
    </row>
    <row r="7" spans="1:9" x14ac:dyDescent="0.25">
      <c r="B7" s="7" t="s">
        <v>13</v>
      </c>
      <c r="D7">
        <f>D5*D3</f>
        <v>0.32</v>
      </c>
      <c r="E7">
        <f t="shared" ref="E7:H7" si="2">E5*E3</f>
        <v>0.84000000000000008</v>
      </c>
      <c r="F7">
        <f t="shared" si="2"/>
        <v>1.28</v>
      </c>
      <c r="G7">
        <f t="shared" si="2"/>
        <v>1</v>
      </c>
      <c r="H7">
        <f t="shared" si="2"/>
        <v>0.24</v>
      </c>
      <c r="I7">
        <f>SUM(D7:H7)</f>
        <v>3.6800000000000006</v>
      </c>
    </row>
    <row r="9" spans="1:9" x14ac:dyDescent="0.25">
      <c r="B9" s="7" t="s">
        <v>17</v>
      </c>
      <c r="C9" s="4" t="s">
        <v>18</v>
      </c>
    </row>
    <row r="10" spans="1:9" x14ac:dyDescent="0.25">
      <c r="B10" s="7"/>
      <c r="C10" s="4"/>
    </row>
    <row r="11" spans="1:9" x14ac:dyDescent="0.25">
      <c r="D11" t="s">
        <v>15</v>
      </c>
      <c r="E11" t="s">
        <v>20</v>
      </c>
      <c r="F11" t="s">
        <v>21</v>
      </c>
      <c r="G11" t="s">
        <v>22</v>
      </c>
    </row>
    <row r="12" spans="1:9" x14ac:dyDescent="0.25">
      <c r="B12" s="7" t="s">
        <v>19</v>
      </c>
      <c r="C12">
        <f ca="1">RAND()</f>
        <v>0.99527974302949673</v>
      </c>
      <c r="D12">
        <v>2</v>
      </c>
      <c r="E12">
        <v>0</v>
      </c>
      <c r="F12">
        <v>0.16</v>
      </c>
      <c r="G12" t="b">
        <f ca="1">AND($C$12&gt;=E12, $C$12&lt;=F12)</f>
        <v>0</v>
      </c>
      <c r="H12">
        <f ca="1">G12*D12</f>
        <v>0</v>
      </c>
    </row>
    <row r="13" spans="1:9" x14ac:dyDescent="0.25">
      <c r="D13">
        <v>3</v>
      </c>
      <c r="E13">
        <v>0.16</v>
      </c>
      <c r="F13">
        <v>0.44000000000000006</v>
      </c>
      <c r="G13" t="b">
        <f t="shared" ref="G13:G16" ca="1" si="3">AND($C$12&gt;E13, $C$12&lt;=F13)</f>
        <v>0</v>
      </c>
      <c r="H13">
        <f t="shared" ref="H13:H16" ca="1" si="4">G13*D13</f>
        <v>0</v>
      </c>
    </row>
    <row r="14" spans="1:9" x14ac:dyDescent="0.25">
      <c r="D14">
        <v>4</v>
      </c>
      <c r="E14">
        <v>0.44000000000000006</v>
      </c>
      <c r="F14">
        <v>0.76</v>
      </c>
      <c r="G14" t="b">
        <f t="shared" ca="1" si="3"/>
        <v>0</v>
      </c>
      <c r="H14">
        <f t="shared" ca="1" si="4"/>
        <v>0</v>
      </c>
    </row>
    <row r="15" spans="1:9" x14ac:dyDescent="0.25">
      <c r="D15">
        <v>5</v>
      </c>
      <c r="E15">
        <v>0.76</v>
      </c>
      <c r="F15">
        <v>0.96</v>
      </c>
      <c r="G15" t="b">
        <f t="shared" ca="1" si="3"/>
        <v>0</v>
      </c>
      <c r="H15">
        <f t="shared" ca="1" si="4"/>
        <v>0</v>
      </c>
    </row>
    <row r="16" spans="1:9" x14ac:dyDescent="0.25">
      <c r="D16">
        <v>6</v>
      </c>
      <c r="E16">
        <v>0.96</v>
      </c>
      <c r="F16">
        <v>1</v>
      </c>
      <c r="G16" t="b">
        <f t="shared" ca="1" si="3"/>
        <v>1</v>
      </c>
      <c r="H16">
        <f t="shared" ca="1" si="4"/>
        <v>6</v>
      </c>
    </row>
    <row r="17" spans="8:9" x14ac:dyDescent="0.25">
      <c r="H17" t="e">
        <f ca="1">SUM(H12:H16) + _xll.PsiOutput()</f>
        <v>#NAME?</v>
      </c>
      <c r="I17" t="e">
        <f ca="1">_xll.PsiMean(H17)</f>
        <v>#NAME?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4" sqref="B4"/>
    </sheetView>
  </sheetViews>
  <sheetFormatPr defaultRowHeight="15" x14ac:dyDescent="0.25"/>
  <cols>
    <col min="3" max="3" width="13.28515625" customWidth="1"/>
    <col min="4" max="4" width="10.85546875" customWidth="1"/>
    <col min="5" max="8" width="6.28515625" customWidth="1"/>
    <col min="9" max="9" width="13.140625" customWidth="1"/>
  </cols>
  <sheetData>
    <row r="1" spans="1:8" ht="20.25" thickBot="1" x14ac:dyDescent="0.35">
      <c r="A1" s="3" t="s">
        <v>23</v>
      </c>
    </row>
    <row r="2" spans="1:8" ht="15.75" thickTop="1" x14ac:dyDescent="0.25"/>
    <row r="3" spans="1:8" x14ac:dyDescent="0.25">
      <c r="D3" t="s">
        <v>15</v>
      </c>
      <c r="E3" t="s">
        <v>20</v>
      </c>
      <c r="F3" t="s">
        <v>21</v>
      </c>
      <c r="G3" t="s">
        <v>22</v>
      </c>
    </row>
    <row r="4" spans="1:8" x14ac:dyDescent="0.25">
      <c r="B4" s="7"/>
      <c r="C4">
        <f ca="1">RAND()</f>
        <v>0.42112564724262325</v>
      </c>
      <c r="D4">
        <v>7</v>
      </c>
      <c r="E4">
        <v>0</v>
      </c>
      <c r="F4">
        <v>0.2</v>
      </c>
      <c r="G4" t="b">
        <f ca="1">AND($C$4&gt;=E4, $C$4&lt;F4)</f>
        <v>0</v>
      </c>
      <c r="H4">
        <f ca="1">G4*D4</f>
        <v>0</v>
      </c>
    </row>
    <row r="5" spans="1:8" x14ac:dyDescent="0.25">
      <c r="D5">
        <v>9</v>
      </c>
      <c r="E5">
        <v>0.2</v>
      </c>
      <c r="F5">
        <v>0.8</v>
      </c>
      <c r="G5" t="b">
        <f ca="1">AND($C$4&gt;E5, $C$4&lt;=F5)</f>
        <v>1</v>
      </c>
      <c r="H5">
        <f t="shared" ref="H5:H7" ca="1" si="0">G5*D5</f>
        <v>9</v>
      </c>
    </row>
    <row r="6" spans="1:8" x14ac:dyDescent="0.25">
      <c r="D6">
        <v>11</v>
      </c>
      <c r="E6">
        <v>0.8</v>
      </c>
      <c r="F6">
        <v>1</v>
      </c>
      <c r="G6" t="b">
        <f ca="1">AND($C$4&gt;E6, $C$4&lt;=F6)</f>
        <v>0</v>
      </c>
      <c r="H6">
        <f t="shared" ca="1" si="0"/>
        <v>0</v>
      </c>
    </row>
    <row r="7" spans="1:8" x14ac:dyDescent="0.25">
      <c r="D7">
        <v>13</v>
      </c>
      <c r="E7">
        <v>1</v>
      </c>
      <c r="G7" t="b">
        <f ca="1">AND($C$4&gt;E7, $C$4&lt;=F7)</f>
        <v>0</v>
      </c>
      <c r="H7">
        <f t="shared" ca="1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L16" sqref="L16"/>
    </sheetView>
  </sheetViews>
  <sheetFormatPr defaultRowHeight="15" x14ac:dyDescent="0.25"/>
  <cols>
    <col min="1" max="1" width="8.5703125" bestFit="1" customWidth="1"/>
    <col min="2" max="2" width="15.42578125" bestFit="1" customWidth="1"/>
    <col min="9" max="9" width="11.28515625" bestFit="1" customWidth="1"/>
  </cols>
  <sheetData>
    <row r="1" spans="1:12" ht="20.25" thickBot="1" x14ac:dyDescent="0.35">
      <c r="A1" s="3" t="s">
        <v>24</v>
      </c>
    </row>
    <row r="2" spans="1:12" ht="15.75" thickTop="1" x14ac:dyDescent="0.25">
      <c r="C2" t="s">
        <v>28</v>
      </c>
      <c r="D2" t="s">
        <v>29</v>
      </c>
      <c r="E2" t="s">
        <v>30</v>
      </c>
      <c r="F2" t="s">
        <v>32</v>
      </c>
    </row>
    <row r="3" spans="1:12" x14ac:dyDescent="0.25">
      <c r="B3" t="s">
        <v>25</v>
      </c>
      <c r="C3">
        <v>1000</v>
      </c>
      <c r="F3">
        <v>0</v>
      </c>
    </row>
    <row r="4" spans="1:12" x14ac:dyDescent="0.25">
      <c r="B4" t="s">
        <v>26</v>
      </c>
      <c r="C4">
        <v>2000</v>
      </c>
      <c r="D4">
        <v>0.2</v>
      </c>
      <c r="E4" t="s">
        <v>27</v>
      </c>
      <c r="F4">
        <v>1</v>
      </c>
    </row>
    <row r="5" spans="1:12" x14ac:dyDescent="0.25">
      <c r="B5" t="s">
        <v>31</v>
      </c>
      <c r="C5">
        <v>700</v>
      </c>
      <c r="D5">
        <v>700</v>
      </c>
      <c r="E5" t="s">
        <v>33</v>
      </c>
      <c r="F5" t="s">
        <v>34</v>
      </c>
    </row>
    <row r="6" spans="1:12" x14ac:dyDescent="0.25">
      <c r="B6" t="s">
        <v>35</v>
      </c>
      <c r="C6" t="s">
        <v>36</v>
      </c>
      <c r="F6">
        <v>5</v>
      </c>
    </row>
    <row r="9" spans="1:12" x14ac:dyDescent="0.25">
      <c r="I9" t="s">
        <v>39</v>
      </c>
      <c r="J9" t="s">
        <v>37</v>
      </c>
      <c r="K9" t="s">
        <v>38</v>
      </c>
      <c r="L9" t="s">
        <v>40</v>
      </c>
    </row>
    <row r="10" spans="1:12" x14ac:dyDescent="0.25">
      <c r="I10">
        <v>0</v>
      </c>
      <c r="K10">
        <v>-1000</v>
      </c>
      <c r="L10">
        <f>J10+K10</f>
        <v>-1000</v>
      </c>
    </row>
    <row r="11" spans="1:12" x14ac:dyDescent="0.25">
      <c r="I11">
        <v>1</v>
      </c>
      <c r="K11" s="9">
        <v>-2000</v>
      </c>
      <c r="L11">
        <f t="shared" ref="L11:L15" si="0">J11+K11</f>
        <v>-2000</v>
      </c>
    </row>
    <row r="12" spans="1:12" x14ac:dyDescent="0.25">
      <c r="I12">
        <v>2</v>
      </c>
      <c r="J12" s="9">
        <v>700</v>
      </c>
      <c r="L12">
        <f t="shared" si="0"/>
        <v>700</v>
      </c>
    </row>
    <row r="13" spans="1:12" x14ac:dyDescent="0.25">
      <c r="I13">
        <v>3</v>
      </c>
      <c r="J13" s="9">
        <v>700</v>
      </c>
      <c r="L13">
        <f t="shared" si="0"/>
        <v>700</v>
      </c>
    </row>
    <row r="14" spans="1:12" x14ac:dyDescent="0.25">
      <c r="I14">
        <v>4</v>
      </c>
      <c r="J14" s="9">
        <v>700</v>
      </c>
      <c r="L14">
        <f t="shared" si="0"/>
        <v>700</v>
      </c>
    </row>
    <row r="15" spans="1:12" x14ac:dyDescent="0.25">
      <c r="I15">
        <v>5</v>
      </c>
      <c r="J15" s="9">
        <v>700</v>
      </c>
      <c r="L15">
        <f t="shared" si="0"/>
        <v>700</v>
      </c>
    </row>
    <row r="16" spans="1:12" x14ac:dyDescent="0.25">
      <c r="L16">
        <f>SUM(L10:L15)</f>
        <v>-200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20.1-1</vt:lpstr>
      <vt:lpstr>20.1-2</vt:lpstr>
      <vt:lpstr>20.1-3</vt:lpstr>
      <vt:lpstr>20.4-11</vt:lpstr>
      <vt:lpstr>20.6-2</vt:lpstr>
      <vt:lpstr>RandomNumber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paisurfaceguest</dc:creator>
  <cp:lastModifiedBy>paidellguest</cp:lastModifiedBy>
  <dcterms:created xsi:type="dcterms:W3CDTF">2017-07-20T00:35:39Z</dcterms:created>
  <dcterms:modified xsi:type="dcterms:W3CDTF">2017-07-22T23:29:03Z</dcterms:modified>
</cp:coreProperties>
</file>