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0" windowWidth="15345" windowHeight="4470"/>
  </bookViews>
  <sheets>
    <sheet name="Plan de Pruebas" sheetId="1" r:id="rId1"/>
    <sheet name="Estrategia" sheetId="5" r:id="rId2"/>
    <sheet name="Supuestos" sheetId="3" r:id="rId3"/>
    <sheet name="Estimacion - Desglose" sheetId="2" r:id="rId4"/>
    <sheet name="Factor de Ajuste" sheetId="4" r:id="rId5"/>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37" i="1" l="1"/>
  <c r="H38" i="1"/>
  <c r="H39" i="1"/>
  <c r="H40" i="1"/>
  <c r="H41" i="1"/>
  <c r="F24" i="2" l="1"/>
  <c r="F7" i="2"/>
  <c r="B65" i="1" l="1"/>
  <c r="H33" i="1"/>
  <c r="F51" i="2" l="1"/>
  <c r="F17" i="2"/>
  <c r="F3" i="2"/>
  <c r="F33" i="2"/>
  <c r="F37" i="2"/>
  <c r="D43" i="2" l="1"/>
  <c r="F52" i="2" s="1"/>
  <c r="B19" i="4"/>
  <c r="H36" i="1" l="1"/>
  <c r="H32" i="1"/>
  <c r="H31" i="1"/>
  <c r="H30" i="1"/>
  <c r="H29" i="1"/>
  <c r="H28" i="1"/>
  <c r="H27" i="1"/>
  <c r="D45" i="2" l="1"/>
  <c r="D46" i="2" s="1"/>
</calcChain>
</file>

<file path=xl/comments1.xml><?xml version="1.0" encoding="utf-8"?>
<comments xmlns="http://schemas.openxmlformats.org/spreadsheetml/2006/main">
  <authors>
    <author>Jhon Sebastián Rodríguez Rodríguez</author>
    <author>Marco Fidel Peña Valbuena</author>
  </authors>
  <commentList>
    <comment ref="B2" authorId="0">
      <text>
        <r>
          <rPr>
            <b/>
            <sz val="9"/>
            <color indexed="81"/>
            <rFont val="Tahoma"/>
            <family val="2"/>
          </rPr>
          <t>La metodología no está basada en formatos por lo cual no se deben de sesgar y conocer su aplicación independientemente la forma de trabajo</t>
        </r>
      </text>
    </comment>
    <comment ref="B7" authorId="1">
      <text>
        <r>
          <rPr>
            <b/>
            <sz val="9"/>
            <color indexed="81"/>
            <rFont val="Tahoma"/>
            <family val="2"/>
          </rPr>
          <t>1. Cambio por Incidencia
2. Cambio por Mejora
3. Proyecto Corporativo</t>
        </r>
      </text>
    </comment>
    <comment ref="B11" authorId="0">
      <text>
        <r>
          <rPr>
            <b/>
            <sz val="9"/>
            <color indexed="81"/>
            <rFont val="Tahoma"/>
            <family val="2"/>
          </rPr>
          <t>Según Choucair</t>
        </r>
        <r>
          <rPr>
            <sz val="9"/>
            <color indexed="81"/>
            <rFont val="Tahoma"/>
            <family val="2"/>
          </rPr>
          <t xml:space="preserve">
</t>
        </r>
      </text>
    </comment>
    <comment ref="B14" authorId="1">
      <text>
        <r>
          <rPr>
            <b/>
            <sz val="9"/>
            <color indexed="81"/>
            <rFont val="Tahoma"/>
            <family val="2"/>
          </rPr>
          <t>Comentar por que el cliente realizo el cambio o la solicitud de cambio y cual es el beneficio identificado que tendrá a nivel de negocio por este cambio. Necesidad o problema</t>
        </r>
      </text>
    </comment>
    <comment ref="B25" authorId="0">
      <text>
        <r>
          <rPr>
            <b/>
            <sz val="9"/>
            <color indexed="81"/>
            <rFont val="Tahoma"/>
            <family val="2"/>
          </rPr>
          <t>Los riesgos de proyecto sirven para definir las causales de desfase</t>
        </r>
      </text>
    </comment>
    <comment ref="I26" authorId="0">
      <text>
        <r>
          <rPr>
            <b/>
            <sz val="9"/>
            <color indexed="81"/>
            <rFont val="Tahoma"/>
            <family val="2"/>
          </rPr>
          <t xml:space="preserve">Plan de acción que este dentro de su alcance como equipo de pruebas es decir que usted lo pueda ejecutar. 
</t>
        </r>
      </text>
    </comment>
    <comment ref="B89" authorId="1">
      <text>
        <r>
          <rPr>
            <b/>
            <sz val="9"/>
            <color indexed="81"/>
            <rFont val="Tahoma"/>
            <family val="2"/>
          </rPr>
          <t>Criterios de entrada es el conjunto de condiciones genéricas y específicas para permitir que un proceso prosiga con una tarea definida, por ejemplo la fase de pruebas. El objetivo de los criterios de entrada es evitar que una tarea comience, lo cual conllevaría un mayor esfuerzo que el necesario para eliminar los criterios de entrada fallidos.</t>
        </r>
      </text>
    </comment>
    <comment ref="B90" authorId="0">
      <text>
        <r>
          <rPr>
            <b/>
            <sz val="9"/>
            <color indexed="81"/>
            <rFont val="Tahoma"/>
            <family val="2"/>
          </rPr>
          <t>Los supuestos del proyecto son todos aquellos factores que son suficientes para el cumplimiento del proyecto pero que se escapan de nuestro marco de acción, es decir que no son controlables.</t>
        </r>
      </text>
    </comment>
  </commentList>
</comments>
</file>

<file path=xl/comments2.xml><?xml version="1.0" encoding="utf-8"?>
<comments xmlns="http://schemas.openxmlformats.org/spreadsheetml/2006/main">
  <authors>
    <author>Luz Angela Rayo Palencia</author>
    <author>Jhon Sebastián Rodríguez Rodríguez</author>
  </authors>
  <commentList>
    <comment ref="A34" authorId="0">
      <text>
        <r>
          <rPr>
            <b/>
            <sz val="9"/>
            <color indexed="81"/>
            <rFont val="Tahoma"/>
            <family val="2"/>
          </rPr>
          <t>Luz Angela Rayo Palencia:</t>
        </r>
        <r>
          <rPr>
            <sz val="9"/>
            <color indexed="81"/>
            <rFont val="Tahoma"/>
            <family val="2"/>
          </rPr>
          <t xml:space="preserve">
Bugs,
Metricas,
Manuales de pruebas,
Casos de pruebas,
Informe impedimentos,
Lecciones aprendidas,
Mejoras generales al sistema.
</t>
        </r>
      </text>
    </comment>
    <comment ref="G43" authorId="1">
      <text>
        <r>
          <rPr>
            <b/>
            <sz val="9"/>
            <color indexed="81"/>
            <rFont val="Tahoma"/>
            <charset val="1"/>
          </rPr>
          <t>El esfuerzo, se refiere a las Horas/Hombre calculadas en la estimación para la realización de una actividad o varias actividades planeadas sin incluir el desfase (desviaciones) que puedan afectarlas durante su realización, es decir, se calcula como si fuese una realización "ideal" de la actividad.</t>
        </r>
      </text>
    </comment>
    <comment ref="G45" authorId="1">
      <text>
        <r>
          <rPr>
            <b/>
            <sz val="9"/>
            <color indexed="81"/>
            <rFont val="Tahoma"/>
            <family val="2"/>
          </rPr>
          <t>Es un valor porcentual que pretende reflejar el efecto de las desviaciones que normalmente se presentan en la estimación del esfuerzo.</t>
        </r>
      </text>
    </comment>
    <comment ref="G46" authorId="1">
      <text>
        <r>
          <rPr>
            <b/>
            <sz val="9"/>
            <color indexed="81"/>
            <rFont val="Tahoma"/>
            <family val="2"/>
          </rPr>
          <t>Es el esfuerzo calculado para realizar una actividad considerando los factores que pueden afectar la realización "ideal" de las actividades planeadas, dicho esfuerzo es el resultado de tomar el esfuerzo y multiplicarlo con los factores de ajuste que se identificaron para el proyecto. Es útil si para proyectos donde la restricción fija NO es la fecha de terminación.</t>
        </r>
      </text>
    </comment>
  </commentList>
</comments>
</file>

<file path=xl/comments3.xml><?xml version="1.0" encoding="utf-8"?>
<comments xmlns="http://schemas.openxmlformats.org/spreadsheetml/2006/main">
  <authors>
    <author>Jhon Sebastián Rodríguez Rodríguez</author>
  </authors>
  <commentList>
    <comment ref="A5" authorId="0">
      <text>
        <r>
          <rPr>
            <b/>
            <sz val="9"/>
            <color indexed="81"/>
            <rFont val="Tahoma"/>
            <family val="2"/>
          </rPr>
          <t>Causales de desfase:
https://wiki.choucairtesting.com/wiki/index.php/Clasificaci%C3%B3n_Desfases</t>
        </r>
      </text>
    </comment>
  </commentList>
</comments>
</file>

<file path=xl/sharedStrings.xml><?xml version="1.0" encoding="utf-8"?>
<sst xmlns="http://schemas.openxmlformats.org/spreadsheetml/2006/main" count="186" uniqueCount="178">
  <si>
    <r>
      <rPr>
        <b/>
        <sz val="16"/>
        <color theme="1"/>
        <rFont val="Arial"/>
        <family val="2"/>
      </rPr>
      <t>Plan de Pruebas Generalistas</t>
    </r>
    <r>
      <rPr>
        <b/>
        <sz val="11"/>
        <color theme="1"/>
        <rFont val="Arial"/>
        <family val="2"/>
      </rPr>
      <t xml:space="preserve">
</t>
    </r>
    <r>
      <rPr>
        <sz val="11"/>
        <color theme="1"/>
        <rFont val="Arial"/>
        <family val="2"/>
      </rPr>
      <t>(este documento no es oficial de choucair, es exclusivo para la formación)</t>
    </r>
  </si>
  <si>
    <t>Información General</t>
  </si>
  <si>
    <t>Cliente</t>
  </si>
  <si>
    <t>Tipo de Proyecto</t>
  </si>
  <si>
    <t xml:space="preserve">Triada </t>
  </si>
  <si>
    <t>Responsable del Cliente</t>
  </si>
  <si>
    <t>Líder de Pruebas (TPL)</t>
  </si>
  <si>
    <t>Responsable de Desarrollo</t>
  </si>
  <si>
    <t>Línea de Negocio (UEN)</t>
  </si>
  <si>
    <t>Nombre de la Aplicación o proyecto</t>
  </si>
  <si>
    <t>Contexto del Proyecto</t>
  </si>
  <si>
    <t>Análisis de Riesgos</t>
  </si>
  <si>
    <t>1. Identificar</t>
  </si>
  <si>
    <t>2. Evaluar</t>
  </si>
  <si>
    <t>3. Plan acción</t>
  </si>
  <si>
    <t>Riesgos de Proyecto</t>
  </si>
  <si>
    <t>Riesgo</t>
  </si>
  <si>
    <t>Causa</t>
  </si>
  <si>
    <t xml:space="preserve">Impacto </t>
  </si>
  <si>
    <t>Probabilidad</t>
  </si>
  <si>
    <t>Nivel de Riesgo</t>
  </si>
  <si>
    <t>Plan de Acción o Mitigación</t>
  </si>
  <si>
    <t>Documentación ambigua por parte del cliente</t>
  </si>
  <si>
    <t>Refinamiento del Backlog</t>
  </si>
  <si>
    <t>Recursos limitados</t>
  </si>
  <si>
    <t>Falta de herramientas para la gestión del proyecto</t>
  </si>
  <si>
    <t>Documentación poco clara por parte del cliente</t>
  </si>
  <si>
    <t>Falta de metodología de trabajo ágil</t>
  </si>
  <si>
    <t>Versionamiento incorrecto de los navegadores, 
no contar con el acceso a la red, mala configuración del ambiente</t>
  </si>
  <si>
    <t>Generar lista de supuestos para revisar 
que el ambiente de pruebas esté óptimo</t>
  </si>
  <si>
    <t>Actualización de los sistemas</t>
  </si>
  <si>
    <t>Realizar una reunión para identificar el impacto del cambio del alcance y replanteamiento del plan de pruebas (pruebas de regresión)</t>
  </si>
  <si>
    <t>Retraso en entregas por parte de desarrollo</t>
  </si>
  <si>
    <t>No ha finalizado requerimientos, no ha realizado entrega de las correcciones</t>
  </si>
  <si>
    <t>Riesgos de Producto</t>
  </si>
  <si>
    <t>Producto Ofrecido / Tipo de prueba</t>
  </si>
  <si>
    <t>Sistema lento</t>
  </si>
  <si>
    <t>Sobrecarga del servidor, mala optimización del código</t>
  </si>
  <si>
    <t>Pruebas Generalistas, Pruebas de Performance</t>
  </si>
  <si>
    <t>Pruebas de Performance</t>
  </si>
  <si>
    <t>Pruebas Generalistas, Pruebas de Seguridad</t>
  </si>
  <si>
    <t xml:space="preserve">Restricciones </t>
  </si>
  <si>
    <t>Descripción</t>
  </si>
  <si>
    <t>Fijo</t>
  </si>
  <si>
    <t>Ajustable</t>
  </si>
  <si>
    <t>Elegible</t>
  </si>
  <si>
    <t>Fechas:</t>
  </si>
  <si>
    <t>x</t>
  </si>
  <si>
    <t>Alcance:</t>
  </si>
  <si>
    <t>Recursos</t>
  </si>
  <si>
    <r>
      <t xml:space="preserve">Estrategia de Pruebas 
</t>
    </r>
    <r>
      <rPr>
        <sz val="11"/>
        <color theme="0" tint="-4.9989318521683403E-2"/>
        <rFont val="Arial"/>
        <family val="2"/>
      </rPr>
      <t>Enfocándose mas a estrategia de diseño y estrategia de ejecución de pruebas</t>
    </r>
  </si>
  <si>
    <t>Alcance de Pruebas</t>
  </si>
  <si>
    <t>Aspectos a realizar en el alcance:</t>
  </si>
  <si>
    <t>Fuera de alcance de pruebas:</t>
  </si>
  <si>
    <t>Criterios</t>
  </si>
  <si>
    <t>Criterios de Entrada / Supuestos:</t>
  </si>
  <si>
    <t>Revisa este ejemplo</t>
  </si>
  <si>
    <t>AUTOEVALUACIÓN</t>
  </si>
  <si>
    <t>Planteamiento de Estrategias  de Pruebas</t>
  </si>
  <si>
    <t>Aspecto a evaluar</t>
  </si>
  <si>
    <t>SI</t>
  </si>
  <si>
    <t>NO</t>
  </si>
  <si>
    <t>¿Consideró solicitar contexto del proyecto para otros aspectos como: Arquitectura, análisis técnico, sistemas externos?</t>
  </si>
  <si>
    <t xml:space="preserve">¿Consideró otros aspectos diferentes al funcional para verificar en la solución de software? </t>
  </si>
  <si>
    <t>¿Consideró cómo hacer más eficientes las pruebas ?</t>
  </si>
  <si>
    <t>¿Qué técnicas está sugiriendo?(Exploratory Testing, automatización, Técnicas de selección entre otras.)</t>
  </si>
  <si>
    <t>¿Se identifican productos de prueba que ayuden a mitigar riesgos?</t>
  </si>
  <si>
    <r>
      <t xml:space="preserve">¿La estrategia es coherente con los riesgos identificados? </t>
    </r>
    <r>
      <rPr>
        <b/>
        <sz val="12"/>
        <color rgb="FF000000"/>
        <rFont val="Calibri Light"/>
        <family val="1"/>
        <scheme val="major"/>
      </rPr>
      <t xml:space="preserve">Lo más crítico es primero.  Apuntar la estrategia a lo más crítico </t>
    </r>
  </si>
  <si>
    <t>¿La estrategia de proyecto apunta a cumplir con las restricciones del cliente?</t>
  </si>
  <si>
    <t>¿El orden de ejecución que se plantea es el adecuado?</t>
  </si>
  <si>
    <t>¿La estimación y el cronograma están basados en la estrategia planteada?</t>
  </si>
  <si>
    <t>¿El alcance identificado está basado en los riesgos?</t>
  </si>
  <si>
    <t>¿Se está considerando la sincronización entre equipos de prueba?</t>
  </si>
  <si>
    <r>
      <rPr>
        <b/>
        <sz val="11"/>
        <color theme="1"/>
        <rFont val="Calibri"/>
        <family val="2"/>
        <scheme val="minor"/>
      </rPr>
      <t>Supuestos:</t>
    </r>
    <r>
      <rPr>
        <sz val="11"/>
        <color theme="1"/>
        <rFont val="Calibri"/>
        <family val="2"/>
        <scheme val="minor"/>
      </rPr>
      <t xml:space="preserve"> Para el inicio de la prueba se cuentan con los siguientes supuestos: 
-Toda la documentación necesaria para elaborar la versión del plan de pruebas ha sido suministrada al analista de pruebas  el día DD/MM/AAAA. Si se entrega documentación posterior a esta fecha en las que se especifique modificaciones a las funcionalidades existentes o adición de nuevas funcionalidades se generarán cambios en el plan de pruebas, cronograma y el diseño de los casos de prueba, que afectarán directamente los tiempos de la prueba.
-La ejecución de las pruebas se realizará en un ambiente similar al ambiente de producción.
Los usuarios de bases de datos, sistemas operativos, aplicativos y recursos necesarios para realizar la prueba serán proporcionados por Soluciones innovadoras S.A.S. y tendrán todos los permisos y privilegios necesarios para operar adecuadamente la aplicación.
-Los analistas contarán con las herramientas de consulta, ejecución y/o editores necesarios para ejecutar los casos de prueba.
-Se espera contar con un ambiente de pruebas estable.
-Desarrollo debe realizar sus pruebas unitarias y entregarlas como suministro para iniciar las pruebas.
-Se cuenta con los desarrollos en su versión final para la ejecución de la prueba.
El equipo de desarrollo tendrá la disposición de solucionar y despejar lo más pronto posible las dudas e inconvenientes que se presenten relacionadas con el ambiente de pruebas y temas del negocio.
</t>
    </r>
    <r>
      <rPr>
        <b/>
        <sz val="11"/>
        <color theme="1"/>
        <rFont val="Calibri"/>
        <family val="2"/>
        <scheme val="minor"/>
      </rPr>
      <t>Nota:</t>
    </r>
    <r>
      <rPr>
        <sz val="11"/>
        <color theme="1"/>
        <rFont val="Calibri"/>
        <family val="2"/>
        <scheme val="minor"/>
      </rPr>
      <t xml:space="preserve"> Choucair sólo es responsable de la funcionalidad incluida en la documentación del proyecto generada a la fecha de entrega del mismo. Choucair incluirá dichas funcionalidades en el plan de pruebas, el cual debe ser verificado y aprobado por el cliente.
</t>
    </r>
  </si>
  <si>
    <t>Etapa / Actividades</t>
  </si>
  <si>
    <r>
      <t xml:space="preserve">Frecuencia / Casuistica 
</t>
    </r>
    <r>
      <rPr>
        <sz val="8"/>
        <color theme="0"/>
        <rFont val="Calibri"/>
        <family val="2"/>
        <scheme val="minor"/>
      </rPr>
      <t>(Casos de prueba)</t>
    </r>
  </si>
  <si>
    <t>Esfuerzo en 
Horas</t>
  </si>
  <si>
    <t>Esfuerzo total de la actividad en Horas</t>
  </si>
  <si>
    <t xml:space="preserve">Recursos </t>
  </si>
  <si>
    <t>TE</t>
  </si>
  <si>
    <t>Vision</t>
  </si>
  <si>
    <t>Reunión de Contextualización (Contexto del proyecto)</t>
  </si>
  <si>
    <t>Lectura de documentación</t>
  </si>
  <si>
    <t>Revisión del ambiente de pruebas</t>
  </si>
  <si>
    <t>Planeacion</t>
  </si>
  <si>
    <r>
      <t xml:space="preserve">Encuentra más información en: 
</t>
    </r>
    <r>
      <rPr>
        <b/>
        <sz val="11"/>
        <color theme="6"/>
        <rFont val="Calibri"/>
        <family val="2"/>
        <scheme val="minor"/>
      </rPr>
      <t>https://wiki.choucairtesting.com/wiki/index.php/Estimaci%C3%B3n_pruebas-_C%C3%A1lculo_de_esfuerzo,_fechas_pruebas_y_personas</t>
    </r>
    <r>
      <rPr>
        <b/>
        <sz val="11"/>
        <color theme="1"/>
        <rFont val="Calibri"/>
        <family val="2"/>
        <scheme val="minor"/>
      </rPr>
      <t xml:space="preserve">
</t>
    </r>
    <r>
      <rPr>
        <b/>
        <sz val="11"/>
        <color theme="6"/>
        <rFont val="Calibri"/>
        <family val="2"/>
        <scheme val="minor"/>
      </rPr>
      <t xml:space="preserve"> https://web.microsoftstream.com/channel/334be849-2f97-4271-8657-d254612e96c8</t>
    </r>
  </si>
  <si>
    <t>Reunión y contextualización</t>
  </si>
  <si>
    <t>Asignación de roles</t>
  </si>
  <si>
    <t>Identificación y analisis de riesgos</t>
  </si>
  <si>
    <t>Restricciones del proyecto</t>
  </si>
  <si>
    <t>Estrategia de pruebas</t>
  </si>
  <si>
    <t>Alcance de pruebas</t>
  </si>
  <si>
    <t>Definición de criterios de entradas y suspuestos</t>
  </si>
  <si>
    <t>Estimación de pruebas</t>
  </si>
  <si>
    <t>Reunión de aprobación del plan de pruebas</t>
  </si>
  <si>
    <t>Diseño</t>
  </si>
  <si>
    <t>Crear los casos de pruebas para la funcionalidad loguin</t>
  </si>
  <si>
    <t>Crear los casos de pruebas para la HU "HU001 GENERAR INFORME DE DISPONIBLES"</t>
  </si>
  <si>
    <t>Crear los casos de pruebas para la HU "HU002 INGRESAR ACTIVOS"</t>
  </si>
  <si>
    <t>Crear los casos de pruebas para la HU "HU003 MAESTROS USUARIOS"</t>
  </si>
  <si>
    <t>Crear los casos de pruebas para la HU "HU004 ASOCIACIÓN DE ACTIVOS"</t>
  </si>
  <si>
    <t>Gestionar los datos de los usuarios e insumos de pruebas (Data)</t>
  </si>
  <si>
    <t xml:space="preserve">Ejecucion </t>
  </si>
  <si>
    <t>Ejecución Smoke Test</t>
  </si>
  <si>
    <t>Ejecutar los casos de pruebas para la funcionalidad loguin</t>
  </si>
  <si>
    <t>Ejecutar los casos de pruebas para la HU "HU001 GENERAR INFORME DE DISPONIBLES"</t>
  </si>
  <si>
    <t>Ejecutar los casos de pruebas para la HU "HU002 INGRESAR ACTIVOS"</t>
  </si>
  <si>
    <t>Ejecutar los casos de pruebas para la HU "HU003 MAESTROS USUARIOS"</t>
  </si>
  <si>
    <t>Ejecutar los casos de pruebas para la HU "HU004 ASOCIACIÓN DE ACTIVOS"</t>
  </si>
  <si>
    <t>Ejecutar Pruebas de Retest</t>
  </si>
  <si>
    <t>Ejecutar pruebas de regresión</t>
  </si>
  <si>
    <t>Cierre / Entrega</t>
  </si>
  <si>
    <t>Informe de Cierre</t>
  </si>
  <si>
    <t>Carta de tereminación de pruebas</t>
  </si>
  <si>
    <t>Documentación para guardar en el repositorio</t>
  </si>
  <si>
    <t>Gestion de proyecto/ Logistica</t>
  </si>
  <si>
    <t>Daily</t>
  </si>
  <si>
    <t>Informes de avance</t>
  </si>
  <si>
    <t>Cronograma de actividades</t>
  </si>
  <si>
    <t>Seguimiento</t>
  </si>
  <si>
    <t>TOTAL</t>
  </si>
  <si>
    <t>Esfuerzo Total Estimado</t>
  </si>
  <si>
    <t>Esfuerzo estimado</t>
  </si>
  <si>
    <t>Factor de Ajuste</t>
  </si>
  <si>
    <t>Factor de ajuste</t>
  </si>
  <si>
    <t>Esfuerzo mas Probable</t>
  </si>
  <si>
    <t>Esfuerzo mas probable</t>
  </si>
  <si>
    <t xml:space="preserve">Diligenciar </t>
  </si>
  <si>
    <t>Cantidad de analistas</t>
  </si>
  <si>
    <t>Horas analista</t>
  </si>
  <si>
    <t>Horas total analistas x Día</t>
  </si>
  <si>
    <t>Total dias</t>
  </si>
  <si>
    <t>Causales de Desfase</t>
  </si>
  <si>
    <t>Valor porcentual</t>
  </si>
  <si>
    <t>Factor de ajuste se define por medio de:</t>
  </si>
  <si>
    <r>
      <t>Mala calidad de artefacto recibido-</t>
    </r>
    <r>
      <rPr>
        <b/>
        <sz val="11"/>
        <color theme="1"/>
        <rFont val="Arial"/>
        <family val="2"/>
      </rPr>
      <t>Desarrollo</t>
    </r>
  </si>
  <si>
    <t>Porcentaje fijo establecido por cliente y choucair que puede ser del 35%</t>
  </si>
  <si>
    <r>
      <t>Alistamiento de ambientes-</t>
    </r>
    <r>
      <rPr>
        <b/>
        <sz val="11"/>
        <color theme="1"/>
        <rFont val="Arial"/>
        <family val="2"/>
      </rPr>
      <t>Ambientes QA</t>
    </r>
  </si>
  <si>
    <t xml:space="preserve">Datos historicos en base a proyectos anteriores teniendo en cuenta causales de desfase y porcentaje de factor de ajuste </t>
  </si>
  <si>
    <r>
      <t>Pendiente de Instalación Por Infraestructura-</t>
    </r>
    <r>
      <rPr>
        <b/>
        <sz val="11"/>
        <color theme="1"/>
        <rFont val="Arial"/>
        <family val="2"/>
      </rPr>
      <t>Infraestructura</t>
    </r>
  </si>
  <si>
    <r>
      <t>Cambio de alcance-</t>
    </r>
    <r>
      <rPr>
        <b/>
        <sz val="11"/>
        <color theme="1"/>
        <rFont val="Arial"/>
        <family val="2"/>
      </rPr>
      <t>Gestion de la Demanda</t>
    </r>
  </si>
  <si>
    <t xml:space="preserve">Riesgos de proyecto identificados y valorados </t>
  </si>
  <si>
    <r>
      <t>Administración y control de versiones o releases de software-</t>
    </r>
    <r>
      <rPr>
        <b/>
        <sz val="11"/>
        <color theme="1"/>
        <rFont val="Arial"/>
        <family val="2"/>
      </rPr>
      <t>Versiones</t>
    </r>
  </si>
  <si>
    <r>
      <t>Desconocimiento negocio-</t>
    </r>
    <r>
      <rPr>
        <b/>
        <sz val="11"/>
        <color theme="1"/>
        <rFont val="Arial"/>
        <family val="2"/>
      </rPr>
      <t>Fabrica QA</t>
    </r>
  </si>
  <si>
    <r>
      <t>Incumplimiento en la entrega de artefactos(Pend Entrega del desarrollo)-</t>
    </r>
    <r>
      <rPr>
        <b/>
        <sz val="11"/>
        <color theme="1"/>
        <rFont val="Arial"/>
        <family val="2"/>
      </rPr>
      <t>Desarrollo</t>
    </r>
  </si>
  <si>
    <r>
      <t>Gestión issues(Bloqueado por defecto)-</t>
    </r>
    <r>
      <rPr>
        <b/>
        <sz val="11"/>
        <color theme="1"/>
        <rFont val="Arial"/>
        <family val="2"/>
      </rPr>
      <t>Desarrollo</t>
    </r>
  </si>
  <si>
    <r>
      <t xml:space="preserve">Inestabilidad del ambiente de pruebas durante la ejecución - </t>
    </r>
    <r>
      <rPr>
        <b/>
        <sz val="11"/>
        <color theme="1"/>
        <rFont val="Arial"/>
        <family val="2"/>
      </rPr>
      <t>Infraestructura</t>
    </r>
    <r>
      <rPr>
        <sz val="11"/>
        <color theme="1"/>
        <rFont val="Arial"/>
        <family val="2"/>
      </rPr>
      <t xml:space="preserve"> </t>
    </r>
  </si>
  <si>
    <r>
      <t>Actividades de SW o HW no planeadas-</t>
    </r>
    <r>
      <rPr>
        <b/>
        <sz val="11"/>
        <color theme="1"/>
        <rFont val="Arial"/>
        <family val="2"/>
      </rPr>
      <t>Infraestructura QA</t>
    </r>
  </si>
  <si>
    <r>
      <t>Ejecución en ambientes compartidos-</t>
    </r>
    <r>
      <rPr>
        <b/>
        <sz val="11"/>
        <color theme="1"/>
        <rFont val="Arial"/>
        <family val="2"/>
      </rPr>
      <t>Release Management</t>
    </r>
  </si>
  <si>
    <r>
      <t>Novedades equipo de trabajo, Actividades del proyecto no planeadas -</t>
    </r>
    <r>
      <rPr>
        <b/>
        <sz val="11"/>
        <color theme="1"/>
        <rFont val="Arial"/>
        <family val="2"/>
      </rPr>
      <t>QA</t>
    </r>
  </si>
  <si>
    <t>Eventos externos</t>
  </si>
  <si>
    <t>Total Factor de ajuste para el tipo de prueba</t>
  </si>
  <si>
    <t>&lt;=35%</t>
  </si>
  <si>
    <t>&lt;=25%</t>
  </si>
  <si>
    <t>CH</t>
  </si>
  <si>
    <t>Clientes</t>
  </si>
  <si>
    <t>Cambio de alcances o nuevas funcionalidades</t>
  </si>
  <si>
    <t>Falta de comunicación</t>
  </si>
  <si>
    <t>Pruebas de carga de estrés</t>
  </si>
  <si>
    <t>Seguridad del login</t>
  </si>
  <si>
    <t>El login no cumple con la seguridad adecuada</t>
  </si>
  <si>
    <t>Smoke test, Particiones de equivalencia</t>
  </si>
  <si>
    <t>3 Analistas Generalistas</t>
  </si>
  <si>
    <t>* Documentación completa, esta debe ser suministrada por el cliente para el entendimiento del negocio del cliente y su necesidad.
* Ambiente de pruebas estable y debidamente configurado para realizar las pruebas.
* Utilizar cualquier tipo navegador.
* Contar con la data correspondiente para el proceso de ejecución de pruebas.
* Que se cuenta con los desarrollos en su versión final para la ejecución de la prueba.
* Contar con el apoyo y soporte del equipo de desarrollo para darle solución a los defectos o issues que se puedan presentar.</t>
  </si>
  <si>
    <t>LATAM</t>
  </si>
  <si>
    <t>Requisitos e historias de usuario</t>
  </si>
  <si>
    <t>LATAM, es un sitio web que permite la busqueda y compra de vuelos a multiples destinos y que al ser un usuario frecuente podemos contar con bastantes beneficios (Millas), entre otros servicios (Hoteles, alquiler de vehiculos, seguros, etc.).</t>
  </si>
  <si>
    <t>Ambiente de pruebas</t>
  </si>
  <si>
    <t>Requerimientos</t>
  </si>
  <si>
    <t>Implementar herramientas alternas</t>
  </si>
  <si>
    <t>Contextualización con el cliente</t>
  </si>
  <si>
    <t>Nivelar e implementar metodologías ágiles</t>
  </si>
  <si>
    <t>Tener en cuenta los ANS (Acuerdos de niveles de servicio) para estas entregas, actualización de manuales, adelantar documentación.</t>
  </si>
  <si>
    <t>2 de mayo 2022  al 20 de mayo 2022</t>
  </si>
  <si>
    <t>Consultar y comprar vuelos usando Millas LATAM Pass</t>
  </si>
  <si>
    <t>*El aplicativo debe ser bajo sistema cliente-servidor.
*El aplicativo se debe de crear bajo los lenguajes HTML.
*La base de datos a utilizar es sql.
*Pruebas Móviles</t>
  </si>
  <si>
    <t>Cobertura General:
- Ingresar como usuario. Seleccionar la seccion de vuelos, ingresar el origen y destino deseados, escoger un rango de fechas para la ida y vuelta del vuelo, seleccionar la opcion Usar Millas LATAM Pass, para proceder con la busqueda de los vuelos disponibles, y poder continuar con la compra, eligiendo el vuelo y la tarifa deseada (ida y vuelta), elegir los asientos, escoge tipo de equipaje, ingresar el usuario y realizar pago por diferentes metodos.
Cómo probar: 
Smoke test, pruebas exploratorias y pruebas de caja negra. En caso de encontrarse defectos se realizarían pruebas de confirmacion y regresión.
Orden de prueba: 
Etapa de construcción
- Priorizar el riesgo llamado: "Seguridad del login".
- Probar la funcionalidad de busqueda y compra de vuelos utilizando las millas acumulas 
E2E: 
No Aplica
Complementario:
- Reporte de Bugs (Bug Tracker, Excel): Hacer seguimiento a las incidencias, defectos, issues encontrados.
- Excel para diseñar los casos de prueba.</t>
  </si>
  <si>
    <t xml:space="preserve">*El acceso del aplicativo debe de funcionar en cualquier dispositivo
*Los usuarios deben estar registrados en el sitio para realizar las compras.
*El aplicativo debe de generar un historial de ordenes de compra y detalles, informando todas las actividades que realice cualquier usuario dentro del aplicativo
*El aplicativo debe de estar construido para que funcione en cualquiera de los navegadores
*El aplicativo debe de enviar todo tipo de notificación
HU001 BUSCAR Y COMPRAR VUELOS
* El sitio me debe permitir ingresar un origen y un destino del vuelo.
* Permitir ingresar una fecha tanto para la ida y vuelta del vuelo.
* Poder escoger el vuelo y su tipo de tarifa tanto para la ida y vuelta.
* Poder escoger los asientos tanto para la ida y vuelta del vuelo.
* Poder seleccionar el equipaje para la ida y vuelta del vuelo.
* Poder ingresar los datos del pasajero.
* Permitir realizar el pago con diferentes métodos.
</t>
  </si>
</sst>
</file>

<file path=xl/styles.xml><?xml version="1.0" encoding="utf-8"?>
<styleSheet xmlns="http://schemas.openxmlformats.org/spreadsheetml/2006/main" xmlns:mc="http://schemas.openxmlformats.org/markup-compatibility/2006" xmlns:x14ac="http://schemas.microsoft.com/office/spreadsheetml/2009/9/ac" mc:Ignorable="x14ac">
  <fonts count="41" x14ac:knownFonts="1">
    <font>
      <sz val="11"/>
      <color theme="1"/>
      <name val="Calibri"/>
      <family val="2"/>
      <scheme val="minor"/>
    </font>
    <font>
      <sz val="11"/>
      <color theme="1"/>
      <name val="Calibri"/>
      <family val="2"/>
      <scheme val="minor"/>
    </font>
    <font>
      <sz val="11"/>
      <color theme="0"/>
      <name val="Calibri"/>
      <family val="2"/>
      <scheme val="minor"/>
    </font>
    <font>
      <b/>
      <sz val="9"/>
      <color indexed="81"/>
      <name val="Tahoma"/>
      <family val="2"/>
    </font>
    <font>
      <b/>
      <i/>
      <sz val="14"/>
      <color theme="0"/>
      <name val="Calibri"/>
      <family val="2"/>
      <scheme val="minor"/>
    </font>
    <font>
      <b/>
      <i/>
      <sz val="8"/>
      <color theme="0"/>
      <name val="Calibri"/>
      <family val="2"/>
      <scheme val="minor"/>
    </font>
    <font>
      <sz val="8"/>
      <color theme="0"/>
      <name val="Calibri"/>
      <family val="2"/>
      <scheme val="minor"/>
    </font>
    <font>
      <sz val="11"/>
      <color rgb="FFC00000"/>
      <name val="Calibri"/>
      <family val="2"/>
      <scheme val="minor"/>
    </font>
    <font>
      <b/>
      <sz val="12"/>
      <color rgb="FFC00000"/>
      <name val="Calibri"/>
      <family val="2"/>
      <scheme val="minor"/>
    </font>
    <font>
      <sz val="11"/>
      <name val="Calibri"/>
      <family val="2"/>
      <scheme val="minor"/>
    </font>
    <font>
      <b/>
      <sz val="11"/>
      <color theme="1"/>
      <name val="Calibri"/>
      <family val="2"/>
      <scheme val="minor"/>
    </font>
    <font>
      <b/>
      <sz val="9"/>
      <color indexed="81"/>
      <name val="Tahoma"/>
      <charset val="1"/>
    </font>
    <font>
      <sz val="9"/>
      <color indexed="81"/>
      <name val="Tahoma"/>
      <family val="2"/>
    </font>
    <font>
      <b/>
      <sz val="11"/>
      <color theme="4" tint="-0.249977111117893"/>
      <name val="Calibri"/>
      <family val="2"/>
      <scheme val="minor"/>
    </font>
    <font>
      <sz val="10"/>
      <name val="Arial"/>
      <family val="2"/>
    </font>
    <font>
      <b/>
      <sz val="11"/>
      <color theme="0"/>
      <name val="Calibri"/>
      <family val="2"/>
      <scheme val="minor"/>
    </font>
    <font>
      <sz val="11"/>
      <color theme="1"/>
      <name val="Arial"/>
      <family val="2"/>
    </font>
    <font>
      <sz val="11"/>
      <color theme="0" tint="-4.9989318521683403E-2"/>
      <name val="Arial"/>
      <family val="2"/>
    </font>
    <font>
      <b/>
      <sz val="11"/>
      <color theme="0" tint="-4.9989318521683403E-2"/>
      <name val="Arial"/>
      <family val="2"/>
    </font>
    <font>
      <b/>
      <sz val="11"/>
      <color theme="1"/>
      <name val="Arial"/>
      <family val="2"/>
    </font>
    <font>
      <sz val="11"/>
      <color theme="0"/>
      <name val="Arial"/>
      <family val="2"/>
    </font>
    <font>
      <b/>
      <sz val="11"/>
      <color theme="0"/>
      <name val="Arial"/>
      <family val="2"/>
    </font>
    <font>
      <b/>
      <sz val="11"/>
      <color theme="1" tint="0.14999847407452621"/>
      <name val="Arial"/>
      <family val="2"/>
    </font>
    <font>
      <b/>
      <sz val="11"/>
      <color theme="1" tint="0.249977111117893"/>
      <name val="Arial"/>
      <family val="2"/>
    </font>
    <font>
      <b/>
      <sz val="16"/>
      <color theme="1"/>
      <name val="Arial"/>
      <family val="2"/>
    </font>
    <font>
      <sz val="11"/>
      <name val="Arial"/>
      <family val="2"/>
    </font>
    <font>
      <b/>
      <sz val="11"/>
      <name val="Arial"/>
      <family val="2"/>
    </font>
    <font>
      <b/>
      <sz val="11"/>
      <color theme="6"/>
      <name val="Calibri"/>
      <family val="2"/>
      <scheme val="minor"/>
    </font>
    <font>
      <b/>
      <sz val="12"/>
      <color theme="0"/>
      <name val="Calibri"/>
      <family val="2"/>
      <scheme val="minor"/>
    </font>
    <font>
      <sz val="11"/>
      <color theme="5"/>
      <name val="Calibri"/>
      <family val="2"/>
      <scheme val="minor"/>
    </font>
    <font>
      <b/>
      <sz val="14"/>
      <color theme="5"/>
      <name val="Calibri"/>
      <family val="2"/>
      <scheme val="minor"/>
    </font>
    <font>
      <b/>
      <sz val="11"/>
      <color rgb="FFFF0000"/>
      <name val="Calibri"/>
      <family val="2"/>
      <scheme val="minor"/>
    </font>
    <font>
      <b/>
      <sz val="11"/>
      <color rgb="FFFF0000"/>
      <name val="Arial"/>
      <family val="2"/>
    </font>
    <font>
      <b/>
      <sz val="12"/>
      <color theme="1"/>
      <name val="Calibri"/>
      <family val="2"/>
      <scheme val="minor"/>
    </font>
    <font>
      <sz val="12"/>
      <color theme="1"/>
      <name val="Calibri"/>
      <family val="2"/>
      <scheme val="minor"/>
    </font>
    <font>
      <b/>
      <sz val="12"/>
      <color rgb="FF000000"/>
      <name val="Calibri Light"/>
      <family val="1"/>
      <scheme val="major"/>
    </font>
    <font>
      <sz val="12"/>
      <color rgb="FF000000"/>
      <name val="Calibri Light"/>
      <family val="1"/>
      <scheme val="major"/>
    </font>
    <font>
      <sz val="12"/>
      <color theme="1"/>
      <name val="Calibri Light"/>
      <family val="1"/>
      <scheme val="major"/>
    </font>
    <font>
      <sz val="10"/>
      <color theme="1"/>
      <name val="Arial"/>
      <family val="2"/>
    </font>
    <font>
      <sz val="9"/>
      <color theme="1"/>
      <name val="Arial"/>
      <family val="2"/>
    </font>
    <font>
      <sz val="8"/>
      <color theme="1"/>
      <name val="Calibri"/>
      <family val="2"/>
      <scheme val="minor"/>
    </font>
  </fonts>
  <fills count="12">
    <fill>
      <patternFill patternType="none"/>
    </fill>
    <fill>
      <patternFill patternType="gray125"/>
    </fill>
    <fill>
      <patternFill patternType="solid">
        <fgColor theme="6" tint="0.79998168889431442"/>
        <bgColor indexed="64"/>
      </patternFill>
    </fill>
    <fill>
      <patternFill patternType="solid">
        <fgColor theme="9" tint="0.39997558519241921"/>
        <bgColor indexed="64"/>
      </patternFill>
    </fill>
    <fill>
      <patternFill patternType="solid">
        <fgColor theme="2"/>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7"/>
        <bgColor indexed="64"/>
      </patternFill>
    </fill>
    <fill>
      <patternFill patternType="solid">
        <fgColor theme="1"/>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diagonal/>
    </border>
    <border>
      <left/>
      <right/>
      <top style="thin">
        <color theme="0"/>
      </top>
      <bottom style="thin">
        <color theme="0"/>
      </bottom>
      <diagonal/>
    </border>
    <border>
      <left/>
      <right style="thin">
        <color theme="0"/>
      </right>
      <top style="thin">
        <color theme="0"/>
      </top>
      <bottom style="thin">
        <color theme="0"/>
      </bottom>
      <diagonal/>
    </border>
    <border>
      <left/>
      <right style="thin">
        <color indexed="64"/>
      </right>
      <top/>
      <bottom/>
      <diagonal/>
    </border>
  </borders>
  <cellStyleXfs count="3">
    <xf numFmtId="0" fontId="0" fillId="0" borderId="0"/>
    <xf numFmtId="9" fontId="1" fillId="0" borderId="0" applyFont="0" applyFill="0" applyBorder="0" applyAlignment="0" applyProtection="0"/>
    <xf numFmtId="0" fontId="14" fillId="0" borderId="0"/>
  </cellStyleXfs>
  <cellXfs count="161">
    <xf numFmtId="0" fontId="0" fillId="0" borderId="0" xfId="0"/>
    <xf numFmtId="0" fontId="0" fillId="0" borderId="0" xfId="0" applyAlignment="1">
      <alignment vertical="center"/>
    </xf>
    <xf numFmtId="0" fontId="16" fillId="0" borderId="0" xfId="0" applyFont="1" applyAlignment="1">
      <alignment vertical="center"/>
    </xf>
    <xf numFmtId="0" fontId="16" fillId="0" borderId="0" xfId="0" applyFont="1" applyAlignment="1">
      <alignment horizontal="left" vertical="center"/>
    </xf>
    <xf numFmtId="0" fontId="16" fillId="0" borderId="6" xfId="0" applyFont="1" applyBorder="1" applyAlignment="1">
      <alignment horizontal="left" vertical="center"/>
    </xf>
    <xf numFmtId="0" fontId="16" fillId="0" borderId="9" xfId="0" applyFont="1" applyBorder="1" applyAlignment="1">
      <alignment horizontal="left" vertical="center"/>
    </xf>
    <xf numFmtId="0" fontId="18" fillId="6" borderId="0" xfId="0" applyFont="1" applyFill="1" applyAlignment="1">
      <alignment vertical="center"/>
    </xf>
    <xf numFmtId="0" fontId="20" fillId="7" borderId="0" xfId="0" applyFont="1" applyFill="1" applyAlignment="1">
      <alignment vertical="center"/>
    </xf>
    <xf numFmtId="0" fontId="25" fillId="7" borderId="0" xfId="0" applyFont="1" applyFill="1" applyAlignment="1">
      <alignment vertical="center"/>
    </xf>
    <xf numFmtId="0" fontId="16" fillId="0" borderId="5" xfId="0" applyFont="1" applyBorder="1" applyAlignment="1">
      <alignment vertical="center"/>
    </xf>
    <xf numFmtId="0" fontId="16" fillId="0" borderId="6" xfId="0" applyFont="1" applyBorder="1" applyAlignment="1">
      <alignment vertical="center"/>
    </xf>
    <xf numFmtId="0" fontId="16" fillId="0" borderId="8" xfId="0" applyFont="1" applyBorder="1" applyAlignment="1">
      <alignment horizontal="center" vertical="center"/>
    </xf>
    <xf numFmtId="0" fontId="16" fillId="0" borderId="9" xfId="0" applyFont="1" applyBorder="1" applyAlignment="1">
      <alignment horizontal="center" vertical="center"/>
    </xf>
    <xf numFmtId="0" fontId="19" fillId="8" borderId="1" xfId="0" applyFont="1" applyFill="1" applyBorder="1" applyAlignment="1">
      <alignment horizontal="left" vertical="center"/>
    </xf>
    <xf numFmtId="0" fontId="19" fillId="8" borderId="20" xfId="0" applyFont="1" applyFill="1" applyBorder="1" applyAlignment="1">
      <alignment vertical="center"/>
    </xf>
    <xf numFmtId="0" fontId="19" fillId="8" borderId="22" xfId="0" applyFont="1" applyFill="1" applyBorder="1" applyAlignment="1">
      <alignment vertical="center" wrapText="1"/>
    </xf>
    <xf numFmtId="0" fontId="18" fillId="6" borderId="2" xfId="0" applyFont="1" applyFill="1" applyBorder="1" applyAlignment="1">
      <alignment vertical="center"/>
    </xf>
    <xf numFmtId="0" fontId="18" fillId="6" borderId="3" xfId="0" applyFont="1" applyFill="1" applyBorder="1" applyAlignment="1">
      <alignment vertical="center"/>
    </xf>
    <xf numFmtId="0" fontId="18" fillId="6" borderId="4" xfId="0" applyFont="1" applyFill="1" applyBorder="1" applyAlignment="1">
      <alignment vertical="center"/>
    </xf>
    <xf numFmtId="0" fontId="16" fillId="0" borderId="0" xfId="0" applyFont="1" applyAlignment="1">
      <alignment vertical="center" wrapText="1"/>
    </xf>
    <xf numFmtId="0" fontId="19" fillId="7" borderId="0" xfId="0" applyFont="1" applyFill="1" applyAlignment="1">
      <alignment horizontal="center" vertical="center"/>
    </xf>
    <xf numFmtId="0" fontId="19" fillId="7" borderId="6" xfId="0" applyFont="1" applyFill="1" applyBorder="1" applyAlignment="1">
      <alignment horizontal="center" vertical="center"/>
    </xf>
    <xf numFmtId="0" fontId="23" fillId="8" borderId="6" xfId="0" applyFont="1" applyFill="1" applyBorder="1" applyAlignment="1">
      <alignment horizontal="left" vertical="center"/>
    </xf>
    <xf numFmtId="0" fontId="19" fillId="0" borderId="0" xfId="0" applyFont="1" applyAlignment="1">
      <alignment horizontal="center" vertical="center"/>
    </xf>
    <xf numFmtId="0" fontId="19" fillId="0" borderId="7" xfId="0" applyFont="1" applyBorder="1" applyAlignment="1">
      <alignment horizontal="right" vertical="center"/>
    </xf>
    <xf numFmtId="0" fontId="16" fillId="0" borderId="0" xfId="0" applyFont="1" applyAlignment="1">
      <alignment horizontal="center" vertical="center"/>
    </xf>
    <xf numFmtId="0" fontId="5" fillId="6" borderId="0" xfId="0" applyFont="1" applyFill="1" applyAlignment="1">
      <alignment vertical="center" wrapText="1"/>
    </xf>
    <xf numFmtId="0" fontId="2" fillId="6" borderId="0" xfId="0" applyFont="1" applyFill="1" applyAlignment="1">
      <alignment vertical="center"/>
    </xf>
    <xf numFmtId="2" fontId="0" fillId="0" borderId="0" xfId="0" applyNumberFormat="1" applyAlignment="1">
      <alignment vertical="center"/>
    </xf>
    <xf numFmtId="0" fontId="7" fillId="0" borderId="0" xfId="0" applyFont="1" applyAlignment="1">
      <alignment vertical="center"/>
    </xf>
    <xf numFmtId="0" fontId="0" fillId="8" borderId="0" xfId="0" applyFill="1" applyAlignment="1">
      <alignment vertical="center"/>
    </xf>
    <xf numFmtId="0" fontId="13" fillId="0" borderId="0" xfId="0" applyFont="1" applyAlignment="1">
      <alignment vertical="center"/>
    </xf>
    <xf numFmtId="0" fontId="10" fillId="5" borderId="0" xfId="0" applyFont="1" applyFill="1" applyAlignment="1">
      <alignment vertical="center"/>
    </xf>
    <xf numFmtId="0" fontId="28" fillId="5" borderId="0" xfId="0" applyFont="1" applyFill="1" applyAlignment="1">
      <alignment vertical="center" wrapText="1"/>
    </xf>
    <xf numFmtId="0" fontId="15" fillId="5" borderId="0" xfId="0" applyFont="1" applyFill="1" applyAlignment="1">
      <alignment vertical="center"/>
    </xf>
    <xf numFmtId="2" fontId="0" fillId="8" borderId="0" xfId="0" applyNumberFormat="1" applyFill="1" applyAlignment="1">
      <alignment vertical="center"/>
    </xf>
    <xf numFmtId="1" fontId="8" fillId="2" borderId="0" xfId="0" applyNumberFormat="1" applyFont="1" applyFill="1" applyAlignment="1">
      <alignment vertical="center"/>
    </xf>
    <xf numFmtId="1" fontId="8" fillId="9" borderId="0" xfId="0" applyNumberFormat="1" applyFont="1" applyFill="1" applyAlignment="1">
      <alignment vertical="center"/>
    </xf>
    <xf numFmtId="0" fontId="0" fillId="9" borderId="0" xfId="0" applyFill="1" applyAlignment="1">
      <alignment vertical="center"/>
    </xf>
    <xf numFmtId="0" fontId="29" fillId="0" borderId="0" xfId="0" applyFont="1" applyAlignment="1">
      <alignment vertical="center"/>
    </xf>
    <xf numFmtId="9" fontId="30" fillId="8" borderId="0" xfId="1" applyFont="1" applyFill="1" applyBorder="1" applyAlignment="1">
      <alignment horizontal="center" vertical="center"/>
    </xf>
    <xf numFmtId="0" fontId="10" fillId="8" borderId="0" xfId="0" applyFont="1" applyFill="1" applyAlignment="1">
      <alignment vertical="center"/>
    </xf>
    <xf numFmtId="1" fontId="10" fillId="8" borderId="0" xfId="0" applyNumberFormat="1" applyFont="1" applyFill="1" applyAlignment="1">
      <alignment vertical="center"/>
    </xf>
    <xf numFmtId="0" fontId="31" fillId="8" borderId="0" xfId="0" applyFont="1" applyFill="1" applyAlignment="1">
      <alignment vertical="center"/>
    </xf>
    <xf numFmtId="0" fontId="31" fillId="0" borderId="0" xfId="0" applyFont="1" applyAlignment="1">
      <alignment horizontal="right" vertical="center"/>
    </xf>
    <xf numFmtId="0" fontId="16" fillId="0" borderId="0" xfId="0" applyFont="1"/>
    <xf numFmtId="0" fontId="32" fillId="8" borderId="0" xfId="0" applyFont="1" applyFill="1" applyAlignment="1">
      <alignment horizontal="center" vertical="center"/>
    </xf>
    <xf numFmtId="0" fontId="19" fillId="8" borderId="0" xfId="0" applyFont="1" applyFill="1" applyAlignment="1">
      <alignment horizontal="center" vertical="center"/>
    </xf>
    <xf numFmtId="0" fontId="16" fillId="4" borderId="15" xfId="2" applyFont="1" applyFill="1" applyBorder="1" applyAlignment="1">
      <alignment horizontal="left" vertical="center" wrapText="1" indent="1"/>
    </xf>
    <xf numFmtId="9" fontId="16" fillId="8" borderId="15" xfId="1" applyFont="1" applyFill="1" applyBorder="1" applyAlignment="1" applyProtection="1">
      <alignment horizontal="center" vertical="center" wrapText="1"/>
      <protection locked="0"/>
    </xf>
    <xf numFmtId="0" fontId="21" fillId="6" borderId="15" xfId="2" applyFont="1" applyFill="1" applyBorder="1" applyAlignment="1">
      <alignment horizontal="center" vertical="center" wrapText="1"/>
    </xf>
    <xf numFmtId="0" fontId="21" fillId="6" borderId="15" xfId="2" applyFont="1" applyFill="1" applyBorder="1" applyAlignment="1" applyProtection="1">
      <alignment horizontal="center" vertical="center" wrapText="1"/>
      <protection locked="0"/>
    </xf>
    <xf numFmtId="0" fontId="21" fillId="6" borderId="15" xfId="2" applyFont="1" applyFill="1" applyBorder="1" applyAlignment="1">
      <alignment horizontal="left" vertical="center" wrapText="1" indent="1"/>
    </xf>
    <xf numFmtId="9" fontId="26" fillId="10" borderId="16" xfId="1" applyFont="1" applyFill="1" applyBorder="1" applyAlignment="1">
      <alignment horizontal="center" vertical="center" wrapText="1"/>
    </xf>
    <xf numFmtId="0" fontId="19" fillId="8" borderId="15" xfId="0" applyFont="1" applyFill="1" applyBorder="1" applyAlignment="1">
      <alignment horizontal="center" vertical="center"/>
    </xf>
    <xf numFmtId="0" fontId="0" fillId="8" borderId="13" xfId="0" applyFill="1" applyBorder="1" applyAlignment="1">
      <alignment wrapText="1"/>
    </xf>
    <xf numFmtId="0" fontId="34" fillId="0" borderId="0" xfId="0" applyFont="1"/>
    <xf numFmtId="0" fontId="34" fillId="0" borderId="0" xfId="0" applyFont="1" applyAlignment="1">
      <alignment vertical="center" wrapText="1"/>
    </xf>
    <xf numFmtId="0" fontId="35" fillId="0" borderId="1" xfId="0" applyFont="1" applyBorder="1" applyAlignment="1">
      <alignment horizontal="center" vertical="center" wrapText="1" readingOrder="1"/>
    </xf>
    <xf numFmtId="0" fontId="33" fillId="0" borderId="1" xfId="0" applyFont="1" applyBorder="1" applyAlignment="1">
      <alignment horizontal="center" vertical="center"/>
    </xf>
    <xf numFmtId="0" fontId="36" fillId="0" borderId="1" xfId="0" applyFont="1" applyBorder="1" applyAlignment="1">
      <alignment horizontal="left" vertical="center" wrapText="1" readingOrder="1"/>
    </xf>
    <xf numFmtId="0" fontId="37" fillId="0" borderId="1" xfId="0" applyFont="1" applyBorder="1" applyAlignment="1">
      <alignment vertical="center" wrapText="1"/>
    </xf>
    <xf numFmtId="0" fontId="34" fillId="0" borderId="0" xfId="0" applyFont="1" applyAlignment="1">
      <alignment vertical="center"/>
    </xf>
    <xf numFmtId="0" fontId="34" fillId="0" borderId="1" xfId="0" applyFont="1" applyBorder="1" applyAlignment="1">
      <alignment horizontal="center" vertical="center"/>
    </xf>
    <xf numFmtId="0" fontId="34" fillId="9" borderId="1" xfId="0" applyFont="1" applyFill="1" applyBorder="1" applyAlignment="1">
      <alignment horizontal="center" vertical="center"/>
    </xf>
    <xf numFmtId="0" fontId="16" fillId="0" borderId="5" xfId="0" applyFont="1" applyBorder="1" applyAlignment="1">
      <alignment horizontal="left" vertical="center" wrapText="1"/>
    </xf>
    <xf numFmtId="0" fontId="16" fillId="0" borderId="6" xfId="0" applyFont="1" applyBorder="1" applyAlignment="1">
      <alignment horizontal="left" vertical="center" wrapText="1"/>
    </xf>
    <xf numFmtId="0" fontId="39" fillId="0" borderId="6" xfId="0" applyFont="1" applyBorder="1" applyAlignment="1">
      <alignment horizontal="left" vertical="center" wrapText="1"/>
    </xf>
    <xf numFmtId="0" fontId="38" fillId="0" borderId="6" xfId="0" applyFont="1" applyBorder="1" applyAlignment="1">
      <alignment horizontal="left" vertical="center"/>
    </xf>
    <xf numFmtId="0" fontId="15" fillId="5" borderId="0" xfId="0" applyFont="1" applyFill="1" applyAlignment="1">
      <alignment horizontal="center" vertical="center"/>
    </xf>
    <xf numFmtId="0" fontId="9" fillId="8" borderId="0" xfId="0" applyFont="1" applyFill="1" applyAlignment="1">
      <alignment horizontal="center" vertical="center"/>
    </xf>
    <xf numFmtId="0" fontId="0" fillId="0" borderId="0" xfId="0" applyAlignment="1">
      <alignment horizontal="center" vertical="center"/>
    </xf>
    <xf numFmtId="0" fontId="0" fillId="8" borderId="0" xfId="0" applyFill="1" applyAlignment="1">
      <alignment horizontal="center" vertical="center"/>
    </xf>
    <xf numFmtId="0" fontId="10" fillId="5" borderId="0" xfId="0" applyFont="1" applyFill="1" applyAlignment="1">
      <alignment horizontal="center" vertical="center"/>
    </xf>
    <xf numFmtId="0" fontId="0" fillId="5" borderId="0" xfId="0" applyFill="1" applyAlignment="1">
      <alignment horizontal="center" vertical="center"/>
    </xf>
    <xf numFmtId="0" fontId="40" fillId="0" borderId="0" xfId="0" applyFont="1" applyAlignment="1">
      <alignment vertical="center" wrapText="1"/>
    </xf>
    <xf numFmtId="2" fontId="0" fillId="8" borderId="0" xfId="0" applyNumberFormat="1" applyFill="1" applyAlignment="1">
      <alignment horizontal="center" vertical="center"/>
    </xf>
    <xf numFmtId="0" fontId="16" fillId="0" borderId="6" xfId="0" applyFont="1" applyBorder="1" applyAlignment="1">
      <alignment horizontal="left" vertical="center"/>
    </xf>
    <xf numFmtId="0" fontId="16" fillId="0" borderId="0" xfId="0" applyFont="1" applyAlignment="1">
      <alignment horizontal="center" vertical="center"/>
    </xf>
    <xf numFmtId="0" fontId="16" fillId="0" borderId="0" xfId="0" applyFont="1" applyAlignment="1">
      <alignment horizontal="left" vertical="center"/>
    </xf>
    <xf numFmtId="0" fontId="16" fillId="0" borderId="29" xfId="0" applyFont="1" applyBorder="1" applyAlignment="1">
      <alignment vertical="center"/>
    </xf>
    <xf numFmtId="0" fontId="16" fillId="0" borderId="0" xfId="0" applyFont="1" applyBorder="1" applyAlignment="1">
      <alignment horizontal="left" vertical="center"/>
    </xf>
    <xf numFmtId="0" fontId="16" fillId="0" borderId="0" xfId="0" applyFont="1" applyBorder="1" applyAlignment="1">
      <alignment horizontal="center" vertical="center"/>
    </xf>
    <xf numFmtId="0" fontId="18" fillId="5" borderId="2" xfId="0" applyFont="1" applyFill="1" applyBorder="1" applyAlignment="1">
      <alignment horizontal="center" vertical="center"/>
    </xf>
    <xf numFmtId="0" fontId="18" fillId="5" borderId="3" xfId="0" applyFont="1" applyFill="1" applyBorder="1" applyAlignment="1">
      <alignment horizontal="center" vertical="center"/>
    </xf>
    <xf numFmtId="0" fontId="18" fillId="5" borderId="4" xfId="0" applyFont="1" applyFill="1" applyBorder="1" applyAlignment="1">
      <alignment horizontal="center" vertical="center"/>
    </xf>
    <xf numFmtId="0" fontId="19" fillId="0" borderId="5" xfId="0" applyFont="1" applyBorder="1" applyAlignment="1">
      <alignment horizontal="left" vertical="center" wrapText="1"/>
    </xf>
    <xf numFmtId="0" fontId="16" fillId="0" borderId="0" xfId="0" applyFont="1" applyAlignment="1">
      <alignment horizontal="left" vertical="center" wrapText="1"/>
    </xf>
    <xf numFmtId="0" fontId="16" fillId="0" borderId="6" xfId="0" applyFont="1" applyBorder="1" applyAlignment="1">
      <alignment horizontal="left" vertical="center" wrapText="1"/>
    </xf>
    <xf numFmtId="0" fontId="16" fillId="0" borderId="5" xfId="0" applyFont="1" applyBorder="1" applyAlignment="1">
      <alignment horizontal="left" vertical="center" wrapText="1"/>
    </xf>
    <xf numFmtId="0" fontId="16" fillId="0" borderId="7" xfId="0" applyFont="1" applyBorder="1" applyAlignment="1">
      <alignment horizontal="left" vertical="center" wrapText="1"/>
    </xf>
    <xf numFmtId="0" fontId="16" fillId="0" borderId="8" xfId="0" applyFont="1" applyBorder="1" applyAlignment="1">
      <alignment horizontal="left" vertical="center" wrapText="1"/>
    </xf>
    <xf numFmtId="0" fontId="16" fillId="0" borderId="9" xfId="0" applyFont="1" applyBorder="1" applyAlignment="1">
      <alignment horizontal="left" vertical="center" wrapText="1"/>
    </xf>
    <xf numFmtId="0" fontId="16" fillId="0" borderId="5" xfId="0" applyFont="1" applyBorder="1" applyAlignment="1">
      <alignment horizontal="left" vertical="center"/>
    </xf>
    <xf numFmtId="0" fontId="16" fillId="0" borderId="0" xfId="0" applyFont="1" applyAlignment="1">
      <alignment horizontal="left" vertical="center"/>
    </xf>
    <xf numFmtId="0" fontId="16" fillId="0" borderId="6" xfId="0" applyFont="1" applyBorder="1" applyAlignment="1">
      <alignment horizontal="left" vertical="center"/>
    </xf>
    <xf numFmtId="0" fontId="16" fillId="0" borderId="7" xfId="0" applyFont="1" applyBorder="1" applyAlignment="1">
      <alignment horizontal="left" vertical="center"/>
    </xf>
    <xf numFmtId="0" fontId="16" fillId="0" borderId="8" xfId="0" applyFont="1" applyBorder="1" applyAlignment="1">
      <alignment horizontal="left" vertical="center"/>
    </xf>
    <xf numFmtId="0" fontId="16" fillId="0" borderId="9" xfId="0" applyFont="1" applyBorder="1" applyAlignment="1">
      <alignment horizontal="left" vertical="center"/>
    </xf>
    <xf numFmtId="0" fontId="18" fillId="6" borderId="2" xfId="0" applyFont="1" applyFill="1" applyBorder="1" applyAlignment="1">
      <alignment horizontal="left" vertical="center" wrapText="1"/>
    </xf>
    <xf numFmtId="0" fontId="18" fillId="6" borderId="3" xfId="0" applyFont="1" applyFill="1" applyBorder="1" applyAlignment="1">
      <alignment horizontal="left" vertical="center" wrapText="1"/>
    </xf>
    <xf numFmtId="0" fontId="18" fillId="6" borderId="4" xfId="0" applyFont="1" applyFill="1" applyBorder="1" applyAlignment="1">
      <alignment horizontal="left" vertical="center" wrapText="1"/>
    </xf>
    <xf numFmtId="0" fontId="16" fillId="7" borderId="1" xfId="0" applyFont="1" applyFill="1" applyBorder="1" applyAlignment="1">
      <alignment horizontal="center" vertical="center"/>
    </xf>
    <xf numFmtId="0" fontId="19" fillId="0" borderId="26" xfId="0" applyFont="1" applyBorder="1" applyAlignment="1">
      <alignment horizontal="right" vertical="center"/>
    </xf>
    <xf numFmtId="0" fontId="16" fillId="0" borderId="1" xfId="0" applyFont="1" applyBorder="1" applyAlignment="1">
      <alignment horizontal="center" vertical="center"/>
    </xf>
    <xf numFmtId="0" fontId="25" fillId="7" borderId="5" xfId="0" applyFont="1" applyFill="1" applyBorder="1" applyAlignment="1">
      <alignment horizontal="left" vertical="center"/>
    </xf>
    <xf numFmtId="0" fontId="25" fillId="7" borderId="0" xfId="0" applyFont="1" applyFill="1" applyAlignment="1">
      <alignment horizontal="left" vertical="center"/>
    </xf>
    <xf numFmtId="0" fontId="25" fillId="7" borderId="6" xfId="0" applyFont="1" applyFill="1" applyBorder="1" applyAlignment="1">
      <alignment horizontal="left" vertical="center"/>
    </xf>
    <xf numFmtId="0" fontId="16" fillId="0" borderId="2" xfId="0" applyFont="1" applyBorder="1" applyAlignment="1">
      <alignment horizontal="left" vertical="center" wrapText="1"/>
    </xf>
    <xf numFmtId="0" fontId="16" fillId="0" borderId="3" xfId="0" applyFont="1" applyBorder="1" applyAlignment="1">
      <alignment horizontal="left" vertical="center" wrapText="1"/>
    </xf>
    <xf numFmtId="0" fontId="16" fillId="0" borderId="4" xfId="0" applyFont="1" applyBorder="1" applyAlignment="1">
      <alignment horizontal="left" vertical="center" wrapText="1"/>
    </xf>
    <xf numFmtId="0" fontId="16" fillId="0" borderId="0" xfId="0" applyFont="1" applyAlignment="1">
      <alignment horizontal="center" vertical="center"/>
    </xf>
    <xf numFmtId="0" fontId="16" fillId="0" borderId="1" xfId="0" applyFont="1" applyBorder="1" applyAlignment="1">
      <alignment horizontal="center" vertical="center" wrapText="1"/>
    </xf>
    <xf numFmtId="0" fontId="19" fillId="0" borderId="14" xfId="0" applyFont="1" applyBorder="1" applyAlignment="1">
      <alignment horizontal="center" vertical="center"/>
    </xf>
    <xf numFmtId="0" fontId="19" fillId="7" borderId="5" xfId="0" applyFont="1" applyFill="1" applyBorder="1" applyAlignment="1">
      <alignment horizontal="center" vertical="center"/>
    </xf>
    <xf numFmtId="0" fontId="19" fillId="7" borderId="0" xfId="0" applyFont="1" applyFill="1" applyAlignment="1">
      <alignment horizontal="center" vertical="center"/>
    </xf>
    <xf numFmtId="0" fontId="39" fillId="0" borderId="0" xfId="0" applyFont="1" applyAlignment="1">
      <alignment horizontal="left" vertical="center" wrapText="1"/>
    </xf>
    <xf numFmtId="0" fontId="39" fillId="0" borderId="0" xfId="0" applyFont="1" applyAlignment="1">
      <alignment horizontal="left" vertical="center"/>
    </xf>
    <xf numFmtId="0" fontId="38" fillId="0" borderId="8" xfId="0" applyFont="1" applyBorder="1" applyAlignment="1">
      <alignment horizontal="left" vertical="center" wrapText="1"/>
    </xf>
    <xf numFmtId="0" fontId="38" fillId="0" borderId="8" xfId="0" applyFont="1" applyBorder="1" applyAlignment="1">
      <alignment horizontal="left" vertical="center"/>
    </xf>
    <xf numFmtId="0" fontId="18" fillId="5" borderId="5" xfId="0" applyFont="1" applyFill="1" applyBorder="1" applyAlignment="1">
      <alignment horizontal="center" vertical="center"/>
    </xf>
    <xf numFmtId="0" fontId="18" fillId="5" borderId="0" xfId="0" applyFont="1" applyFill="1" applyBorder="1" applyAlignment="1">
      <alignment horizontal="center" vertical="center"/>
    </xf>
    <xf numFmtId="0" fontId="18" fillId="5" borderId="6" xfId="0" applyFont="1" applyFill="1" applyBorder="1" applyAlignment="1">
      <alignment horizontal="center" vertical="center"/>
    </xf>
    <xf numFmtId="0" fontId="19" fillId="8" borderId="20" xfId="0" applyFont="1" applyFill="1" applyBorder="1" applyAlignment="1">
      <alignment horizontal="left" vertical="center"/>
    </xf>
    <xf numFmtId="0" fontId="19" fillId="7" borderId="10" xfId="0" applyFont="1" applyFill="1" applyBorder="1" applyAlignment="1">
      <alignment horizontal="center" vertical="center" wrapText="1"/>
    </xf>
    <xf numFmtId="0" fontId="19" fillId="7" borderId="11" xfId="0" applyFont="1" applyFill="1" applyBorder="1" applyAlignment="1">
      <alignment horizontal="center" vertical="center"/>
    </xf>
    <xf numFmtId="0" fontId="19" fillId="7" borderId="12" xfId="0" applyFont="1" applyFill="1" applyBorder="1" applyAlignment="1">
      <alignment horizontal="center" vertical="center"/>
    </xf>
    <xf numFmtId="0" fontId="19" fillId="2" borderId="1" xfId="0" applyFont="1" applyFill="1" applyBorder="1" applyAlignment="1">
      <alignment horizontal="left" vertical="center"/>
    </xf>
    <xf numFmtId="0" fontId="16" fillId="2" borderId="1" xfId="0" applyFont="1" applyFill="1" applyBorder="1" applyAlignment="1">
      <alignment horizontal="left" vertical="center"/>
    </xf>
    <xf numFmtId="0" fontId="16" fillId="2" borderId="21" xfId="0" applyFont="1" applyFill="1" applyBorder="1" applyAlignment="1">
      <alignment horizontal="left" vertical="center"/>
    </xf>
    <xf numFmtId="0" fontId="21" fillId="6" borderId="17" xfId="0" applyFont="1" applyFill="1" applyBorder="1" applyAlignment="1">
      <alignment horizontal="left" vertical="center"/>
    </xf>
    <xf numFmtId="0" fontId="21" fillId="6" borderId="18" xfId="0" applyFont="1" applyFill="1" applyBorder="1" applyAlignment="1">
      <alignment horizontal="left" vertical="center"/>
    </xf>
    <xf numFmtId="0" fontId="21" fillId="6" borderId="19" xfId="0" applyFont="1" applyFill="1" applyBorder="1" applyAlignment="1">
      <alignment horizontal="left" vertical="center"/>
    </xf>
    <xf numFmtId="0" fontId="16" fillId="2" borderId="23" xfId="0" applyFont="1" applyFill="1" applyBorder="1" applyAlignment="1">
      <alignment horizontal="left" vertical="center"/>
    </xf>
    <xf numFmtId="0" fontId="16" fillId="2" borderId="24" xfId="0" applyFont="1" applyFill="1" applyBorder="1" applyAlignment="1">
      <alignment horizontal="left" vertical="center"/>
    </xf>
    <xf numFmtId="0" fontId="16" fillId="2" borderId="25" xfId="0" applyFont="1" applyFill="1" applyBorder="1" applyAlignment="1">
      <alignment horizontal="left" vertical="center"/>
    </xf>
    <xf numFmtId="0" fontId="18" fillId="6" borderId="2" xfId="0" applyFont="1" applyFill="1" applyBorder="1" applyAlignment="1">
      <alignment horizontal="center" vertical="center"/>
    </xf>
    <xf numFmtId="0" fontId="18" fillId="6" borderId="3" xfId="0" applyFont="1" applyFill="1" applyBorder="1" applyAlignment="1">
      <alignment horizontal="center" vertical="center"/>
    </xf>
    <xf numFmtId="0" fontId="18" fillId="6" borderId="4" xfId="0" applyFont="1" applyFill="1" applyBorder="1" applyAlignment="1">
      <alignment horizontal="center" vertical="center"/>
    </xf>
    <xf numFmtId="0" fontId="18" fillId="5" borderId="0" xfId="0" applyFont="1" applyFill="1" applyAlignment="1">
      <alignment horizontal="center" vertical="center"/>
    </xf>
    <xf numFmtId="0" fontId="16" fillId="0" borderId="0" xfId="0" applyFont="1" applyAlignment="1">
      <alignment horizontal="left" wrapText="1"/>
    </xf>
    <xf numFmtId="0" fontId="19" fillId="2" borderId="5" xfId="0" applyFont="1" applyFill="1" applyBorder="1" applyAlignment="1">
      <alignment horizontal="center" vertical="center"/>
    </xf>
    <xf numFmtId="0" fontId="19" fillId="2" borderId="0" xfId="0" applyFont="1" applyFill="1" applyAlignment="1">
      <alignment horizontal="center" vertical="center"/>
    </xf>
    <xf numFmtId="0" fontId="26" fillId="3" borderId="5" xfId="0" applyFont="1" applyFill="1" applyBorder="1" applyAlignment="1">
      <alignment horizontal="left" vertical="center"/>
    </xf>
    <xf numFmtId="0" fontId="26" fillId="3" borderId="0" xfId="0" applyFont="1" applyFill="1" applyAlignment="1">
      <alignment horizontal="left" vertical="center"/>
    </xf>
    <xf numFmtId="0" fontId="22" fillId="7" borderId="0" xfId="0" applyFont="1" applyFill="1" applyAlignment="1">
      <alignment horizontal="left" vertical="center"/>
    </xf>
    <xf numFmtId="0" fontId="16" fillId="0" borderId="5" xfId="0" applyFont="1" applyBorder="1" applyAlignment="1">
      <alignment horizontal="left" wrapText="1"/>
    </xf>
    <xf numFmtId="0" fontId="16" fillId="0" borderId="0" xfId="0" applyFont="1" applyAlignment="1">
      <alignment horizontal="left"/>
    </xf>
    <xf numFmtId="0" fontId="16" fillId="0" borderId="0" xfId="0" applyFont="1" applyBorder="1" applyAlignment="1">
      <alignment horizontal="left" wrapText="1"/>
    </xf>
    <xf numFmtId="0" fontId="28" fillId="11" borderId="0" xfId="0" applyFont="1" applyFill="1" applyAlignment="1">
      <alignment horizontal="center"/>
    </xf>
    <xf numFmtId="0" fontId="5" fillId="6" borderId="0" xfId="0" applyFont="1" applyFill="1" applyAlignment="1">
      <alignment horizontal="center" vertical="center" wrapText="1"/>
    </xf>
    <xf numFmtId="0" fontId="10" fillId="0" borderId="0" xfId="0" applyFont="1" applyAlignment="1">
      <alignment horizontal="center" vertical="center" wrapText="1"/>
    </xf>
    <xf numFmtId="0" fontId="10" fillId="3" borderId="0" xfId="0" applyFont="1" applyFill="1" applyAlignment="1">
      <alignment horizontal="left" vertical="center"/>
    </xf>
    <xf numFmtId="0" fontId="4" fillId="6" borderId="0" xfId="0" applyFont="1" applyFill="1" applyAlignment="1">
      <alignment horizontal="center" vertical="center" wrapText="1"/>
    </xf>
    <xf numFmtId="0" fontId="16" fillId="2" borderId="15" xfId="0" applyFont="1" applyFill="1" applyBorder="1" applyAlignment="1">
      <alignment horizontal="left" vertical="center" wrapText="1"/>
    </xf>
    <xf numFmtId="0" fontId="19" fillId="8" borderId="15" xfId="0" applyFont="1" applyFill="1" applyBorder="1" applyAlignment="1">
      <alignment horizontal="center" vertical="center"/>
    </xf>
    <xf numFmtId="0" fontId="16" fillId="2" borderId="16" xfId="0" applyFont="1" applyFill="1" applyBorder="1" applyAlignment="1">
      <alignment horizontal="left" vertical="center"/>
    </xf>
    <xf numFmtId="0" fontId="16" fillId="2" borderId="27" xfId="0" applyFont="1" applyFill="1" applyBorder="1" applyAlignment="1">
      <alignment horizontal="left" vertical="center"/>
    </xf>
    <xf numFmtId="0" fontId="16" fillId="2" borderId="28" xfId="0" applyFont="1" applyFill="1" applyBorder="1" applyAlignment="1">
      <alignment horizontal="left" vertical="center"/>
    </xf>
    <xf numFmtId="0" fontId="38" fillId="0" borderId="0" xfId="0" applyFont="1" applyBorder="1" applyAlignment="1">
      <alignment horizontal="left" vertical="center" wrapText="1"/>
    </xf>
    <xf numFmtId="0" fontId="38" fillId="0" borderId="0" xfId="0" applyFont="1" applyBorder="1" applyAlignment="1">
      <alignment horizontal="left" vertical="center"/>
    </xf>
  </cellXfs>
  <cellStyles count="3">
    <cellStyle name="Normal" xfId="0" builtinId="0"/>
    <cellStyle name="Normal 4" xfId="2"/>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hyperlink" Target="#Supuestos!A1"/></Relationships>
</file>

<file path=xl/drawings/_rels/drawing2.xml.rels><?xml version="1.0" encoding="UTF-8" standalone="yes"?>
<Relationships xmlns="http://schemas.openxmlformats.org/package/2006/relationships"><Relationship Id="rId1" Type="http://schemas.openxmlformats.org/officeDocument/2006/relationships/hyperlink" Target="#'Plan de Pruebas GUIA-NoOficial'!A1"/></Relationships>
</file>

<file path=xl/drawings/drawing1.xml><?xml version="1.0" encoding="utf-8"?>
<xdr:wsDr xmlns:xdr="http://schemas.openxmlformats.org/drawingml/2006/spreadsheetDrawing" xmlns:a="http://schemas.openxmlformats.org/drawingml/2006/main">
  <xdr:twoCellAnchor>
    <xdr:from>
      <xdr:col>8</xdr:col>
      <xdr:colOff>809625</xdr:colOff>
      <xdr:row>45</xdr:row>
      <xdr:rowOff>0</xdr:rowOff>
    </xdr:from>
    <xdr:to>
      <xdr:col>8</xdr:col>
      <xdr:colOff>1863277</xdr:colOff>
      <xdr:row>50</xdr:row>
      <xdr:rowOff>197495</xdr:rowOff>
    </xdr:to>
    <xdr:grpSp>
      <xdr:nvGrpSpPr>
        <xdr:cNvPr id="7" name="1 Grupo">
          <a:extLst>
            <a:ext uri="{FF2B5EF4-FFF2-40B4-BE49-F238E27FC236}">
              <a16:creationId xmlns="" xmlns:a16="http://schemas.microsoft.com/office/drawing/2014/main" id="{00000000-0008-0000-0000-000007000000}"/>
            </a:ext>
          </a:extLst>
        </xdr:cNvPr>
        <xdr:cNvGrpSpPr/>
      </xdr:nvGrpSpPr>
      <xdr:grpSpPr>
        <a:xfrm>
          <a:off x="11287125" y="9953625"/>
          <a:ext cx="1053652" cy="1197620"/>
          <a:chOff x="4095673" y="5375903"/>
          <a:chExt cx="1177414" cy="1077971"/>
        </a:xfrm>
      </xdr:grpSpPr>
      <xdr:sp macro="" textlink="">
        <xdr:nvSpPr>
          <xdr:cNvPr id="8" name="2 Triángulo isósceles">
            <a:extLst>
              <a:ext uri="{FF2B5EF4-FFF2-40B4-BE49-F238E27FC236}">
                <a16:creationId xmlns="" xmlns:a16="http://schemas.microsoft.com/office/drawing/2014/main" id="{00000000-0008-0000-0000-000008000000}"/>
              </a:ext>
            </a:extLst>
          </xdr:cNvPr>
          <xdr:cNvSpPr/>
        </xdr:nvSpPr>
        <xdr:spPr>
          <a:xfrm>
            <a:off x="4133849" y="5381625"/>
            <a:ext cx="1076325" cy="857250"/>
          </a:xfrm>
          <a:prstGeom prst="triangle">
            <a:avLst/>
          </a:prstGeom>
          <a:ln w="571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s-CO" sz="1100"/>
          </a:p>
        </xdr:txBody>
      </xdr:sp>
      <xdr:sp macro="" textlink="">
        <xdr:nvSpPr>
          <xdr:cNvPr id="9" name="3 CuadroTexto">
            <a:extLst>
              <a:ext uri="{FF2B5EF4-FFF2-40B4-BE49-F238E27FC236}">
                <a16:creationId xmlns="" xmlns:a16="http://schemas.microsoft.com/office/drawing/2014/main" id="{00000000-0008-0000-0000-000009000000}"/>
              </a:ext>
            </a:extLst>
          </xdr:cNvPr>
          <xdr:cNvSpPr txBox="1"/>
        </xdr:nvSpPr>
        <xdr:spPr>
          <a:xfrm rot="18093151">
            <a:off x="3857991" y="5662142"/>
            <a:ext cx="674074" cy="1987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s-CO" sz="1000" b="1"/>
              <a:t>Fechas</a:t>
            </a:r>
          </a:p>
        </xdr:txBody>
      </xdr:sp>
      <xdr:sp macro="" textlink="">
        <xdr:nvSpPr>
          <xdr:cNvPr id="10" name="4 CuadroTexto">
            <a:extLst>
              <a:ext uri="{FF2B5EF4-FFF2-40B4-BE49-F238E27FC236}">
                <a16:creationId xmlns="" xmlns:a16="http://schemas.microsoft.com/office/drawing/2014/main" id="{00000000-0008-0000-0000-00000A000000}"/>
              </a:ext>
            </a:extLst>
          </xdr:cNvPr>
          <xdr:cNvSpPr txBox="1"/>
        </xdr:nvSpPr>
        <xdr:spPr>
          <a:xfrm rot="3466889">
            <a:off x="4754982" y="5638726"/>
            <a:ext cx="780928" cy="2552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000" b="1"/>
              <a:t>Recursos</a:t>
            </a:r>
          </a:p>
        </xdr:txBody>
      </xdr:sp>
      <xdr:sp macro="" textlink="">
        <xdr:nvSpPr>
          <xdr:cNvPr id="11" name="5 CuadroTexto">
            <a:extLst>
              <a:ext uri="{FF2B5EF4-FFF2-40B4-BE49-F238E27FC236}">
                <a16:creationId xmlns="" xmlns:a16="http://schemas.microsoft.com/office/drawing/2014/main" id="{00000000-0008-0000-0000-00000B000000}"/>
              </a:ext>
            </a:extLst>
          </xdr:cNvPr>
          <xdr:cNvSpPr txBox="1"/>
        </xdr:nvSpPr>
        <xdr:spPr>
          <a:xfrm>
            <a:off x="4257675" y="6271763"/>
            <a:ext cx="857250" cy="1821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000" b="1"/>
              <a:t>Alcance</a:t>
            </a:r>
          </a:p>
        </xdr:txBody>
      </xdr:sp>
    </xdr:grpSp>
    <xdr:clientData/>
  </xdr:twoCellAnchor>
  <xdr:twoCellAnchor>
    <xdr:from>
      <xdr:col>9</xdr:col>
      <xdr:colOff>257176</xdr:colOff>
      <xdr:row>90</xdr:row>
      <xdr:rowOff>123825</xdr:rowOff>
    </xdr:from>
    <xdr:to>
      <xdr:col>10</xdr:col>
      <xdr:colOff>276226</xdr:colOff>
      <xdr:row>91</xdr:row>
      <xdr:rowOff>200025</xdr:rowOff>
    </xdr:to>
    <xdr:sp macro="" textlink="">
      <xdr:nvSpPr>
        <xdr:cNvPr id="12" name="11 Rectángulo redondeado">
          <a:hlinkClick xmlns:r="http://schemas.openxmlformats.org/officeDocument/2006/relationships" r:id="rId1"/>
          <a:extLst>
            <a:ext uri="{FF2B5EF4-FFF2-40B4-BE49-F238E27FC236}">
              <a16:creationId xmlns="" xmlns:a16="http://schemas.microsoft.com/office/drawing/2014/main" id="{00000000-0008-0000-0000-00000C000000}"/>
            </a:ext>
          </a:extLst>
        </xdr:cNvPr>
        <xdr:cNvSpPr/>
      </xdr:nvSpPr>
      <xdr:spPr>
        <a:xfrm>
          <a:off x="10944226" y="17354550"/>
          <a:ext cx="781050" cy="28575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CO" sz="1100" b="1">
              <a:latin typeface="Tw Cen MT" pitchFamily="34" charset="0"/>
            </a:rPr>
            <a:t>Ejemplo</a:t>
          </a:r>
        </a:p>
      </xdr:txBody>
    </xdr:sp>
    <xdr:clientData/>
  </xdr:twoCellAnchor>
  <xdr:twoCellAnchor>
    <xdr:from>
      <xdr:col>9</xdr:col>
      <xdr:colOff>547691</xdr:colOff>
      <xdr:row>92</xdr:row>
      <xdr:rowOff>128589</xdr:rowOff>
    </xdr:from>
    <xdr:to>
      <xdr:col>9</xdr:col>
      <xdr:colOff>714378</xdr:colOff>
      <xdr:row>95</xdr:row>
      <xdr:rowOff>57150</xdr:rowOff>
    </xdr:to>
    <xdr:sp macro="" textlink="">
      <xdr:nvSpPr>
        <xdr:cNvPr id="13" name="Flecha: a la derecha 12">
          <a:extLst>
            <a:ext uri="{FF2B5EF4-FFF2-40B4-BE49-F238E27FC236}">
              <a16:creationId xmlns="" xmlns:a16="http://schemas.microsoft.com/office/drawing/2014/main" id="{2C8F414B-1B05-424D-AEBD-0397129D474E}"/>
            </a:ext>
          </a:extLst>
        </xdr:cNvPr>
        <xdr:cNvSpPr/>
      </xdr:nvSpPr>
      <xdr:spPr>
        <a:xfrm rot="16200000">
          <a:off x="12834942" y="20978813"/>
          <a:ext cx="471486" cy="166687"/>
        </a:xfrm>
        <a:prstGeom prst="rightArrow">
          <a:avLst/>
        </a:prstGeom>
        <a:solidFill>
          <a:schemeClr val="accent6">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s-CO"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2085975</xdr:colOff>
      <xdr:row>4</xdr:row>
      <xdr:rowOff>180975</xdr:rowOff>
    </xdr:from>
    <xdr:to>
      <xdr:col>3</xdr:col>
      <xdr:colOff>3124200</xdr:colOff>
      <xdr:row>6</xdr:row>
      <xdr:rowOff>180975</xdr:rowOff>
    </xdr:to>
    <xdr:sp macro="" textlink="">
      <xdr:nvSpPr>
        <xdr:cNvPr id="2" name="1 Rectángulo redondeado">
          <a:hlinkClick xmlns:r="http://schemas.openxmlformats.org/officeDocument/2006/relationships" r:id="rId1"/>
          <a:extLst>
            <a:ext uri="{FF2B5EF4-FFF2-40B4-BE49-F238E27FC236}">
              <a16:creationId xmlns="" xmlns:a16="http://schemas.microsoft.com/office/drawing/2014/main" id="{00000000-0008-0000-0200-000002000000}"/>
            </a:ext>
          </a:extLst>
        </xdr:cNvPr>
        <xdr:cNvSpPr/>
      </xdr:nvSpPr>
      <xdr:spPr>
        <a:xfrm>
          <a:off x="2085975" y="5715000"/>
          <a:ext cx="1038225" cy="38100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CO" sz="1600" b="1">
              <a:latin typeface="Tw Cen MT" pitchFamily="34" charset="0"/>
            </a:rPr>
            <a:t>Volver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65943</xdr:colOff>
      <xdr:row>48</xdr:row>
      <xdr:rowOff>21981</xdr:rowOff>
    </xdr:from>
    <xdr:to>
      <xdr:col>6</xdr:col>
      <xdr:colOff>659423</xdr:colOff>
      <xdr:row>48</xdr:row>
      <xdr:rowOff>168518</xdr:rowOff>
    </xdr:to>
    <xdr:sp macro="" textlink="">
      <xdr:nvSpPr>
        <xdr:cNvPr id="2" name="Flecha: a la derecha 1">
          <a:extLst>
            <a:ext uri="{FF2B5EF4-FFF2-40B4-BE49-F238E27FC236}">
              <a16:creationId xmlns="" xmlns:a16="http://schemas.microsoft.com/office/drawing/2014/main" id="{4F11EFA6-F96F-4D3C-A0D7-86F7F846B3A8}"/>
            </a:ext>
          </a:extLst>
        </xdr:cNvPr>
        <xdr:cNvSpPr/>
      </xdr:nvSpPr>
      <xdr:spPr>
        <a:xfrm rot="10800000">
          <a:off x="5355981" y="9034096"/>
          <a:ext cx="593480" cy="146537"/>
        </a:xfrm>
        <a:prstGeom prst="rightArrow">
          <a:avLst/>
        </a:prstGeom>
        <a:solidFill>
          <a:srgbClr val="FF0000"/>
        </a:solidFill>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lang="es-CO"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M99"/>
  <sheetViews>
    <sheetView showGridLines="0" tabSelected="1" topLeftCell="A68" zoomScaleNormal="100" workbookViewId="0">
      <selection activeCell="B68" sqref="B68:I77"/>
    </sheetView>
  </sheetViews>
  <sheetFormatPr baseColWidth="10" defaultColWidth="11.42578125" defaultRowHeight="14.25" x14ac:dyDescent="0.25"/>
  <cols>
    <col min="1" max="1" width="4.42578125" style="2" customWidth="1"/>
    <col min="2" max="2" width="32.42578125" style="2" bestFit="1" customWidth="1"/>
    <col min="3" max="3" width="29" style="2" bestFit="1" customWidth="1"/>
    <col min="4" max="4" width="22.28515625" style="2" customWidth="1"/>
    <col min="5" max="5" width="28.5703125" style="2" customWidth="1"/>
    <col min="6" max="6" width="9.42578125" style="2" bestFit="1" customWidth="1"/>
    <col min="7" max="7" width="13.7109375" style="2" bestFit="1" customWidth="1"/>
    <col min="8" max="8" width="17.28515625" style="2" bestFit="1" customWidth="1"/>
    <col min="9" max="9" width="48" style="2" bestFit="1" customWidth="1"/>
    <col min="10" max="16384" width="11.42578125" style="2"/>
  </cols>
  <sheetData>
    <row r="1" spans="2:9" ht="15" thickBot="1" x14ac:dyDescent="0.3">
      <c r="B1" s="111"/>
      <c r="C1" s="111"/>
      <c r="D1" s="111"/>
      <c r="E1" s="111"/>
      <c r="F1" s="111"/>
      <c r="G1" s="111"/>
      <c r="H1" s="111"/>
      <c r="I1" s="111"/>
    </row>
    <row r="2" spans="2:9" ht="39" customHeight="1" thickBot="1" x14ac:dyDescent="0.3">
      <c r="B2" s="124" t="s">
        <v>0</v>
      </c>
      <c r="C2" s="125"/>
      <c r="D2" s="125"/>
      <c r="E2" s="125"/>
      <c r="F2" s="125"/>
      <c r="G2" s="125"/>
      <c r="H2" s="125"/>
      <c r="I2" s="126"/>
    </row>
    <row r="3" spans="2:9" ht="7.5" customHeight="1" x14ac:dyDescent="0.25">
      <c r="B3" s="111"/>
      <c r="C3" s="111"/>
      <c r="D3" s="111"/>
      <c r="E3" s="111"/>
      <c r="F3" s="111"/>
      <c r="G3" s="111"/>
      <c r="H3" s="111"/>
      <c r="I3" s="111"/>
    </row>
    <row r="4" spans="2:9" ht="7.5" customHeight="1" thickBot="1" x14ac:dyDescent="0.3">
      <c r="B4" s="111"/>
      <c r="C4" s="111"/>
      <c r="D4" s="111"/>
      <c r="E4" s="111"/>
      <c r="F4" s="111"/>
      <c r="G4" s="111"/>
      <c r="H4" s="111"/>
      <c r="I4" s="111"/>
    </row>
    <row r="5" spans="2:9" ht="15" x14ac:dyDescent="0.25">
      <c r="B5" s="130" t="s">
        <v>1</v>
      </c>
      <c r="C5" s="131"/>
      <c r="D5" s="131"/>
      <c r="E5" s="131"/>
      <c r="F5" s="131"/>
      <c r="G5" s="131"/>
      <c r="H5" s="131"/>
      <c r="I5" s="132"/>
    </row>
    <row r="6" spans="2:9" ht="15" x14ac:dyDescent="0.25">
      <c r="B6" s="14" t="s">
        <v>2</v>
      </c>
      <c r="C6" s="127" t="s">
        <v>164</v>
      </c>
      <c r="D6" s="128"/>
      <c r="E6" s="128"/>
      <c r="F6" s="128"/>
      <c r="G6" s="128"/>
      <c r="H6" s="128"/>
      <c r="I6" s="129"/>
    </row>
    <row r="7" spans="2:9" ht="15" x14ac:dyDescent="0.25">
      <c r="B7" s="14" t="s">
        <v>3</v>
      </c>
      <c r="C7" s="128"/>
      <c r="D7" s="128"/>
      <c r="E7" s="128"/>
      <c r="F7" s="128"/>
      <c r="G7" s="128"/>
      <c r="H7" s="128"/>
      <c r="I7" s="129"/>
    </row>
    <row r="8" spans="2:9" ht="15" x14ac:dyDescent="0.25">
      <c r="B8" s="123" t="s">
        <v>4</v>
      </c>
      <c r="C8" s="13" t="s">
        <v>5</v>
      </c>
      <c r="D8" s="128"/>
      <c r="E8" s="128"/>
      <c r="F8" s="128"/>
      <c r="G8" s="128"/>
      <c r="H8" s="128"/>
      <c r="I8" s="129"/>
    </row>
    <row r="9" spans="2:9" ht="15" x14ac:dyDescent="0.25">
      <c r="B9" s="123"/>
      <c r="C9" s="13" t="s">
        <v>6</v>
      </c>
      <c r="D9" s="128"/>
      <c r="E9" s="128"/>
      <c r="F9" s="128"/>
      <c r="G9" s="128"/>
      <c r="H9" s="128"/>
      <c r="I9" s="129"/>
    </row>
    <row r="10" spans="2:9" ht="15" x14ac:dyDescent="0.25">
      <c r="B10" s="123"/>
      <c r="C10" s="13" t="s">
        <v>7</v>
      </c>
      <c r="D10" s="128"/>
      <c r="E10" s="128"/>
      <c r="F10" s="128"/>
      <c r="G10" s="128"/>
      <c r="H10" s="128"/>
      <c r="I10" s="129"/>
    </row>
    <row r="11" spans="2:9" ht="15" x14ac:dyDescent="0.25">
      <c r="B11" s="14" t="s">
        <v>8</v>
      </c>
      <c r="C11" s="128"/>
      <c r="D11" s="128"/>
      <c r="E11" s="128"/>
      <c r="F11" s="128"/>
      <c r="G11" s="128"/>
      <c r="H11" s="128"/>
      <c r="I11" s="129"/>
    </row>
    <row r="12" spans="2:9" ht="30.75" thickBot="1" x14ac:dyDescent="0.3">
      <c r="B12" s="15" t="s">
        <v>9</v>
      </c>
      <c r="C12" s="133"/>
      <c r="D12" s="134"/>
      <c r="E12" s="134"/>
      <c r="F12" s="134"/>
      <c r="G12" s="134"/>
      <c r="H12" s="134"/>
      <c r="I12" s="135"/>
    </row>
    <row r="13" spans="2:9" ht="15" thickBot="1" x14ac:dyDescent="0.3"/>
    <row r="14" spans="2:9" ht="15" x14ac:dyDescent="0.25">
      <c r="B14" s="16" t="s">
        <v>10</v>
      </c>
      <c r="C14" s="17"/>
      <c r="D14" s="17"/>
      <c r="E14" s="17"/>
      <c r="F14" s="17"/>
      <c r="G14" s="17"/>
      <c r="H14" s="17"/>
      <c r="I14" s="18"/>
    </row>
    <row r="15" spans="2:9" x14ac:dyDescent="0.25">
      <c r="B15" s="89" t="s">
        <v>166</v>
      </c>
      <c r="C15" s="87"/>
      <c r="D15" s="87"/>
      <c r="E15" s="87"/>
      <c r="F15" s="87"/>
      <c r="G15" s="87"/>
      <c r="H15" s="87"/>
      <c r="I15" s="88"/>
    </row>
    <row r="16" spans="2:9" x14ac:dyDescent="0.25">
      <c r="B16" s="89"/>
      <c r="C16" s="87"/>
      <c r="D16" s="87"/>
      <c r="E16" s="87"/>
      <c r="F16" s="87"/>
      <c r="G16" s="87"/>
      <c r="H16" s="87"/>
      <c r="I16" s="88"/>
    </row>
    <row r="17" spans="2:9" x14ac:dyDescent="0.25">
      <c r="B17" s="89"/>
      <c r="C17" s="87"/>
      <c r="D17" s="87"/>
      <c r="E17" s="87"/>
      <c r="F17" s="87"/>
      <c r="G17" s="87"/>
      <c r="H17" s="87"/>
      <c r="I17" s="88"/>
    </row>
    <row r="18" spans="2:9" x14ac:dyDescent="0.25">
      <c r="B18" s="89"/>
      <c r="C18" s="87"/>
      <c r="D18" s="87"/>
      <c r="E18" s="87"/>
      <c r="F18" s="87"/>
      <c r="G18" s="87"/>
      <c r="H18" s="87"/>
      <c r="I18" s="88"/>
    </row>
    <row r="19" spans="2:9" x14ac:dyDescent="0.25">
      <c r="B19" s="89"/>
      <c r="C19" s="87"/>
      <c r="D19" s="87"/>
      <c r="E19" s="87"/>
      <c r="F19" s="87"/>
      <c r="G19" s="87"/>
      <c r="H19" s="87"/>
      <c r="I19" s="88"/>
    </row>
    <row r="20" spans="2:9" x14ac:dyDescent="0.25">
      <c r="B20" s="89"/>
      <c r="C20" s="87"/>
      <c r="D20" s="87"/>
      <c r="E20" s="87"/>
      <c r="F20" s="87"/>
      <c r="G20" s="87"/>
      <c r="H20" s="87"/>
      <c r="I20" s="88"/>
    </row>
    <row r="21" spans="2:9" ht="15" thickBot="1" x14ac:dyDescent="0.3">
      <c r="B21" s="90"/>
      <c r="C21" s="91"/>
      <c r="D21" s="91"/>
      <c r="E21" s="91"/>
      <c r="F21" s="91"/>
      <c r="G21" s="91"/>
      <c r="H21" s="91"/>
      <c r="I21" s="92"/>
    </row>
    <row r="22" spans="2:9" ht="15" thickBot="1" x14ac:dyDescent="0.3">
      <c r="B22" s="19"/>
      <c r="C22" s="19"/>
      <c r="D22" s="19"/>
      <c r="E22" s="19"/>
      <c r="F22" s="19"/>
      <c r="G22" s="19"/>
      <c r="H22" s="19"/>
      <c r="I22" s="19"/>
    </row>
    <row r="23" spans="2:9" ht="15" x14ac:dyDescent="0.25">
      <c r="B23" s="136" t="s">
        <v>11</v>
      </c>
      <c r="C23" s="137"/>
      <c r="D23" s="137"/>
      <c r="E23" s="137"/>
      <c r="F23" s="137"/>
      <c r="G23" s="137"/>
      <c r="H23" s="137"/>
      <c r="I23" s="138"/>
    </row>
    <row r="24" spans="2:9" ht="15" x14ac:dyDescent="0.25">
      <c r="B24" s="143" t="s">
        <v>12</v>
      </c>
      <c r="C24" s="144"/>
      <c r="D24" s="144"/>
      <c r="E24" s="144"/>
      <c r="F24" s="145" t="s">
        <v>13</v>
      </c>
      <c r="G24" s="145"/>
      <c r="H24" s="145"/>
      <c r="I24" s="22" t="s">
        <v>14</v>
      </c>
    </row>
    <row r="25" spans="2:9" ht="23.25" customHeight="1" x14ac:dyDescent="0.25">
      <c r="B25" s="120" t="s">
        <v>15</v>
      </c>
      <c r="C25" s="139"/>
      <c r="D25" s="139"/>
      <c r="E25" s="139"/>
      <c r="F25" s="139"/>
      <c r="G25" s="139"/>
      <c r="H25" s="139"/>
      <c r="I25" s="122"/>
    </row>
    <row r="26" spans="2:9" ht="15" x14ac:dyDescent="0.25">
      <c r="B26" s="114" t="s">
        <v>16</v>
      </c>
      <c r="C26" s="115"/>
      <c r="D26" s="115" t="s">
        <v>17</v>
      </c>
      <c r="E26" s="115"/>
      <c r="F26" s="20" t="s">
        <v>18</v>
      </c>
      <c r="G26" s="20" t="s">
        <v>19</v>
      </c>
      <c r="H26" s="20" t="s">
        <v>20</v>
      </c>
      <c r="I26" s="21" t="s">
        <v>21</v>
      </c>
    </row>
    <row r="27" spans="2:9" ht="21" customHeight="1" x14ac:dyDescent="0.2">
      <c r="B27" s="146" t="s">
        <v>165</v>
      </c>
      <c r="C27" s="147"/>
      <c r="D27" s="147" t="s">
        <v>22</v>
      </c>
      <c r="E27" s="147"/>
      <c r="F27" s="78">
        <v>3</v>
      </c>
      <c r="G27" s="78">
        <v>2</v>
      </c>
      <c r="H27" s="25">
        <f t="shared" ref="H27:H33" si="0">F27*G27</f>
        <v>6</v>
      </c>
      <c r="I27" s="4" t="s">
        <v>23</v>
      </c>
    </row>
    <row r="28" spans="2:9" ht="20.25" customHeight="1" x14ac:dyDescent="0.2">
      <c r="B28" s="146" t="s">
        <v>24</v>
      </c>
      <c r="C28" s="147"/>
      <c r="D28" s="147" t="s">
        <v>25</v>
      </c>
      <c r="E28" s="147"/>
      <c r="F28" s="78">
        <v>1</v>
      </c>
      <c r="G28" s="78">
        <v>2</v>
      </c>
      <c r="H28" s="25">
        <f t="shared" si="0"/>
        <v>2</v>
      </c>
      <c r="I28" s="80" t="s">
        <v>169</v>
      </c>
    </row>
    <row r="29" spans="2:9" ht="18" customHeight="1" x14ac:dyDescent="0.2">
      <c r="B29" s="146" t="s">
        <v>168</v>
      </c>
      <c r="C29" s="147"/>
      <c r="D29" s="147" t="s">
        <v>26</v>
      </c>
      <c r="E29" s="147"/>
      <c r="F29" s="78">
        <v>3</v>
      </c>
      <c r="G29" s="78">
        <v>2</v>
      </c>
      <c r="H29" s="25">
        <f t="shared" si="0"/>
        <v>6</v>
      </c>
      <c r="I29" s="4" t="s">
        <v>170</v>
      </c>
    </row>
    <row r="30" spans="2:9" ht="21" customHeight="1" x14ac:dyDescent="0.2">
      <c r="B30" s="146" t="s">
        <v>157</v>
      </c>
      <c r="C30" s="148"/>
      <c r="D30" s="94" t="s">
        <v>27</v>
      </c>
      <c r="E30" s="94"/>
      <c r="F30" s="78">
        <v>2</v>
      </c>
      <c r="G30" s="78">
        <v>2</v>
      </c>
      <c r="H30" s="25">
        <f t="shared" si="0"/>
        <v>4</v>
      </c>
      <c r="I30" s="4" t="s">
        <v>171</v>
      </c>
    </row>
    <row r="31" spans="2:9" ht="48" customHeight="1" x14ac:dyDescent="0.25">
      <c r="B31" s="89" t="s">
        <v>167</v>
      </c>
      <c r="C31" s="94"/>
      <c r="D31" s="87" t="s">
        <v>28</v>
      </c>
      <c r="E31" s="94"/>
      <c r="F31" s="78">
        <v>3</v>
      </c>
      <c r="G31" s="78">
        <v>2</v>
      </c>
      <c r="H31" s="25">
        <f t="shared" si="0"/>
        <v>6</v>
      </c>
      <c r="I31" s="66" t="s">
        <v>29</v>
      </c>
    </row>
    <row r="32" spans="2:9" ht="48" customHeight="1" x14ac:dyDescent="0.25">
      <c r="B32" s="89" t="s">
        <v>156</v>
      </c>
      <c r="C32" s="94"/>
      <c r="D32" s="94" t="s">
        <v>30</v>
      </c>
      <c r="E32" s="94"/>
      <c r="F32" s="78">
        <v>3</v>
      </c>
      <c r="G32" s="78">
        <v>2</v>
      </c>
      <c r="H32" s="25">
        <f t="shared" si="0"/>
        <v>6</v>
      </c>
      <c r="I32" s="67" t="s">
        <v>31</v>
      </c>
    </row>
    <row r="33" spans="2:13" ht="37.5" customHeight="1" x14ac:dyDescent="0.2">
      <c r="B33" s="89" t="s">
        <v>32</v>
      </c>
      <c r="C33" s="87"/>
      <c r="D33" s="140" t="s">
        <v>33</v>
      </c>
      <c r="E33" s="140"/>
      <c r="F33" s="78">
        <v>3</v>
      </c>
      <c r="G33" s="78">
        <v>3</v>
      </c>
      <c r="H33" s="25">
        <f t="shared" si="0"/>
        <v>9</v>
      </c>
      <c r="I33" s="67" t="s">
        <v>172</v>
      </c>
    </row>
    <row r="34" spans="2:13" ht="19.5" customHeight="1" thickBot="1" x14ac:dyDescent="0.3">
      <c r="B34" s="120" t="s">
        <v>34</v>
      </c>
      <c r="C34" s="121"/>
      <c r="D34" s="121"/>
      <c r="E34" s="121"/>
      <c r="F34" s="121"/>
      <c r="G34" s="121"/>
      <c r="H34" s="121"/>
      <c r="I34" s="122"/>
    </row>
    <row r="35" spans="2:13" ht="16.5" customHeight="1" x14ac:dyDescent="0.25">
      <c r="B35" s="114" t="s">
        <v>16</v>
      </c>
      <c r="C35" s="115"/>
      <c r="D35" s="115" t="s">
        <v>17</v>
      </c>
      <c r="E35" s="115"/>
      <c r="F35" s="20" t="s">
        <v>18</v>
      </c>
      <c r="G35" s="20" t="s">
        <v>19</v>
      </c>
      <c r="H35" s="20" t="s">
        <v>20</v>
      </c>
      <c r="I35" s="21" t="s">
        <v>21</v>
      </c>
      <c r="J35" s="83" t="s">
        <v>35</v>
      </c>
      <c r="K35" s="84"/>
      <c r="L35" s="84"/>
      <c r="M35" s="85"/>
    </row>
    <row r="36" spans="2:13" s="3" customFormat="1" ht="16.5" customHeight="1" x14ac:dyDescent="0.25">
      <c r="B36" s="89" t="s">
        <v>36</v>
      </c>
      <c r="C36" s="94"/>
      <c r="D36" s="94" t="s">
        <v>37</v>
      </c>
      <c r="E36" s="94"/>
      <c r="F36" s="25">
        <v>3</v>
      </c>
      <c r="G36" s="25">
        <v>3</v>
      </c>
      <c r="H36" s="82">
        <f t="shared" ref="H36:H41" si="1">F36*G36</f>
        <v>9</v>
      </c>
      <c r="I36" s="81" t="s">
        <v>158</v>
      </c>
      <c r="J36" s="93" t="s">
        <v>38</v>
      </c>
      <c r="K36" s="94" t="s">
        <v>39</v>
      </c>
      <c r="L36" s="94"/>
      <c r="M36" s="95"/>
    </row>
    <row r="37" spans="2:13" s="3" customFormat="1" ht="16.5" customHeight="1" x14ac:dyDescent="0.25">
      <c r="B37" s="89" t="s">
        <v>159</v>
      </c>
      <c r="C37" s="94"/>
      <c r="D37" s="94" t="s">
        <v>160</v>
      </c>
      <c r="E37" s="94"/>
      <c r="F37" s="25">
        <v>3</v>
      </c>
      <c r="G37" s="25">
        <v>3</v>
      </c>
      <c r="H37" s="82">
        <f t="shared" si="1"/>
        <v>9</v>
      </c>
      <c r="I37" s="77" t="s">
        <v>161</v>
      </c>
      <c r="J37" s="93" t="s">
        <v>40</v>
      </c>
      <c r="K37" s="94"/>
      <c r="L37" s="94"/>
      <c r="M37" s="95"/>
    </row>
    <row r="38" spans="2:13" s="3" customFormat="1" ht="29.25" hidden="1" customHeight="1" x14ac:dyDescent="0.25">
      <c r="B38" s="93"/>
      <c r="C38" s="94"/>
      <c r="D38" s="87"/>
      <c r="E38" s="94"/>
      <c r="F38" s="25"/>
      <c r="G38" s="25"/>
      <c r="H38" s="82">
        <f t="shared" si="1"/>
        <v>0</v>
      </c>
      <c r="I38" s="4"/>
      <c r="J38" s="93"/>
      <c r="K38" s="94"/>
      <c r="L38" s="94"/>
      <c r="M38" s="95"/>
    </row>
    <row r="39" spans="2:13" s="3" customFormat="1" ht="39" hidden="1" customHeight="1" x14ac:dyDescent="0.25">
      <c r="B39" s="93"/>
      <c r="C39" s="94"/>
      <c r="D39" s="116"/>
      <c r="E39" s="117"/>
      <c r="F39" s="25"/>
      <c r="G39" s="25"/>
      <c r="H39" s="82">
        <f t="shared" si="1"/>
        <v>0</v>
      </c>
      <c r="I39" s="4"/>
      <c r="J39" s="93"/>
      <c r="K39" s="94"/>
      <c r="L39" s="94"/>
      <c r="M39" s="95"/>
    </row>
    <row r="40" spans="2:13" s="3" customFormat="1" ht="45.75" hidden="1" customHeight="1" x14ac:dyDescent="0.25">
      <c r="B40" s="65"/>
      <c r="F40" s="25"/>
      <c r="G40" s="25"/>
      <c r="H40" s="82">
        <f t="shared" si="1"/>
        <v>0</v>
      </c>
      <c r="I40" s="68"/>
      <c r="J40" s="93"/>
      <c r="K40" s="94"/>
      <c r="L40" s="94"/>
      <c r="M40" s="95"/>
    </row>
    <row r="41" spans="2:13" s="3" customFormat="1" ht="29.25" hidden="1" customHeight="1" thickBot="1" x14ac:dyDescent="0.3">
      <c r="B41" s="96"/>
      <c r="C41" s="97"/>
      <c r="D41" s="118"/>
      <c r="E41" s="119"/>
      <c r="F41" s="11"/>
      <c r="G41" s="11"/>
      <c r="H41" s="82">
        <f t="shared" si="1"/>
        <v>0</v>
      </c>
      <c r="I41" s="5"/>
      <c r="J41" s="96"/>
      <c r="K41" s="97"/>
      <c r="L41" s="97"/>
      <c r="M41" s="98"/>
    </row>
    <row r="42" spans="2:13" s="79" customFormat="1" ht="29.25" customHeight="1" x14ac:dyDescent="0.25">
      <c r="B42" s="81"/>
      <c r="C42" s="81"/>
      <c r="D42" s="159"/>
      <c r="E42" s="160"/>
      <c r="F42" s="82"/>
      <c r="G42" s="82"/>
      <c r="H42" s="82"/>
      <c r="I42" s="81"/>
      <c r="J42" s="81"/>
      <c r="K42" s="81"/>
      <c r="L42" s="81"/>
      <c r="M42" s="81"/>
    </row>
    <row r="43" spans="2:13" s="3" customFormat="1" ht="16.5" customHeight="1" thickBot="1" x14ac:dyDescent="0.3"/>
    <row r="44" spans="2:13" ht="15" x14ac:dyDescent="0.25">
      <c r="B44" s="16" t="s">
        <v>41</v>
      </c>
      <c r="C44" s="17"/>
      <c r="D44" s="17"/>
      <c r="E44" s="17"/>
      <c r="F44" s="17"/>
      <c r="G44" s="17"/>
      <c r="H44" s="17"/>
      <c r="I44" s="18"/>
    </row>
    <row r="45" spans="2:13" ht="21.75" customHeight="1" x14ac:dyDescent="0.25">
      <c r="B45" s="9"/>
      <c r="C45" s="113" t="s">
        <v>42</v>
      </c>
      <c r="D45" s="113"/>
      <c r="E45" s="113"/>
      <c r="F45" s="23" t="s">
        <v>43</v>
      </c>
      <c r="G45" s="23" t="s">
        <v>44</v>
      </c>
      <c r="H45" s="23" t="s">
        <v>45</v>
      </c>
      <c r="I45" s="10"/>
    </row>
    <row r="46" spans="2:13" ht="15.75" customHeight="1" x14ac:dyDescent="0.25">
      <c r="B46" s="103" t="s">
        <v>46</v>
      </c>
      <c r="C46" s="104" t="s">
        <v>173</v>
      </c>
      <c r="D46" s="104"/>
      <c r="E46" s="104"/>
      <c r="F46" s="102" t="s">
        <v>47</v>
      </c>
      <c r="G46" s="102"/>
      <c r="H46" s="102"/>
      <c r="I46" s="10"/>
    </row>
    <row r="47" spans="2:13" ht="15.75" customHeight="1" x14ac:dyDescent="0.25">
      <c r="B47" s="103"/>
      <c r="C47" s="104"/>
      <c r="D47" s="104"/>
      <c r="E47" s="104"/>
      <c r="F47" s="102"/>
      <c r="G47" s="102"/>
      <c r="H47" s="102"/>
      <c r="I47" s="10"/>
    </row>
    <row r="48" spans="2:13" ht="15.75" customHeight="1" x14ac:dyDescent="0.25">
      <c r="B48" s="103" t="s">
        <v>48</v>
      </c>
      <c r="C48" s="112" t="s">
        <v>174</v>
      </c>
      <c r="D48" s="104"/>
      <c r="E48" s="104"/>
      <c r="F48" s="102" t="s">
        <v>47</v>
      </c>
      <c r="G48" s="102"/>
      <c r="H48" s="102"/>
      <c r="I48" s="10"/>
    </row>
    <row r="49" spans="2:9" ht="15.75" customHeight="1" x14ac:dyDescent="0.25">
      <c r="B49" s="103"/>
      <c r="C49" s="104"/>
      <c r="D49" s="104"/>
      <c r="E49" s="104"/>
      <c r="F49" s="102"/>
      <c r="G49" s="102"/>
      <c r="H49" s="102"/>
      <c r="I49" s="10"/>
    </row>
    <row r="50" spans="2:9" ht="15.75" customHeight="1" x14ac:dyDescent="0.25">
      <c r="B50" s="103" t="s">
        <v>49</v>
      </c>
      <c r="C50" s="104" t="s">
        <v>162</v>
      </c>
      <c r="D50" s="104"/>
      <c r="E50" s="104"/>
      <c r="F50" s="102" t="s">
        <v>47</v>
      </c>
      <c r="G50" s="102"/>
      <c r="H50" s="102"/>
      <c r="I50" s="10"/>
    </row>
    <row r="51" spans="2:9" ht="15.75" customHeight="1" x14ac:dyDescent="0.25">
      <c r="B51" s="103"/>
      <c r="C51" s="104"/>
      <c r="D51" s="104"/>
      <c r="E51" s="104"/>
      <c r="F51" s="102"/>
      <c r="G51" s="102"/>
      <c r="H51" s="102"/>
      <c r="I51" s="10"/>
    </row>
    <row r="52" spans="2:9" ht="15.75" customHeight="1" thickBot="1" x14ac:dyDescent="0.3">
      <c r="B52" s="24"/>
      <c r="C52" s="11"/>
      <c r="D52" s="11"/>
      <c r="E52" s="11"/>
      <c r="F52" s="11"/>
      <c r="G52" s="11"/>
      <c r="H52" s="11"/>
      <c r="I52" s="12"/>
    </row>
    <row r="53" spans="2:9" ht="15" thickBot="1" x14ac:dyDescent="0.3"/>
    <row r="54" spans="2:9" ht="32.25" customHeight="1" x14ac:dyDescent="0.25">
      <c r="B54" s="99" t="s">
        <v>50</v>
      </c>
      <c r="C54" s="100"/>
      <c r="D54" s="100"/>
      <c r="E54" s="100"/>
      <c r="F54" s="100"/>
      <c r="G54" s="100"/>
      <c r="H54" s="100"/>
      <c r="I54" s="101"/>
    </row>
    <row r="55" spans="2:9" ht="26.25" customHeight="1" x14ac:dyDescent="0.25">
      <c r="B55" s="86" t="s">
        <v>176</v>
      </c>
      <c r="C55" s="87"/>
      <c r="D55" s="87"/>
      <c r="E55" s="87"/>
      <c r="F55" s="87"/>
      <c r="G55" s="87"/>
      <c r="H55" s="87"/>
      <c r="I55" s="88"/>
    </row>
    <row r="56" spans="2:9" ht="18.75" customHeight="1" x14ac:dyDescent="0.25">
      <c r="B56" s="89"/>
      <c r="C56" s="87"/>
      <c r="D56" s="87"/>
      <c r="E56" s="87"/>
      <c r="F56" s="87"/>
      <c r="G56" s="87"/>
      <c r="H56" s="87"/>
      <c r="I56" s="88"/>
    </row>
    <row r="57" spans="2:9" ht="36" customHeight="1" x14ac:dyDescent="0.25">
      <c r="B57" s="89"/>
      <c r="C57" s="87"/>
      <c r="D57" s="87"/>
      <c r="E57" s="87"/>
      <c r="F57" s="87"/>
      <c r="G57" s="87"/>
      <c r="H57" s="87"/>
      <c r="I57" s="88"/>
    </row>
    <row r="58" spans="2:9" ht="36" customHeight="1" x14ac:dyDescent="0.25">
      <c r="B58" s="89"/>
      <c r="C58" s="87"/>
      <c r="D58" s="87"/>
      <c r="E58" s="87"/>
      <c r="F58" s="87"/>
      <c r="G58" s="87"/>
      <c r="H58" s="87"/>
      <c r="I58" s="88"/>
    </row>
    <row r="59" spans="2:9" ht="21" customHeight="1" x14ac:dyDescent="0.25">
      <c r="B59" s="89"/>
      <c r="C59" s="87"/>
      <c r="D59" s="87"/>
      <c r="E59" s="87"/>
      <c r="F59" s="87"/>
      <c r="G59" s="87"/>
      <c r="H59" s="87"/>
      <c r="I59" s="88"/>
    </row>
    <row r="60" spans="2:9" ht="21.75" customHeight="1" x14ac:dyDescent="0.25">
      <c r="B60" s="89"/>
      <c r="C60" s="87"/>
      <c r="D60" s="87"/>
      <c r="E60" s="87"/>
      <c r="F60" s="87"/>
      <c r="G60" s="87"/>
      <c r="H60" s="87"/>
      <c r="I60" s="88"/>
    </row>
    <row r="61" spans="2:9" ht="24" customHeight="1" x14ac:dyDescent="0.25">
      <c r="B61" s="89"/>
      <c r="C61" s="87"/>
      <c r="D61" s="87"/>
      <c r="E61" s="87"/>
      <c r="F61" s="87"/>
      <c r="G61" s="87"/>
      <c r="H61" s="87"/>
      <c r="I61" s="88"/>
    </row>
    <row r="62" spans="2:9" ht="29.25" customHeight="1" x14ac:dyDescent="0.25">
      <c r="B62" s="89"/>
      <c r="C62" s="87"/>
      <c r="D62" s="87"/>
      <c r="E62" s="87"/>
      <c r="F62" s="87"/>
      <c r="G62" s="87"/>
      <c r="H62" s="87"/>
      <c r="I62" s="88"/>
    </row>
    <row r="63" spans="2:9" ht="65.25" customHeight="1" x14ac:dyDescent="0.25">
      <c r="B63" s="89"/>
      <c r="C63" s="87"/>
      <c r="D63" s="87"/>
      <c r="E63" s="87"/>
      <c r="F63" s="87"/>
      <c r="G63" s="87"/>
      <c r="H63" s="87"/>
      <c r="I63" s="88"/>
    </row>
    <row r="64" spans="2:9" ht="111.75" customHeight="1" x14ac:dyDescent="0.25">
      <c r="B64" s="90"/>
      <c r="C64" s="91"/>
      <c r="D64" s="91"/>
      <c r="E64" s="91"/>
      <c r="F64" s="91"/>
      <c r="G64" s="91"/>
      <c r="H64" s="91"/>
      <c r="I64" s="92"/>
    </row>
    <row r="65" spans="2:9" ht="15" thickBot="1" x14ac:dyDescent="0.3">
      <c r="B65" s="111" t="e">
        <f>-I</f>
        <v>#NAME?</v>
      </c>
      <c r="C65" s="111"/>
      <c r="D65" s="111"/>
      <c r="E65" s="111"/>
      <c r="F65" s="111"/>
      <c r="G65" s="111"/>
      <c r="H65" s="111"/>
      <c r="I65" s="111"/>
    </row>
    <row r="66" spans="2:9" ht="15" x14ac:dyDescent="0.25">
      <c r="B66" s="16" t="s">
        <v>51</v>
      </c>
      <c r="C66" s="17"/>
      <c r="D66" s="17"/>
      <c r="E66" s="17"/>
      <c r="F66" s="17"/>
      <c r="G66" s="17"/>
      <c r="H66" s="17"/>
      <c r="I66" s="18"/>
    </row>
    <row r="67" spans="2:9" ht="17.25" customHeight="1" x14ac:dyDescent="0.25">
      <c r="B67" s="105" t="s">
        <v>52</v>
      </c>
      <c r="C67" s="106"/>
      <c r="D67" s="106"/>
      <c r="E67" s="106"/>
      <c r="F67" s="106"/>
      <c r="G67" s="106"/>
      <c r="H67" s="106"/>
      <c r="I67" s="107"/>
    </row>
    <row r="68" spans="2:9" ht="43.5" customHeight="1" x14ac:dyDescent="0.25">
      <c r="B68" s="89" t="s">
        <v>177</v>
      </c>
      <c r="C68" s="87"/>
      <c r="D68" s="87"/>
      <c r="E68" s="87"/>
      <c r="F68" s="87"/>
      <c r="G68" s="87"/>
      <c r="H68" s="87"/>
      <c r="I68" s="88"/>
    </row>
    <row r="69" spans="2:9" ht="21" customHeight="1" x14ac:dyDescent="0.25">
      <c r="B69" s="89"/>
      <c r="C69" s="87"/>
      <c r="D69" s="87"/>
      <c r="E69" s="87"/>
      <c r="F69" s="87"/>
      <c r="G69" s="87"/>
      <c r="H69" s="87"/>
      <c r="I69" s="88"/>
    </row>
    <row r="70" spans="2:9" ht="21" customHeight="1" x14ac:dyDescent="0.25">
      <c r="B70" s="89"/>
      <c r="C70" s="87"/>
      <c r="D70" s="87"/>
      <c r="E70" s="87"/>
      <c r="F70" s="87"/>
      <c r="G70" s="87"/>
      <c r="H70" s="87"/>
      <c r="I70" s="88"/>
    </row>
    <row r="71" spans="2:9" ht="21" customHeight="1" x14ac:dyDescent="0.25">
      <c r="B71" s="89"/>
      <c r="C71" s="87"/>
      <c r="D71" s="87"/>
      <c r="E71" s="87"/>
      <c r="F71" s="87"/>
      <c r="G71" s="87"/>
      <c r="H71" s="87"/>
      <c r="I71" s="88"/>
    </row>
    <row r="72" spans="2:9" ht="21" customHeight="1" x14ac:dyDescent="0.25">
      <c r="B72" s="89"/>
      <c r="C72" s="87"/>
      <c r="D72" s="87"/>
      <c r="E72" s="87"/>
      <c r="F72" s="87"/>
      <c r="G72" s="87"/>
      <c r="H72" s="87"/>
      <c r="I72" s="88"/>
    </row>
    <row r="73" spans="2:9" ht="21" customHeight="1" x14ac:dyDescent="0.25">
      <c r="B73" s="89"/>
      <c r="C73" s="87"/>
      <c r="D73" s="87"/>
      <c r="E73" s="87"/>
      <c r="F73" s="87"/>
      <c r="G73" s="87"/>
      <c r="H73" s="87"/>
      <c r="I73" s="88"/>
    </row>
    <row r="74" spans="2:9" ht="21" customHeight="1" x14ac:dyDescent="0.25">
      <c r="B74" s="89"/>
      <c r="C74" s="87"/>
      <c r="D74" s="87"/>
      <c r="E74" s="87"/>
      <c r="F74" s="87"/>
      <c r="G74" s="87"/>
      <c r="H74" s="87"/>
      <c r="I74" s="88"/>
    </row>
    <row r="75" spans="2:9" ht="21" customHeight="1" x14ac:dyDescent="0.25">
      <c r="B75" s="89"/>
      <c r="C75" s="87"/>
      <c r="D75" s="87"/>
      <c r="E75" s="87"/>
      <c r="F75" s="87"/>
      <c r="G75" s="87"/>
      <c r="H75" s="87"/>
      <c r="I75" s="88"/>
    </row>
    <row r="76" spans="2:9" ht="408.75" customHeight="1" x14ac:dyDescent="0.25">
      <c r="B76" s="89"/>
      <c r="C76" s="87"/>
      <c r="D76" s="87"/>
      <c r="E76" s="87"/>
      <c r="F76" s="87"/>
      <c r="G76" s="87"/>
      <c r="H76" s="87"/>
      <c r="I76" s="88"/>
    </row>
    <row r="77" spans="2:9" ht="133.5" customHeight="1" x14ac:dyDescent="0.25">
      <c r="B77" s="89"/>
      <c r="C77" s="87"/>
      <c r="D77" s="87"/>
      <c r="E77" s="87"/>
      <c r="F77" s="87"/>
      <c r="G77" s="87"/>
      <c r="H77" s="87"/>
      <c r="I77" s="88"/>
    </row>
    <row r="78" spans="2:9" x14ac:dyDescent="0.25">
      <c r="B78" s="105" t="s">
        <v>53</v>
      </c>
      <c r="C78" s="106"/>
      <c r="D78" s="106"/>
      <c r="E78" s="106"/>
      <c r="F78" s="106"/>
      <c r="G78" s="106"/>
      <c r="H78" s="106"/>
      <c r="I78" s="107"/>
    </row>
    <row r="79" spans="2:9" x14ac:dyDescent="0.25">
      <c r="B79" s="89" t="s">
        <v>175</v>
      </c>
      <c r="C79" s="87"/>
      <c r="D79" s="87"/>
      <c r="E79" s="87"/>
      <c r="F79" s="87"/>
      <c r="G79" s="87"/>
      <c r="H79" s="87"/>
      <c r="I79" s="88"/>
    </row>
    <row r="80" spans="2:9" x14ac:dyDescent="0.25">
      <c r="B80" s="89"/>
      <c r="C80" s="87"/>
      <c r="D80" s="87"/>
      <c r="E80" s="87"/>
      <c r="F80" s="87"/>
      <c r="G80" s="87"/>
      <c r="H80" s="87"/>
      <c r="I80" s="88"/>
    </row>
    <row r="81" spans="2:9" x14ac:dyDescent="0.25">
      <c r="B81" s="89"/>
      <c r="C81" s="87"/>
      <c r="D81" s="87"/>
      <c r="E81" s="87"/>
      <c r="F81" s="87"/>
      <c r="G81" s="87"/>
      <c r="H81" s="87"/>
      <c r="I81" s="88"/>
    </row>
    <row r="82" spans="2:9" x14ac:dyDescent="0.25">
      <c r="B82" s="89"/>
      <c r="C82" s="87"/>
      <c r="D82" s="87"/>
      <c r="E82" s="87"/>
      <c r="F82" s="87"/>
      <c r="G82" s="87"/>
      <c r="H82" s="87"/>
      <c r="I82" s="88"/>
    </row>
    <row r="83" spans="2:9" x14ac:dyDescent="0.25">
      <c r="B83" s="89"/>
      <c r="C83" s="87"/>
      <c r="D83" s="87"/>
      <c r="E83" s="87"/>
      <c r="F83" s="87"/>
      <c r="G83" s="87"/>
      <c r="H83" s="87"/>
      <c r="I83" s="88"/>
    </row>
    <row r="84" spans="2:9" x14ac:dyDescent="0.25">
      <c r="B84" s="89"/>
      <c r="C84" s="87"/>
      <c r="D84" s="87"/>
      <c r="E84" s="87"/>
      <c r="F84" s="87"/>
      <c r="G84" s="87"/>
      <c r="H84" s="87"/>
      <c r="I84" s="88"/>
    </row>
    <row r="85" spans="2:9" x14ac:dyDescent="0.25">
      <c r="B85" s="89"/>
      <c r="C85" s="87"/>
      <c r="D85" s="87"/>
      <c r="E85" s="87"/>
      <c r="F85" s="87"/>
      <c r="G85" s="87"/>
      <c r="H85" s="87"/>
      <c r="I85" s="88"/>
    </row>
    <row r="86" spans="2:9" ht="15" thickBot="1" x14ac:dyDescent="0.3">
      <c r="B86" s="90"/>
      <c r="C86" s="91"/>
      <c r="D86" s="91"/>
      <c r="E86" s="91"/>
      <c r="F86" s="91"/>
      <c r="G86" s="91"/>
      <c r="H86" s="91"/>
      <c r="I86" s="92"/>
    </row>
    <row r="88" spans="2:9" ht="15" x14ac:dyDescent="0.25">
      <c r="B88" s="6" t="s">
        <v>54</v>
      </c>
      <c r="C88" s="6"/>
      <c r="D88" s="6"/>
      <c r="E88" s="6"/>
      <c r="F88" s="6"/>
      <c r="G88" s="6"/>
      <c r="H88" s="6"/>
      <c r="I88" s="6"/>
    </row>
    <row r="89" spans="2:9" ht="15" thickBot="1" x14ac:dyDescent="0.3">
      <c r="B89" s="8" t="s">
        <v>55</v>
      </c>
      <c r="C89" s="7"/>
      <c r="D89" s="7"/>
      <c r="E89" s="7"/>
      <c r="F89" s="7"/>
      <c r="G89" s="7"/>
      <c r="H89" s="7"/>
      <c r="I89" s="7"/>
    </row>
    <row r="90" spans="2:9" x14ac:dyDescent="0.25">
      <c r="B90" s="108" t="s">
        <v>163</v>
      </c>
      <c r="C90" s="109"/>
      <c r="D90" s="109"/>
      <c r="E90" s="109"/>
      <c r="F90" s="109"/>
      <c r="G90" s="109"/>
      <c r="H90" s="109"/>
      <c r="I90" s="110"/>
    </row>
    <row r="91" spans="2:9" x14ac:dyDescent="0.25">
      <c r="B91" s="89"/>
      <c r="C91" s="87"/>
      <c r="D91" s="87"/>
      <c r="E91" s="87"/>
      <c r="F91" s="87"/>
      <c r="G91" s="87"/>
      <c r="H91" s="87"/>
      <c r="I91" s="88"/>
    </row>
    <row r="92" spans="2:9" x14ac:dyDescent="0.25">
      <c r="B92" s="89"/>
      <c r="C92" s="87"/>
      <c r="D92" s="87"/>
      <c r="E92" s="87"/>
      <c r="F92" s="87"/>
      <c r="G92" s="87"/>
      <c r="H92" s="87"/>
      <c r="I92" s="88"/>
    </row>
    <row r="93" spans="2:9" x14ac:dyDescent="0.25">
      <c r="B93" s="89"/>
      <c r="C93" s="87"/>
      <c r="D93" s="87"/>
      <c r="E93" s="87"/>
      <c r="F93" s="87"/>
      <c r="G93" s="87"/>
      <c r="H93" s="87"/>
      <c r="I93" s="88"/>
    </row>
    <row r="94" spans="2:9" x14ac:dyDescent="0.25">
      <c r="B94" s="89"/>
      <c r="C94" s="87"/>
      <c r="D94" s="87"/>
      <c r="E94" s="87"/>
      <c r="F94" s="87"/>
      <c r="G94" s="87"/>
      <c r="H94" s="87"/>
      <c r="I94" s="88"/>
    </row>
    <row r="95" spans="2:9" x14ac:dyDescent="0.25">
      <c r="B95" s="89"/>
      <c r="C95" s="87"/>
      <c r="D95" s="87"/>
      <c r="E95" s="87"/>
      <c r="F95" s="87"/>
      <c r="G95" s="87"/>
      <c r="H95" s="87"/>
      <c r="I95" s="88"/>
    </row>
    <row r="96" spans="2:9" x14ac:dyDescent="0.25">
      <c r="B96" s="89"/>
      <c r="C96" s="87"/>
      <c r="D96" s="87"/>
      <c r="E96" s="87"/>
      <c r="F96" s="87"/>
      <c r="G96" s="87"/>
      <c r="H96" s="87"/>
      <c r="I96" s="88"/>
    </row>
    <row r="97" spans="2:11" ht="15" x14ac:dyDescent="0.25">
      <c r="B97" s="89"/>
      <c r="C97" s="87"/>
      <c r="D97" s="87"/>
      <c r="E97" s="87"/>
      <c r="F97" s="87"/>
      <c r="G97" s="87"/>
      <c r="H97" s="87"/>
      <c r="I97" s="88"/>
      <c r="J97" s="141" t="s">
        <v>56</v>
      </c>
      <c r="K97" s="142"/>
    </row>
    <row r="98" spans="2:11" x14ac:dyDescent="0.25">
      <c r="B98" s="89"/>
      <c r="C98" s="87"/>
      <c r="D98" s="87"/>
      <c r="E98" s="87"/>
      <c r="F98" s="87"/>
      <c r="G98" s="87"/>
      <c r="H98" s="87"/>
      <c r="I98" s="88"/>
    </row>
    <row r="99" spans="2:11" ht="15" thickBot="1" x14ac:dyDescent="0.3">
      <c r="B99" s="90"/>
      <c r="C99" s="91"/>
      <c r="D99" s="91"/>
      <c r="E99" s="91"/>
      <c r="F99" s="91"/>
      <c r="G99" s="91"/>
      <c r="H99" s="91"/>
      <c r="I99" s="92"/>
    </row>
  </sheetData>
  <mergeCells count="80">
    <mergeCell ref="C11:I11"/>
    <mergeCell ref="B33:C33"/>
    <mergeCell ref="D33:E33"/>
    <mergeCell ref="J97:K97"/>
    <mergeCell ref="B24:E24"/>
    <mergeCell ref="F24:H24"/>
    <mergeCell ref="B27:C27"/>
    <mergeCell ref="D27:E27"/>
    <mergeCell ref="B28:C28"/>
    <mergeCell ref="D28:E28"/>
    <mergeCell ref="B29:C29"/>
    <mergeCell ref="D29:E29"/>
    <mergeCell ref="B30:C30"/>
    <mergeCell ref="D30:E30"/>
    <mergeCell ref="B31:C31"/>
    <mergeCell ref="D31:E31"/>
    <mergeCell ref="C12:I12"/>
    <mergeCell ref="B15:I21"/>
    <mergeCell ref="B23:I23"/>
    <mergeCell ref="B25:I25"/>
    <mergeCell ref="B26:C26"/>
    <mergeCell ref="D26:E26"/>
    <mergeCell ref="B8:B10"/>
    <mergeCell ref="B1:I1"/>
    <mergeCell ref="B2:I2"/>
    <mergeCell ref="B3:I3"/>
    <mergeCell ref="B4:I4"/>
    <mergeCell ref="C6:I6"/>
    <mergeCell ref="B5:I5"/>
    <mergeCell ref="C7:I7"/>
    <mergeCell ref="D8:I8"/>
    <mergeCell ref="D9:I9"/>
    <mergeCell ref="D10:I10"/>
    <mergeCell ref="C45:E45"/>
    <mergeCell ref="D32:E32"/>
    <mergeCell ref="B35:C35"/>
    <mergeCell ref="D35:E35"/>
    <mergeCell ref="B36:C36"/>
    <mergeCell ref="D36:E36"/>
    <mergeCell ref="B32:C32"/>
    <mergeCell ref="B39:C39"/>
    <mergeCell ref="D39:E39"/>
    <mergeCell ref="B41:C41"/>
    <mergeCell ref="D41:E41"/>
    <mergeCell ref="B37:C37"/>
    <mergeCell ref="D37:E37"/>
    <mergeCell ref="B38:C38"/>
    <mergeCell ref="D38:E38"/>
    <mergeCell ref="B34:I34"/>
    <mergeCell ref="C48:E49"/>
    <mergeCell ref="F48:F49"/>
    <mergeCell ref="G48:G49"/>
    <mergeCell ref="H48:H49"/>
    <mergeCell ref="B46:B47"/>
    <mergeCell ref="C46:E47"/>
    <mergeCell ref="F46:F47"/>
    <mergeCell ref="G46:G47"/>
    <mergeCell ref="B78:I78"/>
    <mergeCell ref="B90:I99"/>
    <mergeCell ref="B65:D65"/>
    <mergeCell ref="E65:I65"/>
    <mergeCell ref="B67:I67"/>
    <mergeCell ref="B79:I86"/>
    <mergeCell ref="B68:I77"/>
    <mergeCell ref="J35:M35"/>
    <mergeCell ref="B55:I64"/>
    <mergeCell ref="J36:M36"/>
    <mergeCell ref="J37:M37"/>
    <mergeCell ref="J38:M38"/>
    <mergeCell ref="J39:M39"/>
    <mergeCell ref="J41:M41"/>
    <mergeCell ref="B54:I54"/>
    <mergeCell ref="H46:H47"/>
    <mergeCell ref="B50:B51"/>
    <mergeCell ref="C50:E51"/>
    <mergeCell ref="F50:F51"/>
    <mergeCell ref="J40:M40"/>
    <mergeCell ref="G50:G51"/>
    <mergeCell ref="H50:H51"/>
    <mergeCell ref="B48:B49"/>
  </mergeCells>
  <conditionalFormatting sqref="H36:H43">
    <cfRule type="colorScale" priority="9">
      <colorScale>
        <cfvo type="min"/>
        <cfvo type="percentile" val="50"/>
        <cfvo type="max"/>
        <color rgb="FF63BE7B"/>
        <color rgb="FFFFEB84"/>
        <color rgb="FFF8696B"/>
      </colorScale>
    </cfRule>
  </conditionalFormatting>
  <conditionalFormatting sqref="H27:H33">
    <cfRule type="colorScale" priority="11">
      <colorScale>
        <cfvo type="min"/>
        <cfvo type="percentile" val="50"/>
        <cfvo type="max"/>
        <color rgb="FF63BE7B"/>
        <color rgb="FFFFEB84"/>
        <color rgb="FFF8696B"/>
      </colorScale>
    </cfRule>
  </conditionalFormatting>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topLeftCell="A4" workbookViewId="0">
      <selection activeCell="F9" sqref="F9"/>
    </sheetView>
  </sheetViews>
  <sheetFormatPr baseColWidth="10" defaultColWidth="11.42578125" defaultRowHeight="15.75" x14ac:dyDescent="0.25"/>
  <cols>
    <col min="1" max="1" width="52.42578125" style="57" customWidth="1"/>
    <col min="2" max="3" width="4.5703125" style="56" customWidth="1"/>
    <col min="4" max="16384" width="11.42578125" style="56"/>
  </cols>
  <sheetData>
    <row r="1" spans="1:7" x14ac:dyDescent="0.25">
      <c r="A1" s="149" t="s">
        <v>57</v>
      </c>
      <c r="B1" s="149"/>
      <c r="C1" s="149"/>
    </row>
    <row r="2" spans="1:7" x14ac:dyDescent="0.25">
      <c r="A2" s="149" t="s">
        <v>58</v>
      </c>
      <c r="B2" s="149"/>
      <c r="C2" s="149"/>
    </row>
    <row r="4" spans="1:7" x14ac:dyDescent="0.25">
      <c r="A4" s="58" t="s">
        <v>59</v>
      </c>
      <c r="B4" s="59" t="s">
        <v>60</v>
      </c>
      <c r="C4" s="59" t="s">
        <v>61</v>
      </c>
    </row>
    <row r="5" spans="1:7" ht="47.25" x14ac:dyDescent="0.25">
      <c r="A5" s="60" t="s">
        <v>62</v>
      </c>
      <c r="B5" s="63"/>
      <c r="C5" s="63"/>
      <c r="G5" s="62"/>
    </row>
    <row r="6" spans="1:7" ht="31.5" x14ac:dyDescent="0.25">
      <c r="A6" s="60" t="s">
        <v>63</v>
      </c>
      <c r="B6" s="64"/>
      <c r="C6" s="63"/>
      <c r="G6" s="62"/>
    </row>
    <row r="7" spans="1:7" x14ac:dyDescent="0.25">
      <c r="A7" s="60" t="s">
        <v>64</v>
      </c>
      <c r="B7" s="63"/>
      <c r="C7" s="63"/>
    </row>
    <row r="8" spans="1:7" ht="31.5" x14ac:dyDescent="0.25">
      <c r="A8" s="60" t="s">
        <v>65</v>
      </c>
      <c r="B8" s="63"/>
      <c r="C8" s="63"/>
    </row>
    <row r="9" spans="1:7" ht="31.5" x14ac:dyDescent="0.25">
      <c r="A9" s="60" t="s">
        <v>66</v>
      </c>
      <c r="B9" s="63"/>
      <c r="C9" s="63"/>
    </row>
    <row r="10" spans="1:7" ht="47.25" x14ac:dyDescent="0.25">
      <c r="A10" s="60" t="s">
        <v>67</v>
      </c>
      <c r="B10" s="63"/>
      <c r="C10" s="63"/>
    </row>
    <row r="11" spans="1:7" ht="31.5" x14ac:dyDescent="0.25">
      <c r="A11" s="61" t="s">
        <v>68</v>
      </c>
      <c r="B11" s="63"/>
      <c r="C11" s="63"/>
    </row>
    <row r="12" spans="1:7" ht="31.5" x14ac:dyDescent="0.25">
      <c r="A12" s="61" t="s">
        <v>69</v>
      </c>
      <c r="B12" s="63"/>
      <c r="C12" s="63"/>
    </row>
    <row r="13" spans="1:7" ht="31.5" x14ac:dyDescent="0.25">
      <c r="A13" s="61" t="s">
        <v>70</v>
      </c>
      <c r="B13" s="63"/>
      <c r="C13" s="63"/>
    </row>
    <row r="14" spans="1:7" x14ac:dyDescent="0.25">
      <c r="A14" s="61" t="s">
        <v>71</v>
      </c>
      <c r="B14" s="63"/>
      <c r="C14" s="63"/>
    </row>
    <row r="15" spans="1:7" ht="31.5" x14ac:dyDescent="0.25">
      <c r="A15" s="61" t="s">
        <v>72</v>
      </c>
      <c r="B15" s="63"/>
      <c r="C15" s="63"/>
    </row>
  </sheetData>
  <mergeCells count="2">
    <mergeCell ref="A1:C1"/>
    <mergeCell ref="A2:C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D2"/>
  <sheetViews>
    <sheetView showGridLines="0" workbookViewId="0">
      <selection activeCell="D2" sqref="D2"/>
    </sheetView>
  </sheetViews>
  <sheetFormatPr baseColWidth="10" defaultColWidth="11.42578125" defaultRowHeight="15" x14ac:dyDescent="0.25"/>
  <cols>
    <col min="4" max="4" width="83.7109375" bestFit="1" customWidth="1"/>
  </cols>
  <sheetData>
    <row r="1" spans="4:4" ht="15.75" thickBot="1" x14ac:dyDescent="0.3"/>
    <row r="2" spans="4:4" ht="405.75" thickBot="1" x14ac:dyDescent="0.3">
      <c r="D2" s="55" t="s">
        <v>73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2"/>
  <sheetViews>
    <sheetView showGridLines="0" topLeftCell="A4" zoomScale="130" zoomScaleNormal="130" workbookViewId="0">
      <selection activeCell="E8" sqref="E8"/>
    </sheetView>
  </sheetViews>
  <sheetFormatPr baseColWidth="10" defaultColWidth="11.42578125" defaultRowHeight="15" x14ac:dyDescent="0.25"/>
  <cols>
    <col min="1" max="1" width="57.7109375" style="1" customWidth="1"/>
    <col min="2" max="2" width="15" style="1" hidden="1" customWidth="1"/>
    <col min="3" max="3" width="10.7109375" style="1" hidden="1" customWidth="1"/>
    <col min="4" max="4" width="15.42578125" style="1" customWidth="1"/>
    <col min="5" max="5" width="10.5703125" style="1" customWidth="1"/>
    <col min="6" max="6" width="7.7109375" style="1" customWidth="1"/>
    <col min="7" max="7" width="24" style="1" customWidth="1"/>
    <col min="8" max="8" width="20.5703125" style="1" customWidth="1"/>
    <col min="9" max="16384" width="11.42578125" style="1"/>
  </cols>
  <sheetData>
    <row r="1" spans="1:8" ht="37.5" customHeight="1" x14ac:dyDescent="0.25">
      <c r="A1" s="153" t="s">
        <v>74</v>
      </c>
      <c r="B1" s="26" t="s">
        <v>75</v>
      </c>
      <c r="C1" s="26" t="s">
        <v>76</v>
      </c>
      <c r="D1" s="150" t="s">
        <v>77</v>
      </c>
      <c r="E1" s="150" t="s">
        <v>78</v>
      </c>
      <c r="F1" s="150" t="s">
        <v>79</v>
      </c>
    </row>
    <row r="2" spans="1:8" ht="18.75" customHeight="1" x14ac:dyDescent="0.25">
      <c r="A2" s="153"/>
      <c r="B2" s="27"/>
      <c r="C2" s="27"/>
      <c r="D2" s="150"/>
      <c r="E2" s="150"/>
      <c r="F2" s="150"/>
    </row>
    <row r="3" spans="1:8" ht="15.75" x14ac:dyDescent="0.25">
      <c r="A3" s="33" t="s">
        <v>80</v>
      </c>
      <c r="B3" s="34"/>
      <c r="C3" s="34"/>
      <c r="D3" s="69"/>
      <c r="E3" s="69"/>
      <c r="F3" s="69">
        <f>SUM(D4:D6)</f>
        <v>11</v>
      </c>
    </row>
    <row r="4" spans="1:8" x14ac:dyDescent="0.25">
      <c r="A4" s="75" t="s">
        <v>81</v>
      </c>
      <c r="D4" s="70">
        <v>3</v>
      </c>
      <c r="E4" s="70">
        <v>3</v>
      </c>
      <c r="F4" s="71"/>
    </row>
    <row r="5" spans="1:8" x14ac:dyDescent="0.25">
      <c r="A5" s="75" t="s">
        <v>82</v>
      </c>
      <c r="D5" s="70">
        <v>6</v>
      </c>
      <c r="E5" s="70">
        <v>3</v>
      </c>
      <c r="F5" s="71"/>
    </row>
    <row r="6" spans="1:8" x14ac:dyDescent="0.25">
      <c r="A6" s="75" t="s">
        <v>83</v>
      </c>
      <c r="D6" s="70">
        <v>2</v>
      </c>
      <c r="E6" s="70">
        <v>2</v>
      </c>
      <c r="F6" s="71"/>
    </row>
    <row r="7" spans="1:8" ht="15.75" customHeight="1" x14ac:dyDescent="0.25">
      <c r="A7" s="33" t="s">
        <v>84</v>
      </c>
      <c r="B7" s="34"/>
      <c r="C7" s="34"/>
      <c r="D7" s="69"/>
      <c r="E7" s="69"/>
      <c r="F7" s="69">
        <f>SUM(D8:D16)</f>
        <v>15.75</v>
      </c>
      <c r="G7" s="151" t="s">
        <v>85</v>
      </c>
      <c r="H7" s="151"/>
    </row>
    <row r="8" spans="1:8" x14ac:dyDescent="0.25">
      <c r="A8" s="75" t="s">
        <v>86</v>
      </c>
      <c r="D8" s="70">
        <v>3</v>
      </c>
      <c r="E8" s="70">
        <v>3</v>
      </c>
      <c r="F8" s="71"/>
      <c r="G8" s="151"/>
      <c r="H8" s="151"/>
    </row>
    <row r="9" spans="1:8" x14ac:dyDescent="0.25">
      <c r="A9" s="75" t="s">
        <v>87</v>
      </c>
      <c r="D9" s="70">
        <v>0.5</v>
      </c>
      <c r="E9" s="70">
        <v>1</v>
      </c>
      <c r="F9" s="71"/>
      <c r="G9" s="151"/>
      <c r="H9" s="151"/>
    </row>
    <row r="10" spans="1:8" x14ac:dyDescent="0.25">
      <c r="A10" s="75" t="s">
        <v>88</v>
      </c>
      <c r="D10" s="70">
        <v>4</v>
      </c>
      <c r="E10" s="70">
        <v>4</v>
      </c>
      <c r="F10" s="71"/>
      <c r="G10" s="151"/>
      <c r="H10" s="151"/>
    </row>
    <row r="11" spans="1:8" x14ac:dyDescent="0.25">
      <c r="A11" s="75" t="s">
        <v>89</v>
      </c>
      <c r="D11" s="70">
        <v>0.25</v>
      </c>
      <c r="E11" s="70">
        <v>1</v>
      </c>
      <c r="F11" s="71"/>
      <c r="G11" s="151"/>
      <c r="H11" s="151"/>
    </row>
    <row r="12" spans="1:8" x14ac:dyDescent="0.25">
      <c r="A12" s="75" t="s">
        <v>90</v>
      </c>
      <c r="D12" s="70">
        <v>2</v>
      </c>
      <c r="E12" s="70">
        <v>2</v>
      </c>
      <c r="F12" s="71"/>
      <c r="G12" s="151"/>
      <c r="H12" s="151"/>
    </row>
    <row r="13" spans="1:8" x14ac:dyDescent="0.25">
      <c r="A13" s="75" t="s">
        <v>91</v>
      </c>
      <c r="D13" s="70">
        <v>2</v>
      </c>
      <c r="E13" s="70">
        <v>2</v>
      </c>
      <c r="F13" s="71"/>
      <c r="G13" s="151"/>
      <c r="H13" s="151"/>
    </row>
    <row r="14" spans="1:8" x14ac:dyDescent="0.25">
      <c r="A14" s="75" t="s">
        <v>92</v>
      </c>
      <c r="D14" s="70">
        <v>1</v>
      </c>
      <c r="E14" s="70">
        <v>2</v>
      </c>
      <c r="F14" s="71"/>
      <c r="G14" s="151"/>
      <c r="H14" s="151"/>
    </row>
    <row r="15" spans="1:8" x14ac:dyDescent="0.25">
      <c r="A15" s="75" t="s">
        <v>93</v>
      </c>
      <c r="D15" s="70">
        <v>2</v>
      </c>
      <c r="E15" s="70">
        <v>4</v>
      </c>
      <c r="F15" s="71"/>
      <c r="G15" s="151"/>
      <c r="H15" s="151"/>
    </row>
    <row r="16" spans="1:8" x14ac:dyDescent="0.25">
      <c r="A16" s="75" t="s">
        <v>94</v>
      </c>
      <c r="D16" s="70">
        <v>1</v>
      </c>
      <c r="E16" s="70">
        <v>1</v>
      </c>
      <c r="F16" s="71"/>
      <c r="G16" s="151"/>
      <c r="H16" s="151"/>
    </row>
    <row r="17" spans="1:8" ht="15.75" x14ac:dyDescent="0.25">
      <c r="A17" s="33" t="s">
        <v>95</v>
      </c>
      <c r="B17" s="34"/>
      <c r="C17" s="34"/>
      <c r="D17" s="69"/>
      <c r="E17" s="69"/>
      <c r="F17" s="69">
        <f>SUM(D18:D23)</f>
        <v>16</v>
      </c>
      <c r="G17" s="151"/>
      <c r="H17" s="151"/>
    </row>
    <row r="18" spans="1:8" x14ac:dyDescent="0.25">
      <c r="A18" s="75" t="s">
        <v>96</v>
      </c>
      <c r="D18" s="72">
        <v>1</v>
      </c>
      <c r="E18" s="72">
        <v>1</v>
      </c>
      <c r="F18" s="71"/>
      <c r="G18" s="151"/>
      <c r="H18" s="151"/>
    </row>
    <row r="19" spans="1:8" x14ac:dyDescent="0.25">
      <c r="A19" s="75" t="s">
        <v>97</v>
      </c>
      <c r="D19" s="72">
        <v>3</v>
      </c>
      <c r="E19" s="72">
        <v>2</v>
      </c>
      <c r="F19" s="71"/>
      <c r="G19" s="151"/>
      <c r="H19" s="151"/>
    </row>
    <row r="20" spans="1:8" x14ac:dyDescent="0.25">
      <c r="A20" s="75" t="s">
        <v>98</v>
      </c>
      <c r="D20" s="72">
        <v>3</v>
      </c>
      <c r="E20" s="72">
        <v>2</v>
      </c>
      <c r="F20" s="71"/>
      <c r="G20" s="151"/>
      <c r="H20" s="151"/>
    </row>
    <row r="21" spans="1:8" x14ac:dyDescent="0.25">
      <c r="A21" s="75" t="s">
        <v>99</v>
      </c>
      <c r="D21" s="72">
        <v>4.5</v>
      </c>
      <c r="E21" s="72">
        <v>2</v>
      </c>
      <c r="F21" s="71"/>
      <c r="G21" s="151"/>
      <c r="H21" s="151"/>
    </row>
    <row r="22" spans="1:8" x14ac:dyDescent="0.25">
      <c r="A22" s="75" t="s">
        <v>100</v>
      </c>
      <c r="D22" s="72">
        <v>3.5</v>
      </c>
      <c r="E22" s="72">
        <v>2</v>
      </c>
      <c r="F22" s="71"/>
      <c r="G22" s="151"/>
      <c r="H22" s="151"/>
    </row>
    <row r="23" spans="1:8" x14ac:dyDescent="0.25">
      <c r="A23" s="75" t="s">
        <v>101</v>
      </c>
      <c r="D23" s="72">
        <v>1</v>
      </c>
      <c r="E23" s="72">
        <v>1</v>
      </c>
      <c r="F23" s="71"/>
      <c r="G23" s="151"/>
      <c r="H23" s="151"/>
    </row>
    <row r="24" spans="1:8" ht="15.75" x14ac:dyDescent="0.25">
      <c r="A24" s="33" t="s">
        <v>102</v>
      </c>
      <c r="B24" s="34"/>
      <c r="C24" s="34"/>
      <c r="D24" s="69"/>
      <c r="E24" s="69"/>
      <c r="F24" s="69">
        <f>SUM(D25:D32)</f>
        <v>14.16</v>
      </c>
      <c r="G24" s="151"/>
      <c r="H24" s="151"/>
    </row>
    <row r="25" spans="1:8" x14ac:dyDescent="0.25">
      <c r="A25" s="75" t="s">
        <v>103</v>
      </c>
      <c r="D25" s="72">
        <v>1</v>
      </c>
      <c r="E25" s="72">
        <v>2</v>
      </c>
      <c r="F25" s="71"/>
      <c r="G25" s="31"/>
      <c r="H25" s="31"/>
    </row>
    <row r="26" spans="1:8" x14ac:dyDescent="0.25">
      <c r="A26" s="75" t="s">
        <v>104</v>
      </c>
      <c r="D26" s="76">
        <v>0.33</v>
      </c>
      <c r="E26" s="72">
        <v>1</v>
      </c>
      <c r="F26" s="71"/>
      <c r="G26" s="31"/>
      <c r="H26" s="31"/>
    </row>
    <row r="27" spans="1:8" ht="16.5" customHeight="1" x14ac:dyDescent="0.25">
      <c r="A27" s="75" t="s">
        <v>105</v>
      </c>
      <c r="D27" s="72">
        <v>2</v>
      </c>
      <c r="E27" s="72">
        <v>2</v>
      </c>
      <c r="F27" s="71"/>
      <c r="G27" s="31"/>
      <c r="H27" s="31"/>
    </row>
    <row r="28" spans="1:8" x14ac:dyDescent="0.25">
      <c r="A28" s="75" t="s">
        <v>106</v>
      </c>
      <c r="D28" s="72">
        <v>2</v>
      </c>
      <c r="E28" s="72">
        <v>2</v>
      </c>
      <c r="F28" s="71"/>
      <c r="G28" s="31"/>
      <c r="H28" s="31"/>
    </row>
    <row r="29" spans="1:8" x14ac:dyDescent="0.25">
      <c r="A29" s="75" t="s">
        <v>107</v>
      </c>
      <c r="D29" s="72">
        <v>3</v>
      </c>
      <c r="E29" s="72">
        <v>2</v>
      </c>
      <c r="F29" s="71"/>
      <c r="G29" s="31"/>
      <c r="H29" s="31"/>
    </row>
    <row r="30" spans="1:8" x14ac:dyDescent="0.25">
      <c r="A30" s="75" t="s">
        <v>108</v>
      </c>
      <c r="D30" s="72">
        <v>2.33</v>
      </c>
      <c r="E30" s="72">
        <v>2</v>
      </c>
      <c r="F30" s="71"/>
      <c r="G30" s="31"/>
      <c r="H30" s="31"/>
    </row>
    <row r="31" spans="1:8" x14ac:dyDescent="0.25">
      <c r="A31" s="75" t="s">
        <v>109</v>
      </c>
      <c r="D31" s="72">
        <v>2</v>
      </c>
      <c r="E31" s="72">
        <v>1</v>
      </c>
      <c r="F31" s="71"/>
      <c r="G31" s="31"/>
      <c r="H31" s="31"/>
    </row>
    <row r="32" spans="1:8" x14ac:dyDescent="0.25">
      <c r="A32" s="75" t="s">
        <v>110</v>
      </c>
      <c r="D32" s="72">
        <v>1.5</v>
      </c>
      <c r="E32" s="72">
        <v>3</v>
      </c>
      <c r="F32" s="71"/>
      <c r="G32" s="31"/>
      <c r="H32" s="31"/>
    </row>
    <row r="33" spans="1:8" ht="15.75" x14ac:dyDescent="0.25">
      <c r="A33" s="33" t="s">
        <v>111</v>
      </c>
      <c r="B33" s="32"/>
      <c r="C33" s="32"/>
      <c r="D33" s="69"/>
      <c r="E33" s="69"/>
      <c r="F33" s="69">
        <f>SUM(D34:D34)</f>
        <v>1</v>
      </c>
      <c r="G33" s="31"/>
      <c r="H33" s="31"/>
    </row>
    <row r="34" spans="1:8" x14ac:dyDescent="0.25">
      <c r="A34" s="75" t="s">
        <v>112</v>
      </c>
      <c r="D34" s="72">
        <v>1</v>
      </c>
      <c r="E34" s="72"/>
      <c r="F34" s="71"/>
      <c r="G34" s="31"/>
      <c r="H34" s="31"/>
    </row>
    <row r="35" spans="1:8" x14ac:dyDescent="0.25">
      <c r="A35" s="75" t="s">
        <v>113</v>
      </c>
      <c r="D35" s="72"/>
      <c r="E35" s="72"/>
      <c r="F35" s="71"/>
      <c r="G35" s="31"/>
      <c r="H35" s="31"/>
    </row>
    <row r="36" spans="1:8" x14ac:dyDescent="0.25">
      <c r="A36" s="75" t="s">
        <v>114</v>
      </c>
      <c r="D36" s="72"/>
      <c r="E36" s="72"/>
      <c r="F36" s="71"/>
      <c r="G36" s="31"/>
      <c r="H36" s="31"/>
    </row>
    <row r="37" spans="1:8" ht="15.75" x14ac:dyDescent="0.25">
      <c r="A37" s="33" t="s">
        <v>115</v>
      </c>
      <c r="B37" s="32"/>
      <c r="C37" s="32"/>
      <c r="D37" s="69"/>
      <c r="E37" s="69"/>
      <c r="F37" s="69">
        <f>SUM(D38:D42)</f>
        <v>5</v>
      </c>
      <c r="G37" s="31"/>
      <c r="H37" s="31"/>
    </row>
    <row r="38" spans="1:8" x14ac:dyDescent="0.25">
      <c r="A38" s="75" t="s">
        <v>116</v>
      </c>
      <c r="D38" s="72">
        <v>1</v>
      </c>
      <c r="E38" s="72"/>
      <c r="F38" s="71"/>
      <c r="G38" s="31"/>
      <c r="H38" s="31"/>
    </row>
    <row r="39" spans="1:8" x14ac:dyDescent="0.25">
      <c r="A39" s="75" t="s">
        <v>117</v>
      </c>
      <c r="D39" s="72">
        <v>1</v>
      </c>
      <c r="E39" s="72"/>
      <c r="F39" s="71"/>
      <c r="G39" s="31"/>
      <c r="H39" s="31"/>
    </row>
    <row r="40" spans="1:8" x14ac:dyDescent="0.25">
      <c r="A40" s="75" t="s">
        <v>118</v>
      </c>
      <c r="D40" s="72">
        <v>1</v>
      </c>
      <c r="E40" s="72"/>
      <c r="F40" s="71"/>
      <c r="G40" s="31"/>
      <c r="H40" s="31"/>
    </row>
    <row r="41" spans="1:8" x14ac:dyDescent="0.25">
      <c r="A41" s="75" t="s">
        <v>119</v>
      </c>
      <c r="D41" s="72">
        <v>1</v>
      </c>
      <c r="E41" s="72"/>
      <c r="F41" s="71"/>
      <c r="G41" s="31"/>
      <c r="H41" s="31"/>
    </row>
    <row r="42" spans="1:8" x14ac:dyDescent="0.25">
      <c r="D42" s="72">
        <v>1</v>
      </c>
      <c r="E42" s="72"/>
      <c r="F42" s="71"/>
      <c r="G42" s="31"/>
      <c r="H42" s="31"/>
    </row>
    <row r="43" spans="1:8" x14ac:dyDescent="0.25">
      <c r="A43" s="32" t="s">
        <v>120</v>
      </c>
      <c r="B43" s="32" t="s">
        <v>121</v>
      </c>
      <c r="C43" s="32"/>
      <c r="D43" s="73">
        <f>SUM(F3:F37)</f>
        <v>62.91</v>
      </c>
      <c r="E43" s="73"/>
      <c r="F43" s="74"/>
      <c r="G43" s="30" t="s">
        <v>122</v>
      </c>
    </row>
    <row r="45" spans="1:8" ht="18.75" x14ac:dyDescent="0.25">
      <c r="B45" s="1" t="s">
        <v>123</v>
      </c>
      <c r="D45" s="35">
        <f>D43*F45</f>
        <v>0</v>
      </c>
      <c r="E45" s="28"/>
      <c r="F45" s="40">
        <v>0</v>
      </c>
      <c r="G45" s="30" t="s">
        <v>124</v>
      </c>
    </row>
    <row r="46" spans="1:8" ht="15.75" x14ac:dyDescent="0.25">
      <c r="B46" s="29" t="s">
        <v>125</v>
      </c>
      <c r="C46" s="29"/>
      <c r="D46" s="36">
        <f>SUM(D43:D45)</f>
        <v>62.91</v>
      </c>
      <c r="E46" s="37"/>
      <c r="F46" s="38"/>
      <c r="G46" s="30" t="s">
        <v>126</v>
      </c>
    </row>
    <row r="49" spans="1:7" x14ac:dyDescent="0.25">
      <c r="A49" s="44" t="s">
        <v>127</v>
      </c>
      <c r="D49" s="152" t="s">
        <v>128</v>
      </c>
      <c r="E49" s="152"/>
      <c r="F49" s="43">
        <v>4</v>
      </c>
    </row>
    <row r="50" spans="1:7" x14ac:dyDescent="0.25">
      <c r="D50" s="152" t="s">
        <v>129</v>
      </c>
      <c r="E50" s="152"/>
      <c r="F50" s="42">
        <v>9</v>
      </c>
    </row>
    <row r="51" spans="1:7" x14ac:dyDescent="0.25">
      <c r="D51" s="152" t="s">
        <v>130</v>
      </c>
      <c r="E51" s="152"/>
      <c r="F51" s="42">
        <f>F50*F49</f>
        <v>36</v>
      </c>
    </row>
    <row r="52" spans="1:7" x14ac:dyDescent="0.25">
      <c r="D52" s="152" t="s">
        <v>131</v>
      </c>
      <c r="E52" s="152"/>
      <c r="F52" s="41">
        <f>D43/F51</f>
        <v>1.7474999999999998</v>
      </c>
      <c r="G52" s="39"/>
    </row>
  </sheetData>
  <mergeCells count="9">
    <mergeCell ref="A1:A2"/>
    <mergeCell ref="D1:D2"/>
    <mergeCell ref="E1:E2"/>
    <mergeCell ref="F1:F2"/>
    <mergeCell ref="G7:H24"/>
    <mergeCell ref="D49:E49"/>
    <mergeCell ref="D50:E50"/>
    <mergeCell ref="D52:E52"/>
    <mergeCell ref="D51:E51"/>
  </mergeCells>
  <pageMargins left="0.7" right="0.7" top="0.75" bottom="0.75" header="0.3" footer="0.3"/>
  <pageSetup paperSize="9" orientation="portrait" horizontalDpi="300"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J21"/>
  <sheetViews>
    <sheetView showGridLines="0" workbookViewId="0">
      <selection activeCell="D19" sqref="D19"/>
    </sheetView>
  </sheetViews>
  <sheetFormatPr baseColWidth="10" defaultColWidth="11.42578125" defaultRowHeight="14.25" x14ac:dyDescent="0.2"/>
  <cols>
    <col min="1" max="1" width="98.5703125" style="45" customWidth="1"/>
    <col min="2" max="2" width="12.140625" style="45" customWidth="1"/>
    <col min="3" max="16384" width="11.42578125" style="45"/>
  </cols>
  <sheetData>
    <row r="5" spans="1:10" ht="30" x14ac:dyDescent="0.2">
      <c r="A5" s="50" t="s">
        <v>132</v>
      </c>
      <c r="B5" s="51" t="s">
        <v>133</v>
      </c>
      <c r="D5" s="155" t="s">
        <v>134</v>
      </c>
      <c r="E5" s="155"/>
      <c r="F5" s="155"/>
      <c r="G5" s="155"/>
      <c r="H5" s="155"/>
      <c r="I5" s="155"/>
      <c r="J5" s="155"/>
    </row>
    <row r="6" spans="1:10" ht="18" customHeight="1" x14ac:dyDescent="0.2">
      <c r="A6" s="48" t="s">
        <v>135</v>
      </c>
      <c r="B6" s="49"/>
      <c r="D6" s="54">
        <v>1</v>
      </c>
      <c r="E6" s="156" t="s">
        <v>136</v>
      </c>
      <c r="F6" s="157"/>
      <c r="G6" s="157"/>
      <c r="H6" s="157"/>
      <c r="I6" s="157"/>
      <c r="J6" s="158"/>
    </row>
    <row r="7" spans="1:10" ht="18" customHeight="1" x14ac:dyDescent="0.2">
      <c r="A7" s="48" t="s">
        <v>137</v>
      </c>
      <c r="B7" s="49"/>
      <c r="D7" s="155">
        <v>2</v>
      </c>
      <c r="E7" s="154" t="s">
        <v>138</v>
      </c>
      <c r="F7" s="154"/>
      <c r="G7" s="154"/>
      <c r="H7" s="154"/>
      <c r="I7" s="154"/>
      <c r="J7" s="154"/>
    </row>
    <row r="8" spans="1:10" ht="18" customHeight="1" x14ac:dyDescent="0.2">
      <c r="A8" s="48" t="s">
        <v>139</v>
      </c>
      <c r="B8" s="49"/>
      <c r="D8" s="155"/>
      <c r="E8" s="154"/>
      <c r="F8" s="154"/>
      <c r="G8" s="154"/>
      <c r="H8" s="154"/>
      <c r="I8" s="154"/>
      <c r="J8" s="154"/>
    </row>
    <row r="9" spans="1:10" ht="18" customHeight="1" x14ac:dyDescent="0.2">
      <c r="A9" s="48" t="s">
        <v>140</v>
      </c>
      <c r="B9" s="49"/>
      <c r="D9" s="54">
        <v>3</v>
      </c>
      <c r="E9" s="156" t="s">
        <v>141</v>
      </c>
      <c r="F9" s="157"/>
      <c r="G9" s="157"/>
      <c r="H9" s="157"/>
      <c r="I9" s="157"/>
      <c r="J9" s="158"/>
    </row>
    <row r="10" spans="1:10" ht="18" customHeight="1" x14ac:dyDescent="0.2">
      <c r="A10" s="48" t="s">
        <v>142</v>
      </c>
      <c r="B10" s="49"/>
    </row>
    <row r="11" spans="1:10" ht="18" customHeight="1" x14ac:dyDescent="0.2">
      <c r="A11" s="48" t="s">
        <v>143</v>
      </c>
      <c r="B11" s="49"/>
    </row>
    <row r="12" spans="1:10" ht="18" customHeight="1" x14ac:dyDescent="0.2">
      <c r="A12" s="48" t="s">
        <v>144</v>
      </c>
      <c r="B12" s="49"/>
    </row>
    <row r="13" spans="1:10" ht="18" customHeight="1" x14ac:dyDescent="0.2">
      <c r="A13" s="48" t="s">
        <v>145</v>
      </c>
      <c r="B13" s="49"/>
    </row>
    <row r="14" spans="1:10" ht="18" customHeight="1" x14ac:dyDescent="0.2">
      <c r="A14" s="48" t="s">
        <v>146</v>
      </c>
      <c r="B14" s="49"/>
    </row>
    <row r="15" spans="1:10" ht="18" customHeight="1" x14ac:dyDescent="0.2">
      <c r="A15" s="48" t="s">
        <v>147</v>
      </c>
      <c r="B15" s="49"/>
    </row>
    <row r="16" spans="1:10" ht="18" customHeight="1" x14ac:dyDescent="0.2">
      <c r="A16" s="48" t="s">
        <v>148</v>
      </c>
      <c r="B16" s="49"/>
    </row>
    <row r="17" spans="1:4" ht="18" customHeight="1" x14ac:dyDescent="0.2">
      <c r="A17" s="48" t="s">
        <v>149</v>
      </c>
      <c r="B17" s="49"/>
    </row>
    <row r="18" spans="1:4" ht="18" customHeight="1" x14ac:dyDescent="0.2">
      <c r="A18" s="48" t="s">
        <v>150</v>
      </c>
      <c r="B18" s="49"/>
    </row>
    <row r="19" spans="1:4" ht="18" customHeight="1" x14ac:dyDescent="0.2">
      <c r="A19" s="52" t="s">
        <v>151</v>
      </c>
      <c r="B19" s="53">
        <f>SUM(B6:B18)</f>
        <v>0</v>
      </c>
      <c r="C19" s="46" t="s">
        <v>152</v>
      </c>
      <c r="D19" s="46" t="s">
        <v>153</v>
      </c>
    </row>
    <row r="20" spans="1:4" ht="18" customHeight="1" x14ac:dyDescent="0.2">
      <c r="C20" s="47" t="s">
        <v>154</v>
      </c>
      <c r="D20" s="47" t="s">
        <v>155</v>
      </c>
    </row>
    <row r="21" spans="1:4" ht="18" customHeight="1" x14ac:dyDescent="0.2"/>
  </sheetData>
  <mergeCells count="5">
    <mergeCell ref="E7:J8"/>
    <mergeCell ref="D7:D8"/>
    <mergeCell ref="D5:J5"/>
    <mergeCell ref="E9:J9"/>
    <mergeCell ref="E6:J6"/>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Plan de Pruebas</vt:lpstr>
      <vt:lpstr>Estrategia</vt:lpstr>
      <vt:lpstr>Supuestos</vt:lpstr>
      <vt:lpstr>Estimacion - Desglose</vt:lpstr>
      <vt:lpstr>Factor de Ajuste</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Fidel Peña Valbuena</dc:creator>
  <cp:lastModifiedBy>Isaak Alberto Olaya Hurtado</cp:lastModifiedBy>
  <cp:revision/>
  <dcterms:created xsi:type="dcterms:W3CDTF">2019-06-10T22:30:03Z</dcterms:created>
  <dcterms:modified xsi:type="dcterms:W3CDTF">2022-05-02T18:04:22Z</dcterms:modified>
</cp:coreProperties>
</file>