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esktop\Event Storming\"/>
    </mc:Choice>
  </mc:AlternateContent>
  <xr:revisionPtr revIDLastSave="0" documentId="13_ncr:1_{C7053021-FF92-4760-9917-1EE9ACA3F7C6}" xr6:coauthVersionLast="47" xr6:coauthVersionMax="47" xr10:uidLastSave="{00000000-0000-0000-0000-000000000000}"/>
  <bookViews>
    <workbookView xWindow="-120" yWindow="-120" windowWidth="20730" windowHeight="11160" activeTab="2" xr2:uid="{36012E7C-B3F4-482B-AC16-7CCB81B9AE88}"/>
  </bookViews>
  <sheets>
    <sheet name="Flujo de eventos en el tiempo" sheetId="61" r:id="rId1"/>
    <sheet name="Listado Objetos de Dominio" sheetId="67" r:id="rId2"/>
    <sheet name="Sede" sheetId="72" r:id="rId3"/>
    <sheet name="Pedido" sheetId="68" r:id="rId4"/>
    <sheet name="Pago" sheetId="69" r:id="rId5"/>
  </sheets>
  <definedNames>
    <definedName name="_xlnm._FilterDatabase" localSheetId="1" hidden="1">'Listado Objetos de Dominio'!$A$3:$B$3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2" l="1"/>
  <c r="B2" i="72"/>
  <c r="L7" i="68"/>
  <c r="M7" i="68"/>
  <c r="M7" i="72"/>
  <c r="L7" i="72"/>
  <c r="B3" i="69"/>
  <c r="B2" i="69"/>
  <c r="L14" i="69"/>
  <c r="M13" i="69"/>
  <c r="L13" i="69"/>
  <c r="M11" i="69"/>
  <c r="L11" i="69"/>
  <c r="M10" i="69"/>
  <c r="L10" i="69"/>
  <c r="M8" i="69"/>
  <c r="M7" i="69"/>
  <c r="L7" i="69"/>
  <c r="B3" i="68"/>
  <c r="B2" i="6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<sst xmlns="http://schemas.openxmlformats.org/spreadsheetml/2006/main" count="141" uniqueCount="68">
  <si>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</si>
  <si>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</si>
  <si>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</si>
  <si>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</si>
  <si>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</si>
  <si>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</si>
  <si>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</si>
  <si>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</si>
  <si>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</si>
  <si>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</si>
  <si>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</si>
  <si>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</si>
  <si>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</si>
  <si>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</si>
  <si>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</si>
  <si>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</si>
  <si>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</si>
  <si>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</si>
  <si>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</si>
  <si>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</si>
  <si>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</si>
  <si>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</si>
  <si>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</si>
  <si>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</si>
  <si>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</si>
  <si>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</si>
  <si>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Nombre contexto</t>
  </si>
  <si>
    <t>Descripción contexto</t>
  </si>
  <si>
    <t>pago</t>
  </si>
  <si>
    <t>contexto que contiene la información de cada uno de los pagos que se relizan por la venta de los productos</t>
  </si>
  <si>
    <t>Propia</t>
  </si>
  <si>
    <t>Pago</t>
  </si>
  <si>
    <t xml:space="preserve">Objeto de dominio que representa una orden de compra realizada por un cliente </t>
  </si>
  <si>
    <t xml:space="preserve">Objeto de dominio que representa el pago realizado por un cliente </t>
  </si>
  <si>
    <t>Administrador</t>
  </si>
  <si>
    <t>Los datos deben ser validos a nivel tipo de dato, longitud, obligatoriedad, fromato, rango</t>
  </si>
  <si>
    <t>Vendedor</t>
  </si>
  <si>
    <t>si se envian parametros de consulta deben ser validos a nivel tipo de dato, longitud, obligatoriedad, fromato, rango</t>
  </si>
  <si>
    <t>pedido</t>
  </si>
  <si>
    <t>consultar Pedido</t>
  </si>
  <si>
    <t>Accion la cual es la encargada consultar el pedido que se necesita</t>
  </si>
  <si>
    <t>Pol-Pedido-003</t>
  </si>
  <si>
    <t>Si se envian parametros de consulta deben ser validos a nivel de tipo de dato, longitud, obligatoriedad, formato y rango</t>
  </si>
  <si>
    <t>pedido consultado</t>
  </si>
  <si>
    <t>sistema</t>
  </si>
  <si>
    <t>Crear pago</t>
  </si>
  <si>
    <t>Accion la cual es la encargada de poner en servicio el pago</t>
  </si>
  <si>
    <t>no puede existir mas de un pago con el mismo pedido y fecha de pago</t>
  </si>
  <si>
    <t>Pol-pago-001</t>
  </si>
  <si>
    <t>Pol-pago-002</t>
  </si>
  <si>
    <t>pago creado</t>
  </si>
  <si>
    <t>Consultar pago</t>
  </si>
  <si>
    <t>Accion la cual es la encargada de consultar el pago que se requiere</t>
  </si>
  <si>
    <t>pago consultado</t>
  </si>
  <si>
    <t>Modificar pago</t>
  </si>
  <si>
    <t>Accion la cual es la encargada de modifica el pago y actualizarlo según sea la necesidad</t>
  </si>
  <si>
    <t>Pol-pago-003</t>
  </si>
  <si>
    <t>Pol-pago-004</t>
  </si>
  <si>
    <t>debe existir el pago que se este modificando</t>
  </si>
  <si>
    <t>pago modificado</t>
  </si>
  <si>
    <t>Tienda</t>
  </si>
  <si>
    <t>Accion la cual se encarga de consultar lo que contiene la tienda</t>
  </si>
  <si>
    <t>Sede</t>
  </si>
  <si>
    <t>Objeto dominio que representa una sucursal o local de la tienda</t>
  </si>
  <si>
    <t>Pedido</t>
  </si>
  <si>
    <t>Consultar sede</t>
  </si>
  <si>
    <t>Pol-Sede-001</t>
  </si>
  <si>
    <t>Sede consultada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</si>
</sst>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Helvetica"/>
    </font>
    <font>
      <sz val="8"/>
      <name val="Calibri"/>
      <family val="2"/>
      <scheme val="minor"/>
    </font>
    <font>
      <sz val="9"/>
      <color theme="1"/>
      <name val="Helvetica"/>
    </font>
    <font>
      <u/>
      <sz val="10"/>
      <color theme="10"/>
      <name val="Calibri"/>
      <family val="2"/>
      <scheme val="minor"/>
    </font>
    <font>
      <sz val="10"/>
      <color rgb="FF00000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14" fillId="0" borderId="0" applyNumberFormat="0" applyFill="0" applyBorder="0" applyAlignment="0" applyProtection="0"/>
    <xf numFmtId="0" fontId="15" fillId="0" borderId="0"/>
  </cellStyleXfs>
  <cellXfs count="10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2" fillId="0" borderId="9" xfId="1" applyBorder="1"/>
    <xf numFmtId="0" fontId="2" fillId="0" borderId="1" xfId="1" quotePrefix="1" applyBorder="1"/>
    <xf numFmtId="0" fontId="0" fillId="18" borderId="1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19" borderId="1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wrapText="1"/>
    </xf>
    <xf numFmtId="0" fontId="11" fillId="18" borderId="1" xfId="0" applyFont="1" applyFill="1" applyBorder="1" applyAlignment="1">
      <alignment horizontal="center" wrapText="1"/>
    </xf>
    <xf numFmtId="0" fontId="0" fillId="19" borderId="8" xfId="0" applyFill="1" applyBorder="1" applyAlignment="1">
      <alignment horizontal="center" vertical="center"/>
    </xf>
    <xf numFmtId="0" fontId="2" fillId="0" borderId="22" xfId="1" applyBorder="1"/>
    <xf numFmtId="0" fontId="8" fillId="0" borderId="9" xfId="5" applyFont="1" applyBorder="1"/>
    <xf numFmtId="0" fontId="9" fillId="0" borderId="1" xfId="5" applyFont="1" applyBorder="1"/>
    <xf numFmtId="0" fontId="8" fillId="0" borderId="22" xfId="5" applyFont="1" applyBorder="1"/>
    <xf numFmtId="0" fontId="7" fillId="0" borderId="1" xfId="5" applyFont="1" applyBorder="1" applyAlignment="1">
      <alignment vertical="top" wrapText="1"/>
    </xf>
    <xf numFmtId="0" fontId="10" fillId="0" borderId="1" xfId="5" applyFont="1" applyBorder="1"/>
    <xf numFmtId="0" fontId="7" fillId="0" borderId="9" xfId="5" applyFont="1" applyBorder="1" applyAlignment="1">
      <alignment vertical="top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13" fillId="19" borderId="7" xfId="0" applyFont="1" applyFill="1" applyBorder="1" applyAlignment="1">
      <alignment horizontal="left" vertical="center" wrapText="1"/>
    </xf>
    <xf numFmtId="0" fontId="13" fillId="19" borderId="12" xfId="0" applyFont="1" applyFill="1" applyBorder="1" applyAlignment="1">
      <alignment horizontal="left" vertical="center" wrapText="1"/>
    </xf>
    <xf numFmtId="0" fontId="13" fillId="19" borderId="8" xfId="0" applyFont="1" applyFill="1" applyBorder="1" applyAlignment="1">
      <alignment horizontal="left" vertical="center" wrapText="1"/>
    </xf>
    <xf numFmtId="0" fontId="0" fillId="19" borderId="19" xfId="0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 wrapText="1"/>
    </xf>
    <xf numFmtId="0" fontId="0" fillId="19" borderId="12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11" fillId="18" borderId="7" xfId="0" applyFont="1" applyFill="1" applyBorder="1" applyAlignment="1">
      <alignment horizontal="center" wrapText="1"/>
    </xf>
    <xf numFmtId="0" fontId="11" fillId="18" borderId="8" xfId="0" applyFont="1" applyFill="1" applyBorder="1" applyAlignment="1">
      <alignment horizontal="center" wrapText="1"/>
    </xf>
    <xf numFmtId="0" fontId="13" fillId="19" borderId="7" xfId="0" applyFont="1" applyFill="1" applyBorder="1" applyAlignment="1">
      <alignment horizontal="center" vertical="center" wrapText="1"/>
    </xf>
    <xf numFmtId="0" fontId="13" fillId="19" borderId="12" xfId="0" applyFont="1" applyFill="1" applyBorder="1" applyAlignment="1">
      <alignment horizontal="center" vertical="center" wrapText="1"/>
    </xf>
    <xf numFmtId="0" fontId="13" fillId="19" borderId="8" xfId="0" applyFont="1" applyFill="1" applyBorder="1" applyAlignment="1">
      <alignment horizontal="center" vertical="center" wrapText="1"/>
    </xf>
    <xf numFmtId="0" fontId="0" fillId="18" borderId="15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</cellXfs>
  <cellStyles count="6">
    <cellStyle name="Hipervínculo" xfId="1" builtinId="8"/>
    <cellStyle name="Hipervínculo 2" xfId="4" xr:uid="{713C37E0-AA75-46FC-A437-D8F99AA2DE28}"/>
    <cellStyle name="Hyperlink" xfId="2" xr:uid="{00000000-000B-0000-0000-000008000000}"/>
    <cellStyle name="Normal" xfId="0" builtinId="0"/>
    <cellStyle name="Normal 2" xfId="3" xr:uid="{97688495-A86B-476A-9E95-98A2B9C7A61F}"/>
    <cellStyle name="Normal 3" xfId="5" xr:uid="{02370387-5A35-40CC-AF8E-CD404394D5D9}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591671</xdr:colOff>
      <xdr:row>2</xdr:row>
      <xdr:rowOff>35859</xdr:rowOff>
    </xdr:from>
    <xdr:to>
      <xdr:col>16</xdr:col>
      <xdr:colOff>70164</xdr:colOff>
      <xdr:row>37</xdr:row>
      <xdr:rowOff>76521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5D00F31-F263-40C2-8FAC-8BECBE0D2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7247" y="394447"/>
          <a:ext cx="8945223" cy="6315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opLeftCell="A4" zoomScale="85" zoomScaleNormal="85" workbookViewId="0">
      <selection activeCell="C15" sqref="C15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3" topLeftCell="A4" activePane="bottomLeft" state="frozen"/>
      <selection pane="bottomLeft" activeCell="A6" sqref="A6"/>
    </sheetView>
  </sheetViews>
  <sheetFormatPr baseColWidth="10" defaultColWidth="11.42578125" defaultRowHeight="15" x14ac:dyDescent="0.25"/>
  <cols>
    <col min="1" max="1" width="19.85546875" style="1" bestFit="1" customWidth="1"/>
    <col min="2" max="2" width="83.28515625" style="1" bestFit="1" customWidth="1"/>
    <col min="3" max="3" width="17.42578125" style="1" bestFit="1" customWidth="1"/>
    <col min="4" max="4" width="9.85546875" style="1" bestFit="1" customWidth="1"/>
    <col min="5" max="16384" width="11.42578125" style="1"/>
  </cols>
  <sheetData>
    <row r="1" spans="1:4" x14ac:dyDescent="0.25">
      <c r="A1" s="16" t="s">
        <v>26</v>
      </c>
      <c r="B1" s="40" t="s">
        <v>28</v>
      </c>
      <c r="C1" s="40"/>
      <c r="D1" s="41"/>
    </row>
    <row r="2" spans="1:4" ht="30.75" customHeight="1" x14ac:dyDescent="0.25">
      <c r="A2" s="17" t="s">
        <v>27</v>
      </c>
      <c r="B2" s="42" t="s">
        <v>29</v>
      </c>
      <c r="C2" s="42"/>
      <c r="D2" s="43"/>
    </row>
    <row r="3" spans="1:4" x14ac:dyDescent="0.25">
      <c r="A3" s="18" t="s">
        <v>4</v>
      </c>
      <c r="B3" s="15" t="s">
        <v>0</v>
      </c>
      <c r="C3" s="15" t="s">
        <v>24</v>
      </c>
      <c r="D3" s="19" t="s">
        <v>25</v>
      </c>
    </row>
    <row r="4" spans="1:4" x14ac:dyDescent="0.25">
      <c r="A4" s="20" t="s">
        <v>62</v>
      </c>
      <c r="B4" s="39" t="s">
        <v>63</v>
      </c>
      <c r="C4" s="34" t="s">
        <v>30</v>
      </c>
      <c r="D4" s="34" t="s">
        <v>60</v>
      </c>
    </row>
    <row r="5" spans="1:4" x14ac:dyDescent="0.25">
      <c r="A5" s="33" t="s">
        <v>64</v>
      </c>
      <c r="B5" s="38" t="s">
        <v>32</v>
      </c>
      <c r="C5" s="36" t="s">
        <v>30</v>
      </c>
      <c r="D5" s="36" t="s">
        <v>64</v>
      </c>
    </row>
    <row r="6" spans="1:4" x14ac:dyDescent="0.25">
      <c r="A6" s="21" t="s">
        <v>31</v>
      </c>
      <c r="B6" s="37" t="s">
        <v>33</v>
      </c>
      <c r="C6" s="35" t="s">
        <v>30</v>
      </c>
      <c r="D6" s="35" t="s">
        <v>31</v>
      </c>
    </row>
  </sheetData>
  <mergeCells count="2">
    <mergeCell ref="B1:D1"/>
    <mergeCell ref="B2:D2"/>
  </mergeCells>
  <hyperlinks>
    <hyperlink ref="A4" location="Tienda!A1" display="Sede" xr:uid="{EECD5BEF-D186-4C0D-9C67-E17045FC9745}"/>
    <hyperlink ref="A5" location="Pedido!A1" display="Pedido" xr:uid="{48BDBE5F-E333-4DF0-8439-4A434156B3D3}"/>
    <hyperlink ref="A6" location="Pago!A1" display="Pago" xr:uid="{D539D52E-612E-4C49-B043-8E3FFFE31D7F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C43A-1B67-42CF-8BB6-3642D580242E}">
  <dimension ref="A1:N9"/>
  <sheetViews>
    <sheetView tabSelected="1" workbookViewId="0">
      <pane ySplit="2" topLeftCell="A3" activePane="bottomLeft" state="frozen"/>
      <selection pane="bottomLeft" activeCell="L7" sqref="L7:L9"/>
    </sheetView>
  </sheetViews>
  <sheetFormatPr baseColWidth="10" defaultColWidth="11.42578125" defaultRowHeight="15" x14ac:dyDescent="0.25"/>
  <cols>
    <col min="1" max="1" width="23.7109375" style="1" bestFit="1" customWidth="1"/>
    <col min="2" max="2" width="21" style="1" bestFit="1" customWidth="1"/>
    <col min="3" max="3" width="33.7109375" style="1" customWidth="1"/>
    <col min="4" max="4" width="26.42578125" style="1" customWidth="1"/>
    <col min="5" max="5" width="18.7109375" style="1" customWidth="1"/>
    <col min="6" max="6" width="9.7109375" style="1" bestFit="1" customWidth="1"/>
    <col min="7" max="7" width="19.42578125" style="1" bestFit="1" customWidth="1"/>
    <col min="8" max="8" width="56" style="1" customWidth="1"/>
    <col min="9" max="9" width="15.28515625" style="1" customWidth="1"/>
    <col min="10" max="10" width="28.5703125" style="1" bestFit="1" customWidth="1"/>
    <col min="11" max="11" width="20.28515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28515625" style="1" bestFit="1" customWidth="1"/>
    <col min="18" max="18" width="66.71093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45" t="s">
        <v>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x14ac:dyDescent="0.25">
      <c r="A2" s="5" t="s">
        <v>2</v>
      </c>
      <c r="B2" s="46" t="str">
        <f>'Listado Objetos de Dominio'!A4</f>
        <v>Sede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  <c r="N2" s="3"/>
    </row>
    <row r="3" spans="1:14" ht="15.75" customHeight="1" x14ac:dyDescent="0.25">
      <c r="A3" s="6" t="s">
        <v>3</v>
      </c>
      <c r="B3" s="48" t="str">
        <f>'Listado Objetos de Dominio'!B4</f>
        <v>Objeto dominio que representa una sucursal o local de la tienda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  <c r="N3" s="4"/>
    </row>
    <row r="4" spans="1:14" ht="15.75" customHeight="1" x14ac:dyDescent="0.25">
      <c r="A4" s="8" t="s">
        <v>5</v>
      </c>
      <c r="B4" s="50" t="s">
        <v>12</v>
      </c>
      <c r="C4" s="50"/>
      <c r="D4" s="14" t="s">
        <v>22</v>
      </c>
      <c r="E4" s="51" t="s">
        <v>19</v>
      </c>
      <c r="F4" s="51"/>
      <c r="G4" s="52" t="s">
        <v>13</v>
      </c>
      <c r="H4" s="52"/>
      <c r="I4" s="10" t="s">
        <v>14</v>
      </c>
      <c r="J4" s="11" t="s">
        <v>11</v>
      </c>
      <c r="K4" s="13" t="s">
        <v>16</v>
      </c>
      <c r="L4" s="53" t="s">
        <v>17</v>
      </c>
      <c r="M4" s="54" t="s">
        <v>18</v>
      </c>
      <c r="N4" s="4"/>
    </row>
    <row r="5" spans="1:14" x14ac:dyDescent="0.25">
      <c r="A5" s="55" t="s">
        <v>5</v>
      </c>
      <c r="B5" s="50" t="s">
        <v>6</v>
      </c>
      <c r="C5" s="50" t="s">
        <v>0</v>
      </c>
      <c r="D5" s="57" t="s">
        <v>23</v>
      </c>
      <c r="E5" s="51" t="s">
        <v>20</v>
      </c>
      <c r="F5" s="51"/>
      <c r="G5" s="59" t="s">
        <v>7</v>
      </c>
      <c r="H5" s="59"/>
      <c r="I5" s="60" t="s">
        <v>15</v>
      </c>
      <c r="J5" s="44" t="s">
        <v>8</v>
      </c>
      <c r="K5" s="56" t="s">
        <v>10</v>
      </c>
      <c r="L5" s="53"/>
      <c r="M5" s="54"/>
    </row>
    <row r="6" spans="1:14" ht="25.5" x14ac:dyDescent="0.25">
      <c r="A6" s="55"/>
      <c r="B6" s="50"/>
      <c r="C6" s="50"/>
      <c r="D6" s="58"/>
      <c r="E6" s="12" t="s">
        <v>21</v>
      </c>
      <c r="F6" s="12" t="s">
        <v>0</v>
      </c>
      <c r="G6" s="7" t="s">
        <v>9</v>
      </c>
      <c r="H6" s="7" t="s">
        <v>0</v>
      </c>
      <c r="I6" s="60"/>
      <c r="J6" s="44"/>
      <c r="K6" s="56"/>
      <c r="L6" s="53"/>
      <c r="M6" s="54"/>
    </row>
    <row r="7" spans="1:14" ht="14.45" customHeight="1" x14ac:dyDescent="0.25">
      <c r="A7" s="61" t="s">
        <v>34</v>
      </c>
      <c r="B7" s="71" t="s">
        <v>65</v>
      </c>
      <c r="C7" s="74" t="s">
        <v>61</v>
      </c>
      <c r="D7" s="62" t="s">
        <v>62</v>
      </c>
      <c r="E7" s="62"/>
      <c r="F7" s="62"/>
      <c r="G7" s="62" t="s">
        <v>66</v>
      </c>
      <c r="H7" s="65" t="s">
        <v>37</v>
      </c>
      <c r="I7" s="62"/>
      <c r="J7" s="62" t="s">
        <v>67</v>
      </c>
      <c r="K7" s="62"/>
      <c r="L7" s="62" t="str">
        <f>J7</f>
        <v>Sede consultada</v>
      </c>
      <c r="M7" s="68" t="str">
        <f>B7</f>
        <v>Consultar sede</v>
      </c>
    </row>
    <row r="8" spans="1:14" x14ac:dyDescent="0.25">
      <c r="A8" s="61"/>
      <c r="B8" s="72"/>
      <c r="C8" s="75"/>
      <c r="D8" s="63"/>
      <c r="E8" s="63"/>
      <c r="F8" s="63"/>
      <c r="G8" s="63"/>
      <c r="H8" s="66"/>
      <c r="I8" s="63"/>
      <c r="J8" s="63"/>
      <c r="K8" s="63"/>
      <c r="L8" s="63"/>
      <c r="M8" s="69"/>
    </row>
    <row r="9" spans="1:14" x14ac:dyDescent="0.25">
      <c r="A9" s="61"/>
      <c r="B9" s="73"/>
      <c r="C9" s="76"/>
      <c r="D9" s="64"/>
      <c r="E9" s="32"/>
      <c r="F9" s="32"/>
      <c r="G9" s="64"/>
      <c r="H9" s="67"/>
      <c r="I9" s="24"/>
      <c r="J9" s="64"/>
      <c r="K9" s="24"/>
      <c r="L9" s="64"/>
      <c r="M9" s="70"/>
    </row>
  </sheetData>
  <mergeCells count="30">
    <mergeCell ref="M7:M9"/>
    <mergeCell ref="B7:B9"/>
    <mergeCell ref="C7:C9"/>
    <mergeCell ref="D7:D9"/>
    <mergeCell ref="K7:K8"/>
    <mergeCell ref="H7:H9"/>
    <mergeCell ref="J7:J9"/>
    <mergeCell ref="F7:F8"/>
    <mergeCell ref="L7:L9"/>
    <mergeCell ref="I5:I6"/>
    <mergeCell ref="A7:A9"/>
    <mergeCell ref="E7:E8"/>
    <mergeCell ref="G7:G9"/>
    <mergeCell ref="I7:I8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</mergeCells>
  <hyperlinks>
    <hyperlink ref="A1" location="'Objetos de Dominio'!A1" display="Volver al inicio" xr:uid="{8BAF1B2F-2DCF-4E26-9870-A4DB762EB80E}"/>
    <hyperlink ref="A1:N1" location="'Listado Objetos de Dominio'!A1" display="&lt;-Volver al inicio" xr:uid="{B54A814F-BE45-47E0-9CCE-54FF3CD6F9AD}"/>
    <hyperlink ref="D1" location="'Listado Objetos de Dominio'!A1" display="&lt;-Volver al inicio" xr:uid="{6690ED3B-FF3D-4A6F-95F7-893A8ADF1C1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9"/>
  <sheetViews>
    <sheetView zoomScale="106" zoomScaleNormal="106" workbookViewId="0">
      <selection activeCell="M11" sqref="M11"/>
    </sheetView>
  </sheetViews>
  <sheetFormatPr baseColWidth="10" defaultColWidth="11.42578125" defaultRowHeight="15" x14ac:dyDescent="0.25"/>
  <cols>
    <col min="1" max="1" width="16.5703125" style="1" bestFit="1" customWidth="1"/>
    <col min="2" max="2" width="21" style="1" bestFit="1" customWidth="1"/>
    <col min="3" max="3" width="23.140625" style="1" customWidth="1"/>
    <col min="4" max="4" width="26.42578125" style="1" customWidth="1"/>
    <col min="5" max="6" width="18.85546875" style="1" customWidth="1"/>
    <col min="7" max="7" width="19.42578125" style="1" bestFit="1" customWidth="1"/>
    <col min="8" max="8" width="42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45" t="s">
        <v>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x14ac:dyDescent="0.25">
      <c r="A2" s="5" t="s">
        <v>2</v>
      </c>
      <c r="B2" s="46" t="e">
        <f>'Listado Objetos de Dominio'!#REF!</f>
        <v>#REF!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  <c r="N2" s="3"/>
    </row>
    <row r="3" spans="1:14" ht="15.75" customHeight="1" x14ac:dyDescent="0.25">
      <c r="A3" s="6" t="s">
        <v>3</v>
      </c>
      <c r="B3" s="48" t="e">
        <f>'Listado Objetos de Dominio'!#REF!</f>
        <v>#REF!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  <c r="N3" s="4"/>
    </row>
    <row r="4" spans="1:14" ht="25.5" x14ac:dyDescent="0.25">
      <c r="A4" s="8" t="s">
        <v>5</v>
      </c>
      <c r="B4" s="50" t="s">
        <v>12</v>
      </c>
      <c r="C4" s="50"/>
      <c r="D4" s="14" t="s">
        <v>22</v>
      </c>
      <c r="E4" s="51" t="s">
        <v>19</v>
      </c>
      <c r="F4" s="51"/>
      <c r="G4" s="52" t="s">
        <v>13</v>
      </c>
      <c r="H4" s="52"/>
      <c r="I4" s="10" t="s">
        <v>14</v>
      </c>
      <c r="J4" s="11" t="s">
        <v>11</v>
      </c>
      <c r="K4" s="13" t="s">
        <v>16</v>
      </c>
      <c r="L4" s="78" t="s">
        <v>17</v>
      </c>
      <c r="M4" s="77" t="s">
        <v>18</v>
      </c>
      <c r="N4" s="4"/>
    </row>
    <row r="5" spans="1:14" x14ac:dyDescent="0.25">
      <c r="A5" s="55" t="s">
        <v>5</v>
      </c>
      <c r="B5" s="50" t="s">
        <v>6</v>
      </c>
      <c r="C5" s="50" t="s">
        <v>0</v>
      </c>
      <c r="D5" s="57" t="s">
        <v>23</v>
      </c>
      <c r="E5" s="51" t="s">
        <v>20</v>
      </c>
      <c r="F5" s="51"/>
      <c r="G5" s="59" t="s">
        <v>7</v>
      </c>
      <c r="H5" s="59"/>
      <c r="I5" s="60" t="s">
        <v>15</v>
      </c>
      <c r="J5" s="44" t="s">
        <v>8</v>
      </c>
      <c r="K5" s="56" t="s">
        <v>10</v>
      </c>
      <c r="L5" s="78"/>
      <c r="M5" s="77"/>
    </row>
    <row r="6" spans="1:14" x14ac:dyDescent="0.25">
      <c r="A6" s="55"/>
      <c r="B6" s="50"/>
      <c r="C6" s="50"/>
      <c r="D6" s="58"/>
      <c r="E6" s="12" t="s">
        <v>21</v>
      </c>
      <c r="F6" s="12" t="s">
        <v>0</v>
      </c>
      <c r="G6" s="7" t="s">
        <v>9</v>
      </c>
      <c r="H6" s="9" t="s">
        <v>0</v>
      </c>
      <c r="I6" s="60"/>
      <c r="J6" s="44"/>
      <c r="K6" s="56"/>
      <c r="L6" s="78"/>
      <c r="M6" s="77"/>
    </row>
    <row r="7" spans="1:14" x14ac:dyDescent="0.25">
      <c r="A7" s="26" t="s">
        <v>34</v>
      </c>
      <c r="B7" s="82" t="s">
        <v>39</v>
      </c>
      <c r="C7" s="86" t="s">
        <v>40</v>
      </c>
      <c r="D7" s="82" t="s">
        <v>38</v>
      </c>
      <c r="E7" s="82"/>
      <c r="F7" s="82"/>
      <c r="G7" s="79" t="s">
        <v>41</v>
      </c>
      <c r="H7" s="83" t="s">
        <v>42</v>
      </c>
      <c r="I7" s="82"/>
      <c r="J7" s="82" t="s">
        <v>43</v>
      </c>
      <c r="K7" s="82"/>
      <c r="L7" s="79" t="str">
        <f>J7</f>
        <v>pedido consultado</v>
      </c>
      <c r="M7" s="79" t="str">
        <f>B7</f>
        <v>consultar Pedido</v>
      </c>
    </row>
    <row r="8" spans="1:14" x14ac:dyDescent="0.25">
      <c r="A8" s="79" t="s">
        <v>36</v>
      </c>
      <c r="B8" s="82"/>
      <c r="C8" s="86"/>
      <c r="D8" s="82"/>
      <c r="E8" s="82"/>
      <c r="F8" s="82"/>
      <c r="G8" s="80"/>
      <c r="H8" s="84"/>
      <c r="I8" s="82"/>
      <c r="J8" s="82"/>
      <c r="K8" s="82"/>
      <c r="L8" s="80"/>
      <c r="M8" s="80"/>
    </row>
    <row r="9" spans="1:14" x14ac:dyDescent="0.25">
      <c r="A9" s="81"/>
      <c r="B9" s="82"/>
      <c r="C9" s="86"/>
      <c r="D9" s="82"/>
      <c r="E9" s="82"/>
      <c r="F9" s="82"/>
      <c r="G9" s="81"/>
      <c r="H9" s="85"/>
      <c r="I9" s="82"/>
      <c r="J9" s="82"/>
      <c r="K9" s="82"/>
      <c r="L9" s="81"/>
      <c r="M9" s="81"/>
    </row>
  </sheetData>
  <mergeCells count="30">
    <mergeCell ref="M7:M9"/>
    <mergeCell ref="J7:J9"/>
    <mergeCell ref="K7:K9"/>
    <mergeCell ref="L7:L9"/>
    <mergeCell ref="A8:A9"/>
    <mergeCell ref="G7:G9"/>
    <mergeCell ref="E7:E9"/>
    <mergeCell ref="F7:F9"/>
    <mergeCell ref="I7:I9"/>
    <mergeCell ref="H7:H9"/>
    <mergeCell ref="B7:B9"/>
    <mergeCell ref="C7:C9"/>
    <mergeCell ref="D7:D9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  <mergeCell ref="G5:H5"/>
    <mergeCell ref="K5:K6"/>
    <mergeCell ref="D5:D6"/>
  </mergeCells>
  <phoneticPr fontId="12" type="noConversion"/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840A-FF1B-40C9-A541-97D6425640D4}">
  <dimension ref="A1:N15"/>
  <sheetViews>
    <sheetView workbookViewId="0">
      <pane ySplit="2" topLeftCell="A3" activePane="bottomLeft" state="frozen"/>
      <selection pane="bottomLeft" activeCell="L10" sqref="L10"/>
    </sheetView>
  </sheetViews>
  <sheetFormatPr baseColWidth="10" defaultColWidth="11.42578125" defaultRowHeight="15" x14ac:dyDescent="0.25"/>
  <cols>
    <col min="1" max="1" width="23.85546875" style="1" bestFit="1" customWidth="1"/>
    <col min="2" max="2" width="21" style="1" bestFit="1" customWidth="1"/>
    <col min="3" max="3" width="33.7109375" style="1" customWidth="1"/>
    <col min="4" max="4" width="26.42578125" style="1" customWidth="1"/>
    <col min="5" max="5" width="18.85546875" style="1" customWidth="1"/>
    <col min="6" max="6" width="9.85546875" style="1" bestFit="1" customWidth="1"/>
    <col min="7" max="7" width="19.42578125" style="1" bestFit="1" customWidth="1"/>
    <col min="8" max="8" width="56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45" t="s">
        <v>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x14ac:dyDescent="0.25">
      <c r="A2" s="5" t="s">
        <v>2</v>
      </c>
      <c r="B2" s="46" t="str">
        <f>'Listado Objetos de Dominio'!$A$5</f>
        <v>Pedido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  <c r="N2" s="3"/>
    </row>
    <row r="3" spans="1:14" ht="15.75" customHeight="1" x14ac:dyDescent="0.25">
      <c r="A3" s="6" t="s">
        <v>3</v>
      </c>
      <c r="B3" s="48" t="str">
        <f>'Listado Objetos de Dominio'!$B$5</f>
        <v xml:space="preserve">Objeto de dominio que representa una orden de compra realizada por un cliente 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  <c r="N3" s="4"/>
    </row>
    <row r="4" spans="1:14" ht="15.75" customHeight="1" x14ac:dyDescent="0.25">
      <c r="A4" s="8" t="s">
        <v>5</v>
      </c>
      <c r="B4" s="50" t="s">
        <v>12</v>
      </c>
      <c r="C4" s="50"/>
      <c r="D4" s="14" t="s">
        <v>22</v>
      </c>
      <c r="E4" s="51" t="s">
        <v>19</v>
      </c>
      <c r="F4" s="51"/>
      <c r="G4" s="52" t="s">
        <v>13</v>
      </c>
      <c r="H4" s="52"/>
      <c r="I4" s="10" t="s">
        <v>14</v>
      </c>
      <c r="J4" s="11" t="s">
        <v>11</v>
      </c>
      <c r="K4" s="13" t="s">
        <v>16</v>
      </c>
      <c r="L4" s="53" t="s">
        <v>17</v>
      </c>
      <c r="M4" s="54" t="s">
        <v>18</v>
      </c>
      <c r="N4" s="4"/>
    </row>
    <row r="5" spans="1:14" x14ac:dyDescent="0.25">
      <c r="A5" s="55" t="s">
        <v>5</v>
      </c>
      <c r="B5" s="50" t="s">
        <v>6</v>
      </c>
      <c r="C5" s="50" t="s">
        <v>0</v>
      </c>
      <c r="D5" s="57" t="s">
        <v>23</v>
      </c>
      <c r="E5" s="51" t="s">
        <v>20</v>
      </c>
      <c r="F5" s="51"/>
      <c r="G5" s="59" t="s">
        <v>7</v>
      </c>
      <c r="H5" s="59"/>
      <c r="I5" s="60" t="s">
        <v>15</v>
      </c>
      <c r="J5" s="44" t="s">
        <v>8</v>
      </c>
      <c r="K5" s="56" t="s">
        <v>10</v>
      </c>
      <c r="L5" s="53"/>
      <c r="M5" s="54"/>
    </row>
    <row r="6" spans="1:14" x14ac:dyDescent="0.25">
      <c r="A6" s="55"/>
      <c r="B6" s="50"/>
      <c r="C6" s="50"/>
      <c r="D6" s="58"/>
      <c r="E6" s="12" t="s">
        <v>21</v>
      </c>
      <c r="F6" s="12" t="s">
        <v>0</v>
      </c>
      <c r="G6" s="7" t="s">
        <v>9</v>
      </c>
      <c r="H6" s="7" t="s">
        <v>0</v>
      </c>
      <c r="I6" s="60"/>
      <c r="J6" s="44"/>
      <c r="K6" s="56"/>
      <c r="L6" s="53"/>
      <c r="M6" s="54"/>
    </row>
    <row r="7" spans="1:14" ht="24" x14ac:dyDescent="0.2">
      <c r="A7" s="87" t="s">
        <v>44</v>
      </c>
      <c r="B7" s="90" t="s">
        <v>45</v>
      </c>
      <c r="C7" s="93" t="s">
        <v>46</v>
      </c>
      <c r="D7" s="90" t="s">
        <v>28</v>
      </c>
      <c r="E7" s="90"/>
      <c r="F7" s="90"/>
      <c r="G7" s="22" t="s">
        <v>48</v>
      </c>
      <c r="H7" s="31" t="s">
        <v>47</v>
      </c>
      <c r="I7" s="90"/>
      <c r="J7" s="90" t="s">
        <v>50</v>
      </c>
      <c r="K7" s="90"/>
      <c r="L7" s="90" t="str">
        <f>J10</f>
        <v>pago consultado</v>
      </c>
      <c r="M7" s="29" t="str">
        <f>B10</f>
        <v>Consultar pago</v>
      </c>
    </row>
    <row r="8" spans="1:14" x14ac:dyDescent="0.25">
      <c r="A8" s="88"/>
      <c r="B8" s="91"/>
      <c r="C8" s="94"/>
      <c r="D8" s="91"/>
      <c r="E8" s="91"/>
      <c r="F8" s="91"/>
      <c r="G8" s="90" t="s">
        <v>49</v>
      </c>
      <c r="H8" s="96" t="s">
        <v>35</v>
      </c>
      <c r="I8" s="91"/>
      <c r="J8" s="91"/>
      <c r="K8" s="91"/>
      <c r="L8" s="91"/>
      <c r="M8" s="101" t="str">
        <f>B13</f>
        <v>Modificar pago</v>
      </c>
    </row>
    <row r="9" spans="1:14" x14ac:dyDescent="0.25">
      <c r="A9" s="89"/>
      <c r="B9" s="92"/>
      <c r="C9" s="95"/>
      <c r="D9" s="92"/>
      <c r="E9" s="92"/>
      <c r="F9" s="92"/>
      <c r="G9" s="92"/>
      <c r="H9" s="97"/>
      <c r="I9" s="92"/>
      <c r="J9" s="92"/>
      <c r="K9" s="92"/>
      <c r="L9" s="92"/>
      <c r="M9" s="102"/>
    </row>
    <row r="10" spans="1:14" x14ac:dyDescent="0.25">
      <c r="A10" s="23" t="s">
        <v>34</v>
      </c>
      <c r="B10" s="62" t="s">
        <v>51</v>
      </c>
      <c r="C10" s="74" t="s">
        <v>52</v>
      </c>
      <c r="D10" s="62" t="s">
        <v>28</v>
      </c>
      <c r="E10" s="62"/>
      <c r="F10" s="62"/>
      <c r="G10" s="62" t="s">
        <v>56</v>
      </c>
      <c r="H10" s="98" t="s">
        <v>37</v>
      </c>
      <c r="I10" s="62"/>
      <c r="J10" s="62" t="s">
        <v>53</v>
      </c>
      <c r="K10" s="62"/>
      <c r="L10" s="27" t="str">
        <f>J7</f>
        <v>pago creado</v>
      </c>
      <c r="M10" s="28" t="str">
        <f>B7</f>
        <v>Crear pago</v>
      </c>
    </row>
    <row r="11" spans="1:14" x14ac:dyDescent="0.25">
      <c r="A11" s="71" t="s">
        <v>36</v>
      </c>
      <c r="B11" s="63"/>
      <c r="C11" s="75"/>
      <c r="D11" s="63"/>
      <c r="E11" s="63"/>
      <c r="F11" s="63"/>
      <c r="G11" s="63"/>
      <c r="H11" s="99"/>
      <c r="I11" s="63"/>
      <c r="J11" s="63"/>
      <c r="K11" s="63"/>
      <c r="L11" s="62" t="str">
        <f>J13</f>
        <v>pago modificado</v>
      </c>
      <c r="M11" s="61" t="str">
        <f>B13</f>
        <v>Modificar pago</v>
      </c>
    </row>
    <row r="12" spans="1:14" x14ac:dyDescent="0.25">
      <c r="A12" s="73"/>
      <c r="B12" s="24"/>
      <c r="C12" s="76"/>
      <c r="D12" s="64"/>
      <c r="E12" s="24"/>
      <c r="F12" s="24"/>
      <c r="G12" s="24"/>
      <c r="H12" s="100"/>
      <c r="I12" s="24"/>
      <c r="J12" s="24"/>
      <c r="K12" s="24"/>
      <c r="L12" s="64"/>
      <c r="M12" s="61"/>
    </row>
    <row r="13" spans="1:14" ht="24" x14ac:dyDescent="0.2">
      <c r="A13" s="82" t="s">
        <v>34</v>
      </c>
      <c r="B13" s="82" t="s">
        <v>54</v>
      </c>
      <c r="C13" s="86" t="s">
        <v>55</v>
      </c>
      <c r="D13" s="82" t="s">
        <v>28</v>
      </c>
      <c r="E13" s="82"/>
      <c r="F13" s="82"/>
      <c r="G13" s="25" t="s">
        <v>48</v>
      </c>
      <c r="H13" s="30" t="s">
        <v>47</v>
      </c>
      <c r="I13" s="82"/>
      <c r="J13" s="82" t="s">
        <v>59</v>
      </c>
      <c r="K13" s="82"/>
      <c r="L13" s="25" t="str">
        <f>J10</f>
        <v>pago consultado</v>
      </c>
      <c r="M13" s="79" t="str">
        <f>B10</f>
        <v>Consultar pago</v>
      </c>
    </row>
    <row r="14" spans="1:14" ht="24" x14ac:dyDescent="0.2">
      <c r="A14" s="82"/>
      <c r="B14" s="82"/>
      <c r="C14" s="86"/>
      <c r="D14" s="82"/>
      <c r="E14" s="82"/>
      <c r="F14" s="82"/>
      <c r="G14" s="25" t="s">
        <v>49</v>
      </c>
      <c r="H14" s="30" t="s">
        <v>35</v>
      </c>
      <c r="I14" s="82"/>
      <c r="J14" s="82"/>
      <c r="K14" s="82"/>
      <c r="L14" s="82" t="str">
        <f>J7</f>
        <v>pago creado</v>
      </c>
      <c r="M14" s="80"/>
    </row>
    <row r="15" spans="1:14" x14ac:dyDescent="0.2">
      <c r="A15" s="82"/>
      <c r="B15" s="82"/>
      <c r="C15" s="86"/>
      <c r="D15" s="82"/>
      <c r="E15" s="82"/>
      <c r="F15" s="82"/>
      <c r="G15" s="25" t="s">
        <v>57</v>
      </c>
      <c r="H15" s="30" t="s">
        <v>58</v>
      </c>
      <c r="I15" s="82"/>
      <c r="J15" s="82"/>
      <c r="K15" s="82"/>
      <c r="L15" s="82"/>
      <c r="M15" s="81"/>
    </row>
  </sheetData>
  <mergeCells count="54">
    <mergeCell ref="L7:L9"/>
    <mergeCell ref="M8:M9"/>
    <mergeCell ref="L11:L12"/>
    <mergeCell ref="M11:M12"/>
    <mergeCell ref="I10:I11"/>
    <mergeCell ref="J10:J11"/>
    <mergeCell ref="K10:K11"/>
    <mergeCell ref="I7:I9"/>
    <mergeCell ref="J7:J9"/>
    <mergeCell ref="K7:K9"/>
    <mergeCell ref="M13:M15"/>
    <mergeCell ref="I13:I15"/>
    <mergeCell ref="J13:J15"/>
    <mergeCell ref="K13:K15"/>
    <mergeCell ref="L14:L15"/>
    <mergeCell ref="A11:A12"/>
    <mergeCell ref="A13:A15"/>
    <mergeCell ref="B13:B15"/>
    <mergeCell ref="C13:C15"/>
    <mergeCell ref="D13:D15"/>
    <mergeCell ref="D10:D12"/>
    <mergeCell ref="B10:B11"/>
    <mergeCell ref="C10:C12"/>
    <mergeCell ref="E10:E11"/>
    <mergeCell ref="F10:F11"/>
    <mergeCell ref="G10:G11"/>
    <mergeCell ref="I5:I6"/>
    <mergeCell ref="E13:E15"/>
    <mergeCell ref="F13:F15"/>
    <mergeCell ref="G8:G9"/>
    <mergeCell ref="H8:H9"/>
    <mergeCell ref="H10:H12"/>
    <mergeCell ref="F7:F9"/>
    <mergeCell ref="A7:A9"/>
    <mergeCell ref="B7:B9"/>
    <mergeCell ref="C7:C9"/>
    <mergeCell ref="D7:D9"/>
    <mergeCell ref="E7:E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C5:C6"/>
    <mergeCell ref="D5:D6"/>
    <mergeCell ref="E5:F5"/>
    <mergeCell ref="G5:H5"/>
  </mergeCells>
  <hyperlinks>
    <hyperlink ref="A1" location="'Objetos de Dominio'!A1" display="Volver al inicio" xr:uid="{673B6DBC-13F3-470A-A671-450A2DD95323}"/>
    <hyperlink ref="A1:N1" location="'Listado Objetos de Dominio'!A1" display="&lt;-Volver al inicio" xr:uid="{0484308E-5A55-4631-861E-74A1CD8D1EF3}"/>
    <hyperlink ref="D1" location="'Listado Objetos de Dominio'!A1" display="&lt;-Volver al inicio" xr:uid="{0C554142-D5B6-4682-9B3C-7D38F38D2C6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de Dominio</vt:lpstr>
      <vt:lpstr>Sede</vt:lpstr>
      <vt:lpstr>Pedido</vt:lpstr>
      <vt:lpstr>Pago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Juan Pablo Giraldo Posada</cp:lastModifiedBy>
  <cp:revision/>
  <dcterms:created xsi:type="dcterms:W3CDTF">2023-03-15T04:00:09Z</dcterms:created>
  <dcterms:modified xsi:type="dcterms:W3CDTF">2024-05-24T00:12:38Z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