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1C8714FD-9121-4476-A11F-1067C049F1DA}" xr6:coauthVersionLast="47" xr6:coauthVersionMax="47" xr10:uidLastSave="{00000000-0000-0000-0000-000000000000}"/>
  <bookViews>
    <workbookView xWindow="-108" yWindow="-108" windowWidth="23256" windowHeight="12456" activeTab="2" xr2:uid="{36012E7C-B3F4-482B-AC16-7CCB81B9AE88}"/>
  </bookViews>
  <sheets>
    <sheet name="Modelo de dominio anémico" sheetId="61" r:id="rId1"/>
    <sheet name="Listado Objetos de Dominio" sheetId="67" r:id="rId2"/>
    <sheet name="Sede" sheetId="74" r:id="rId3"/>
    <sheet name="Pedido" sheetId="70" r:id="rId4"/>
    <sheet name="Pago" sheetId="72" r:id="rId5"/>
  </sheets>
  <definedNames>
    <definedName name="_xlnm._FilterDatabase" localSheetId="1" hidden="1">'Listado Objetos de Dominio'!$A$1:$B$1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72" l="1"/>
  <c r="H19" i="74"/>
  <c r="B3" i="74"/>
  <c r="B2" i="74"/>
  <c r="C14" i="70"/>
  <c r="C15" i="74" l="1"/>
  <c r="T4" i="74"/>
  <c r="S4" i="74"/>
  <c r="R4" i="74"/>
  <c r="Q4" i="74"/>
  <c r="C13" i="72" l="1"/>
  <c r="B3" i="72"/>
  <c r="B2" i="72"/>
  <c r="C12" i="72"/>
  <c r="T4" i="72"/>
  <c r="S4" i="72"/>
  <c r="R4" i="72"/>
  <c r="Q4" i="72"/>
  <c r="B3" i="70"/>
  <c r="B2" i="70"/>
  <c r="B6" i="72" s="1"/>
  <c r="T4" i="70"/>
  <c r="S4" i="70"/>
  <c r="R4" i="70"/>
  <c r="Q4" i="70"/>
  <c r="H17" i="72" l="1"/>
  <c r="H20" i="72"/>
  <c r="H19" i="70"/>
</calcChain>
</file>

<file path=xl/sharedStrings.xml><?xml version="1.0" encoding="utf-8"?>
<sst xmlns="http://schemas.openxmlformats.org/spreadsheetml/2006/main" count="316" uniqueCount="127">
  <si>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</si>
  <si>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</si>
  <si>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</si>
  <si>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</si>
  <si>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</si>
  <si>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</si>
  <si>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</si>
  <si>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</si>
  <si>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</si>
  <si>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</si>
  <si>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</si>
  <si>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</si>
  <si>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</si>
  <si>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</si>
  <si>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</si>
  <si>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</si>
  <si>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</si>
  <si>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</si>
  <si>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</si>
  <si>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</si>
  <si>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</si>
  <si>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</si>
  <si>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</si>
  <si>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</si>
  <si>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</si>
  <si>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</si>
  <si>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</si>
  <si>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</si>
  <si>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</si>
  <si>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</si>
  <si>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</si>
  <si>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</si>
  <si>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</si>
  <si>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Pedido </t>
  </si>
  <si>
    <t xml:space="preserve">Objeto de dominio que representa una orden de compra realizada por un cliente </t>
  </si>
  <si>
    <t>Pago</t>
  </si>
  <si>
    <t xml:space="preserve">Objeto de dominio que representa el pago realizado por un cliente </t>
  </si>
  <si>
    <t>Numerico Entero</t>
  </si>
  <si>
    <t>Alfanumerico</t>
  </si>
  <si>
    <t>solo letras o numeros(con tilde o sin tilde) y espacios</t>
  </si>
  <si>
    <t>Debe ser un número mayor que 0</t>
  </si>
  <si>
    <t>Si</t>
  </si>
  <si>
    <t>No</t>
  </si>
  <si>
    <t>Identificador</t>
  </si>
  <si>
    <t>Numerico entero</t>
  </si>
  <si>
    <t>solo números</t>
  </si>
  <si>
    <t>Pedido</t>
  </si>
  <si>
    <t>Los mismos definidos en pedido original</t>
  </si>
  <si>
    <t>fecha tiempo</t>
  </si>
  <si>
    <t>tipo fecha y hora</t>
  </si>
  <si>
    <t>Monto</t>
  </si>
  <si>
    <t>Fecha pedido</t>
  </si>
  <si>
    <t>Tipo pago</t>
  </si>
  <si>
    <t>Precio final</t>
  </si>
  <si>
    <t>atributo que contiene un identificador que hace unica a cada Pedido</t>
  </si>
  <si>
    <t>atributo que contiene la fecha en la cual se realiza el pedido</t>
  </si>
  <si>
    <t>atributo que contiene el tipo de pago que corresponde al pedido</t>
  </si>
  <si>
    <t>atributo que contiene el monto que corresponde al pedido</t>
  </si>
  <si>
    <t>atributo que contiene precio final el cual le da el valor al pedido con su descuento</t>
  </si>
  <si>
    <t>solo  números</t>
  </si>
  <si>
    <t>Fecha de pago</t>
  </si>
  <si>
    <t>Atributo que contiene un identificador que hace unico a cada pago</t>
  </si>
  <si>
    <t>Atributo que contiene el pedido que posee cada pago</t>
  </si>
  <si>
    <t>Atributo que contiene la fecha en la cual se realiza el pago</t>
  </si>
  <si>
    <t>Atributo que contiene el monto el cual le da valor a un pago</t>
  </si>
  <si>
    <t>Pedido y fecha de pago unica</t>
  </si>
  <si>
    <t>No es posible tener el mismo pedido y fecha de pago para mas de un producto</t>
  </si>
  <si>
    <t>Descripcion</t>
  </si>
  <si>
    <t>TipoObjetoDominio</t>
  </si>
  <si>
    <t>Contexto</t>
  </si>
  <si>
    <t>Propia</t>
  </si>
  <si>
    <t>Los datos deben ser validos a nivel tipo de dato, longitud, obligatoriedad, fromato, rango</t>
  </si>
  <si>
    <t>Se debe indicar que los datos no son validos</t>
  </si>
  <si>
    <t>si se envian parametros de consulta deben ser validos a nivel tipo de dato, longitud, obligatoriedad, fromato, rango</t>
  </si>
  <si>
    <t>si se envian parametros de consulta deben ser validos a nivel tipo de dato, longitud, obligatoriedad, formato, rango</t>
  </si>
  <si>
    <t>Se debe indicar que los datos de consulta no son validos</t>
  </si>
  <si>
    <t>Crear pago</t>
  </si>
  <si>
    <t>Consultar pago</t>
  </si>
  <si>
    <t>Modificar pago</t>
  </si>
  <si>
    <t>Accion la cual es la encargada de poner en servicio el pago</t>
  </si>
  <si>
    <t>Accion la cual es la encargada de consultar el pago que se requiere</t>
  </si>
  <si>
    <t>Accion la cual es la encargada de modifica el pago y actualizarlo según sea la necesidad</t>
  </si>
  <si>
    <t>pago</t>
  </si>
  <si>
    <t>Contiene la informacion del pago que se quiere crear</t>
  </si>
  <si>
    <t>Contiene la informacion del pago que se quiere consultar</t>
  </si>
  <si>
    <t>Contiene la informacion del pago que se quiere modificar</t>
  </si>
  <si>
    <t>Pol-pago-001</t>
  </si>
  <si>
    <t>no puede existir mas de un pago con el mismo pedido y fecha de pago</t>
  </si>
  <si>
    <t>Pol-pago-002</t>
  </si>
  <si>
    <t>Pol-pago-003</t>
  </si>
  <si>
    <t>Pol-pago-004</t>
  </si>
  <si>
    <t>debe existir el pago que se este modificando</t>
  </si>
  <si>
    <t>Se debe indicar que ya existe un pago con ese mismo pedido y fecha de pago</t>
  </si>
  <si>
    <t>Se debe indicar que el pago que esta modificando no existe</t>
  </si>
  <si>
    <t>Ubicación</t>
  </si>
  <si>
    <t>Atributo que contiene un identificador que hace unica a cada tienda</t>
  </si>
  <si>
    <t>Atributo que contiene el nombre que identifica a una tienda</t>
  </si>
  <si>
    <t>Ciudad</t>
  </si>
  <si>
    <t>Atributo que contiene la ciudad a la cual pertenece una tienda</t>
  </si>
  <si>
    <t>Departamento</t>
  </si>
  <si>
    <t>Atributo que contiene el departamento a la cual pertenece una tienda</t>
  </si>
  <si>
    <t>Dirección</t>
  </si>
  <si>
    <t>Atributo que contiene la dirección que posee una tienda</t>
  </si>
  <si>
    <t>TipoSede</t>
  </si>
  <si>
    <t>Atributo que contiene el tipo de sede a la cual pertenece una tienda</t>
  </si>
  <si>
    <t>Nombre de tienda unico</t>
  </si>
  <si>
    <t xml:space="preserve">No es posible tener mas de una tienda con el mismo nombre </t>
  </si>
  <si>
    <t>Accion la cual se encarga de consultar lo que contiene la tienda.</t>
  </si>
  <si>
    <t>Cancelar crear pago</t>
  </si>
  <si>
    <t>Cancelar consultar pago</t>
  </si>
  <si>
    <t>Cancelar modificar pago</t>
  </si>
  <si>
    <t>Consultar Pedido</t>
  </si>
  <si>
    <t>Accion la cual es la encargada consultar el pedido que se necesita</t>
  </si>
  <si>
    <t>Fecha de pedido unica</t>
  </si>
  <si>
    <t>No es posible tener una fecha con hora dos veces a la vez</t>
  </si>
  <si>
    <t>Contiene la informacion del pedido que se quiere consultar</t>
  </si>
  <si>
    <t>Pol-Pedido-003</t>
  </si>
  <si>
    <t>Si se envian parametros de consulta deben ser validos a nivel de tipo de dato, longitud, obligatoriedad, formato y rango</t>
  </si>
  <si>
    <t>se debe de indicar que los datos de consulta no son validos</t>
  </si>
  <si>
    <t>Cancelar consultar pedido</t>
  </si>
  <si>
    <t>Sede</t>
  </si>
  <si>
    <t>Objeto dominio que representa una sucursal o local de la tienda</t>
  </si>
  <si>
    <t>Nombre Sede</t>
  </si>
  <si>
    <t>Cancelar consultar Sede</t>
  </si>
  <si>
    <t>Consultar Sede</t>
  </si>
  <si>
    <t>Pol-Sede-001</t>
  </si>
  <si>
    <t>Contiene la informacion de la sede que se quiere consultar.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</si>
</sst>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color rgb="FF000000"/>
      <name val="Helvetica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DD7EE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1" applyFill="1" applyBorder="1" applyAlignment="1">
      <alignment horizontal="center" vertical="center"/>
    </xf>
    <xf numFmtId="0" fontId="2" fillId="7" borderId="0" xfId="1" applyFill="1" applyAlignment="1">
      <alignment horizontal="left" vertical="center"/>
    </xf>
    <xf numFmtId="0" fontId="0" fillId="7" borderId="1" xfId="0" applyFill="1" applyBorder="1"/>
    <xf numFmtId="0" fontId="4" fillId="7" borderId="16" xfId="0" applyFont="1" applyFill="1" applyBorder="1" applyAlignment="1">
      <alignment vertical="center"/>
    </xf>
    <xf numFmtId="0" fontId="2" fillId="8" borderId="17" xfId="1" applyFill="1" applyBorder="1" applyAlignment="1">
      <alignment horizontal="left" vertical="center"/>
    </xf>
    <xf numFmtId="0" fontId="2" fillId="0" borderId="1" xfId="1" quotePrefix="1" applyBorder="1"/>
    <xf numFmtId="0" fontId="2" fillId="0" borderId="1" xfId="1" applyBorder="1"/>
    <xf numFmtId="0" fontId="8" fillId="0" borderId="1" xfId="0" applyFont="1" applyBorder="1"/>
    <xf numFmtId="0" fontId="9" fillId="0" borderId="1" xfId="0" applyFont="1" applyBorder="1" applyAlignment="1">
      <alignment vertical="top" wrapText="1"/>
    </xf>
    <xf numFmtId="0" fontId="10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wrapText="1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3" xfId="1" applyBorder="1"/>
    <xf numFmtId="0" fontId="9" fillId="0" borderId="34" xfId="3" applyFont="1" applyBorder="1" applyAlignment="1">
      <alignment vertical="top" wrapText="1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2" fillId="8" borderId="17" xfId="1" applyFill="1" applyBorder="1" applyAlignment="1">
      <alignment horizontal="center" vertical="center"/>
    </xf>
    <xf numFmtId="0" fontId="2" fillId="8" borderId="37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25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19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4" xfId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3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1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6" borderId="3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left" vertical="center"/>
    </xf>
    <xf numFmtId="0" fontId="17" fillId="7" borderId="1" xfId="1" applyFont="1" applyFill="1" applyBorder="1" applyAlignment="1">
      <alignment vertical="center"/>
    </xf>
    <xf numFmtId="0" fontId="18" fillId="7" borderId="1" xfId="1" applyFont="1" applyFill="1" applyBorder="1" applyAlignment="1">
      <alignment vertical="center"/>
    </xf>
  </cellXfs>
  <cellStyles count="7">
    <cellStyle name="Hipervínculo" xfId="1" builtinId="8"/>
    <cellStyle name="Hipervínculo 2" xfId="4" xr:uid="{8D6BBFD1-19B0-419F-BE23-F22E4E38CCA5}"/>
    <cellStyle name="Hipervínculo 3" xfId="6" xr:uid="{87368E95-F399-4206-A488-F725B98003C0}"/>
    <cellStyle name="Hyperlink" xfId="2" xr:uid="{00000000-000B-0000-0000-000008000000}"/>
    <cellStyle name="Normal" xfId="0" builtinId="0"/>
    <cellStyle name="Normal 2" xfId="3" xr:uid="{DA89D215-6FD3-4C62-BEE8-993BCC193586}"/>
    <cellStyle name="Normal 3" xfId="5" xr:uid="{5CDE4569-3824-47EC-8F3D-342F63474408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708212</xdr:colOff>
      <xdr:row>0</xdr:row>
      <xdr:rowOff>169967</xdr:rowOff>
    </xdr:from>
    <xdr:to>
      <xdr:col>18</xdr:col>
      <xdr:colOff>111589</xdr:colOff>
      <xdr:row>27</xdr:row>
      <xdr:rowOff>112254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1DD54B-15EA-FDF4-77AA-433BEFEF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4894" y="169967"/>
          <a:ext cx="11236789" cy="4783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T12" sqref="T12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="84" zoomScaleNormal="13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8.77734375" style="1" bestFit="1" customWidth="1"/>
    <col min="4" max="16384" width="11.44140625" style="1"/>
  </cols>
  <sheetData>
    <row r="1" spans="1:4" x14ac:dyDescent="0.3">
      <c r="A1" s="59" t="s">
        <v>19</v>
      </c>
      <c r="B1" s="60" t="s">
        <v>67</v>
      </c>
      <c r="C1" s="63" t="s">
        <v>68</v>
      </c>
      <c r="D1" s="64" t="s">
        <v>69</v>
      </c>
    </row>
    <row r="2" spans="1:4" x14ac:dyDescent="0.3">
      <c r="A2" s="61" t="s">
        <v>120</v>
      </c>
      <c r="B2" s="62" t="s">
        <v>121</v>
      </c>
      <c r="C2" s="65" t="s">
        <v>70</v>
      </c>
      <c r="D2" s="65" t="s">
        <v>94</v>
      </c>
    </row>
    <row r="3" spans="1:4" x14ac:dyDescent="0.3">
      <c r="A3" s="48" t="s">
        <v>33</v>
      </c>
      <c r="B3" s="52" t="s">
        <v>34</v>
      </c>
      <c r="C3" s="50" t="s">
        <v>70</v>
      </c>
      <c r="D3" s="50" t="s">
        <v>33</v>
      </c>
    </row>
    <row r="4" spans="1:4" x14ac:dyDescent="0.3">
      <c r="A4" s="49" t="s">
        <v>35</v>
      </c>
      <c r="B4" s="51" t="s">
        <v>36</v>
      </c>
      <c r="C4" s="50" t="s">
        <v>70</v>
      </c>
      <c r="D4" s="50" t="s">
        <v>35</v>
      </c>
    </row>
  </sheetData>
  <hyperlinks>
    <hyperlink ref="A3" location="Pedido!A1" display="Pedido " xr:uid="{241ADD7B-6864-46EE-9334-33306E8343EA}"/>
    <hyperlink ref="A4" location="Pago!A1" display="Pago" xr:uid="{09AB54EC-E2C8-45AD-94CC-0BD65EF4A56B}"/>
    <hyperlink ref="A2" location="Tienda!A1" display="Tienda" xr:uid="{55805AB8-F30E-4B1C-9C7C-00E0113FF67E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3DDB-5212-4B2E-A16D-4BEBBBC618C6}">
  <dimension ref="A1:T24"/>
  <sheetViews>
    <sheetView tabSelected="1" topLeftCell="A7" zoomScale="76" workbookViewId="0">
      <selection activeCell="I15" sqref="I15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24.21875" style="1" bestFit="1" customWidth="1"/>
    <col min="4" max="4" width="18.77734375" style="1" bestFit="1" customWidth="1"/>
    <col min="5" max="5" width="11.5546875" style="1" bestFit="1" customWidth="1"/>
    <col min="6" max="6" width="32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3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20" x14ac:dyDescent="0.3">
      <c r="A2" s="4" t="s">
        <v>2</v>
      </c>
      <c r="B2" s="84" t="str">
        <f>'Listado Objetos de Dominio'!A2</f>
        <v>Sede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0" ht="15" thickBot="1" x14ac:dyDescent="0.35">
      <c r="A3" s="4" t="s">
        <v>3</v>
      </c>
      <c r="B3" s="85" t="str">
        <f>'Listado Objetos de Dominio'!B2</f>
        <v>Objeto dominio que representa una sucursal o local de la tienda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A19</f>
        <v>Consultar Sede</v>
      </c>
      <c r="R4" s="32">
        <f>A21</f>
        <v>0</v>
      </c>
      <c r="S4" s="33">
        <f>A23</f>
        <v>0</v>
      </c>
      <c r="T4" s="2">
        <f>A24</f>
        <v>0</v>
      </c>
    </row>
    <row r="5" spans="1:20" ht="27.6" x14ac:dyDescent="0.3">
      <c r="A5" s="11" t="s">
        <v>43</v>
      </c>
      <c r="B5" s="5" t="s">
        <v>37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95</v>
      </c>
      <c r="Q5" s="31"/>
      <c r="R5" s="22"/>
      <c r="S5" s="27"/>
      <c r="T5" s="30"/>
    </row>
    <row r="6" spans="1:20" ht="41.4" x14ac:dyDescent="0.3">
      <c r="A6" s="11" t="s">
        <v>122</v>
      </c>
      <c r="B6" s="5" t="s">
        <v>38</v>
      </c>
      <c r="C6" s="5">
        <v>1</v>
      </c>
      <c r="D6" s="5">
        <v>90</v>
      </c>
      <c r="E6" s="5"/>
      <c r="F6" s="5"/>
      <c r="G6" s="5"/>
      <c r="H6" s="7" t="s">
        <v>39</v>
      </c>
      <c r="I6" s="5"/>
      <c r="J6" s="13"/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96</v>
      </c>
      <c r="Q6" s="31"/>
      <c r="R6" s="22"/>
      <c r="S6" s="27"/>
      <c r="T6" s="30"/>
    </row>
    <row r="7" spans="1:20" x14ac:dyDescent="0.3">
      <c r="A7" s="11"/>
      <c r="B7" s="5"/>
      <c r="C7" s="5"/>
      <c r="D7" s="5"/>
      <c r="E7" s="5"/>
      <c r="F7" s="5"/>
      <c r="G7" s="5"/>
      <c r="H7" s="7"/>
      <c r="I7" s="5"/>
      <c r="J7" s="6"/>
      <c r="K7" s="12"/>
      <c r="L7" s="5"/>
      <c r="M7" s="5"/>
      <c r="N7" s="5"/>
      <c r="O7" s="5"/>
      <c r="P7" s="7"/>
      <c r="Q7" s="31"/>
      <c r="R7" s="22"/>
      <c r="S7" s="27"/>
      <c r="T7" s="30"/>
    </row>
    <row r="8" spans="1:20" ht="41.4" x14ac:dyDescent="0.3">
      <c r="A8" s="11" t="s">
        <v>97</v>
      </c>
      <c r="B8" s="5" t="s">
        <v>38</v>
      </c>
      <c r="C8" s="5">
        <v>1</v>
      </c>
      <c r="D8" s="5">
        <v>60</v>
      </c>
      <c r="E8" s="5"/>
      <c r="F8" s="5"/>
      <c r="G8" s="5"/>
      <c r="H8" s="7" t="s">
        <v>39</v>
      </c>
      <c r="I8" s="5"/>
      <c r="J8" s="6"/>
      <c r="K8" s="12" t="s">
        <v>42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98</v>
      </c>
      <c r="Q8" s="31"/>
      <c r="R8" s="22"/>
      <c r="S8" s="27"/>
      <c r="T8" s="30"/>
    </row>
    <row r="9" spans="1:20" ht="41.4" x14ac:dyDescent="0.3">
      <c r="A9" s="11" t="s">
        <v>99</v>
      </c>
      <c r="B9" s="5" t="s">
        <v>38</v>
      </c>
      <c r="C9" s="5">
        <v>1</v>
      </c>
      <c r="D9" s="5">
        <v>60</v>
      </c>
      <c r="E9" s="5"/>
      <c r="F9" s="5"/>
      <c r="G9" s="5"/>
      <c r="H9" s="7" t="s">
        <v>39</v>
      </c>
      <c r="I9" s="5"/>
      <c r="J9" s="6"/>
      <c r="K9" s="12" t="s">
        <v>42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100</v>
      </c>
      <c r="Q9" s="31"/>
      <c r="R9" s="22"/>
      <c r="S9" s="27"/>
      <c r="T9" s="30"/>
    </row>
    <row r="10" spans="1:20" ht="41.4" x14ac:dyDescent="0.3">
      <c r="A10" s="11" t="s">
        <v>101</v>
      </c>
      <c r="B10" s="5" t="s">
        <v>38</v>
      </c>
      <c r="C10" s="5">
        <v>1</v>
      </c>
      <c r="D10" s="5">
        <v>80</v>
      </c>
      <c r="E10" s="5"/>
      <c r="F10" s="5"/>
      <c r="G10" s="5"/>
      <c r="H10" s="7" t="s">
        <v>39</v>
      </c>
      <c r="I10" s="5"/>
      <c r="J10" s="6"/>
      <c r="K10" s="12" t="s">
        <v>42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102</v>
      </c>
      <c r="Q10" s="31"/>
      <c r="R10" s="22"/>
      <c r="S10" s="27"/>
      <c r="T10" s="30"/>
    </row>
    <row r="11" spans="1:20" ht="41.4" x14ac:dyDescent="0.3">
      <c r="A11" s="11" t="s">
        <v>103</v>
      </c>
      <c r="B11" s="5" t="s">
        <v>38</v>
      </c>
      <c r="C11" s="5">
        <v>1</v>
      </c>
      <c r="D11" s="5">
        <v>20</v>
      </c>
      <c r="E11" s="5"/>
      <c r="F11" s="5"/>
      <c r="G11" s="5"/>
      <c r="H11" s="7" t="s">
        <v>39</v>
      </c>
      <c r="I11" s="5"/>
      <c r="J11" s="6"/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104</v>
      </c>
      <c r="Q11" s="31"/>
      <c r="R11" s="22"/>
      <c r="S11" s="27"/>
      <c r="T11" s="30"/>
    </row>
    <row r="13" spans="1:20" x14ac:dyDescent="0.3">
      <c r="A13" s="86" t="s">
        <v>20</v>
      </c>
      <c r="B13" s="87"/>
      <c r="C13" s="88"/>
    </row>
    <row r="14" spans="1:20" x14ac:dyDescent="0.3">
      <c r="A14" s="17" t="s">
        <v>21</v>
      </c>
      <c r="B14" s="16" t="s">
        <v>0</v>
      </c>
      <c r="C14" s="18" t="s">
        <v>22</v>
      </c>
    </row>
    <row r="15" spans="1:20" ht="55.8" thickBot="1" x14ac:dyDescent="0.35">
      <c r="A15" s="14" t="s">
        <v>105</v>
      </c>
      <c r="B15" s="15" t="s">
        <v>106</v>
      </c>
      <c r="C15" s="37" t="str">
        <f>_xlfn.CONCAT(A6)</f>
        <v>Nombre Sede</v>
      </c>
    </row>
    <row r="17" spans="1:18" x14ac:dyDescent="0.3">
      <c r="A17" s="89" t="s">
        <v>23</v>
      </c>
      <c r="B17" s="90"/>
      <c r="C17" s="90" t="s">
        <v>0</v>
      </c>
      <c r="D17" s="90"/>
      <c r="E17" s="90"/>
      <c r="F17" s="90"/>
      <c r="G17" s="90" t="s">
        <v>24</v>
      </c>
      <c r="H17" s="90"/>
      <c r="I17" s="90"/>
      <c r="J17" s="90" t="s">
        <v>25</v>
      </c>
      <c r="K17" s="90"/>
      <c r="L17" s="90"/>
      <c r="M17" s="90"/>
      <c r="N17" s="90"/>
      <c r="O17" s="90" t="s">
        <v>26</v>
      </c>
      <c r="P17" s="90"/>
      <c r="Q17" s="66" t="s">
        <v>27</v>
      </c>
      <c r="R17" s="66"/>
    </row>
    <row r="18" spans="1:18" x14ac:dyDescent="0.3">
      <c r="A18" s="91"/>
      <c r="B18" s="66"/>
      <c r="C18" s="66"/>
      <c r="D18" s="66"/>
      <c r="E18" s="66"/>
      <c r="F18" s="66"/>
      <c r="G18" s="19" t="s">
        <v>28</v>
      </c>
      <c r="H18" s="19" t="s">
        <v>29</v>
      </c>
      <c r="I18" s="19" t="s">
        <v>0</v>
      </c>
      <c r="J18" s="19" t="s">
        <v>5</v>
      </c>
      <c r="K18" s="66" t="s">
        <v>0</v>
      </c>
      <c r="L18" s="66"/>
      <c r="M18" s="66"/>
      <c r="N18" s="66"/>
      <c r="O18" s="19" t="s">
        <v>30</v>
      </c>
      <c r="P18" s="19" t="s">
        <v>0</v>
      </c>
      <c r="Q18" s="19" t="s">
        <v>31</v>
      </c>
      <c r="R18" s="19" t="s">
        <v>32</v>
      </c>
    </row>
    <row r="19" spans="1:18" ht="14.55" customHeight="1" x14ac:dyDescent="0.3">
      <c r="A19" s="67" t="s">
        <v>124</v>
      </c>
      <c r="B19" s="68"/>
      <c r="C19" s="133" t="s">
        <v>107</v>
      </c>
      <c r="D19" s="134"/>
      <c r="E19" s="134"/>
      <c r="F19" s="135"/>
      <c r="G19" s="71" t="s">
        <v>120</v>
      </c>
      <c r="H19" s="145" t="str">
        <f>'Listado Objetos de Dominio'!A2</f>
        <v>Sede</v>
      </c>
      <c r="I19" s="144" t="s">
        <v>126</v>
      </c>
      <c r="J19" s="145"/>
      <c r="K19" s="144"/>
      <c r="L19" s="144"/>
      <c r="M19" s="144"/>
      <c r="N19" s="144"/>
      <c r="O19" s="132" t="s">
        <v>125</v>
      </c>
      <c r="P19" s="132" t="s">
        <v>74</v>
      </c>
      <c r="Q19" s="132" t="s">
        <v>75</v>
      </c>
      <c r="R19" s="132" t="s">
        <v>123</v>
      </c>
    </row>
    <row r="20" spans="1:18" x14ac:dyDescent="0.3">
      <c r="A20" s="136"/>
      <c r="B20" s="137"/>
      <c r="C20" s="139"/>
      <c r="D20" s="140"/>
      <c r="E20" s="140"/>
      <c r="F20" s="141"/>
      <c r="G20" s="142"/>
      <c r="H20" s="145"/>
      <c r="I20" s="144"/>
      <c r="J20" s="145"/>
      <c r="K20" s="144"/>
      <c r="L20" s="144"/>
      <c r="M20" s="144"/>
      <c r="N20" s="144"/>
      <c r="O20" s="132"/>
      <c r="P20" s="132"/>
      <c r="Q20" s="132"/>
      <c r="R20" s="132"/>
    </row>
    <row r="21" spans="1:18" x14ac:dyDescent="0.3">
      <c r="A21" s="112"/>
      <c r="B21" s="112"/>
      <c r="C21" s="118"/>
      <c r="D21" s="118"/>
      <c r="E21" s="118"/>
      <c r="F21" s="118"/>
      <c r="G21" s="118"/>
      <c r="H21" s="111"/>
      <c r="I21" s="114"/>
      <c r="J21" s="118"/>
      <c r="K21" s="114"/>
      <c r="L21" s="114"/>
      <c r="M21" s="114"/>
      <c r="N21" s="114"/>
      <c r="O21" s="124"/>
      <c r="P21" s="129"/>
      <c r="Q21" s="129"/>
      <c r="R21" s="124"/>
    </row>
    <row r="22" spans="1:18" x14ac:dyDescent="0.3">
      <c r="A22" s="112"/>
      <c r="B22" s="112"/>
      <c r="C22" s="118"/>
      <c r="D22" s="118"/>
      <c r="E22" s="118"/>
      <c r="F22" s="118"/>
      <c r="G22" s="118"/>
      <c r="H22" s="112"/>
      <c r="I22" s="114"/>
      <c r="J22" s="118"/>
      <c r="K22" s="114"/>
      <c r="L22" s="114"/>
      <c r="M22" s="114"/>
      <c r="N22" s="114"/>
      <c r="O22" s="124"/>
      <c r="P22" s="129"/>
      <c r="Q22" s="129"/>
      <c r="R22" s="124"/>
    </row>
    <row r="23" spans="1:18" x14ac:dyDescent="0.3">
      <c r="A23" s="112"/>
      <c r="B23" s="112"/>
      <c r="C23" s="118"/>
      <c r="D23" s="118"/>
      <c r="E23" s="118"/>
      <c r="F23" s="118"/>
      <c r="G23" s="119"/>
      <c r="H23" s="43"/>
      <c r="I23" s="122"/>
      <c r="J23" s="124"/>
      <c r="K23" s="114"/>
      <c r="L23" s="114"/>
      <c r="M23" s="114"/>
      <c r="N23" s="114"/>
      <c r="O23" s="124"/>
      <c r="P23" s="129"/>
      <c r="Q23" s="129"/>
      <c r="R23" s="124"/>
    </row>
    <row r="24" spans="1:18" x14ac:dyDescent="0.3">
      <c r="A24" s="138"/>
      <c r="B24" s="138"/>
      <c r="C24" s="118"/>
      <c r="D24" s="118"/>
      <c r="E24" s="118"/>
      <c r="F24" s="118"/>
      <c r="G24" s="119"/>
      <c r="H24" s="143"/>
      <c r="I24" s="119"/>
      <c r="J24" s="124"/>
      <c r="K24" s="118"/>
      <c r="L24" s="118"/>
      <c r="M24" s="118"/>
      <c r="N24" s="118"/>
      <c r="O24" s="124"/>
      <c r="P24" s="124"/>
      <c r="Q24" s="124"/>
      <c r="R24" s="124"/>
    </row>
  </sheetData>
  <mergeCells count="35"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20"/>
    <mergeCell ref="G19:G20"/>
    <mergeCell ref="H19:H20"/>
    <mergeCell ref="I19:I20"/>
    <mergeCell ref="J19:J20"/>
    <mergeCell ref="K19:N20"/>
    <mergeCell ref="O19:O20"/>
    <mergeCell ref="P19:P20"/>
    <mergeCell ref="C19:F20"/>
    <mergeCell ref="Q19:Q20"/>
    <mergeCell ref="R19:R20"/>
    <mergeCell ref="K21:N22"/>
    <mergeCell ref="A23:B23"/>
    <mergeCell ref="C23:F23"/>
    <mergeCell ref="K23:N23"/>
    <mergeCell ref="A24:B24"/>
    <mergeCell ref="C24:F24"/>
    <mergeCell ref="K24:N24"/>
    <mergeCell ref="A21:B22"/>
    <mergeCell ref="C21:F22"/>
    <mergeCell ref="G21:G22"/>
    <mergeCell ref="H21:H22"/>
    <mergeCell ref="I21:I22"/>
    <mergeCell ref="J21:J22"/>
  </mergeCells>
  <hyperlinks>
    <hyperlink ref="A1" location="'Objetos de Dominio'!A1" display="Volver al inicio" xr:uid="{A0A9F0FE-D8D1-41AF-88E0-E8AFB9F66103}"/>
    <hyperlink ref="R4" location="'Objeto Dominio 2'!A17" display="'Objeto Dominio 2'!A17" xr:uid="{8B6E6D43-0892-4207-85A4-ADA1DBD8B798}"/>
    <hyperlink ref="S4" location="'Objeto Dominio 2'!A18" display="'Objeto Dominio 2'!A18" xr:uid="{4FC389FA-3C2D-48E8-B879-9A6888C3FA8E}"/>
    <hyperlink ref="T4" location="'Objeto Dominio 2'!A19" display="'Objeto Dominio 2'!A19" xr:uid="{F0F78BF2-E67F-4457-924F-596DC84B9CD5}"/>
    <hyperlink ref="Q4" location="'Objeto Dominio 2'!A16" display="'Objeto Dominio 2'!A16" xr:uid="{374087FC-41AD-4118-80F7-BB8E0D131D83}"/>
    <hyperlink ref="A1:P1" location="'Listado Objetos de Dominio'!A1" display="&lt;-Volver al inicio" xr:uid="{1C2DA5F6-D538-4DFA-8280-8AE66D9608E3}"/>
    <hyperlink ref="C15" location="Tienda!A6" display="Tienda!A6" xr:uid="{CFBBFE89-C032-4198-B064-D645460E9D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1548-EF1C-4E7D-A644-159BE08F3904}">
  <dimension ref="A1:T26"/>
  <sheetViews>
    <sheetView zoomScale="65" zoomScaleNormal="100" workbookViewId="0">
      <selection activeCell="I14" sqref="I14"/>
    </sheetView>
  </sheetViews>
  <sheetFormatPr baseColWidth="10" defaultColWidth="11.44140625" defaultRowHeight="14.4" x14ac:dyDescent="0.3"/>
  <cols>
    <col min="1" max="1" width="23.77734375" style="1" bestFit="1" customWidth="1"/>
    <col min="2" max="2" width="18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9.77734375" style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2.7773437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20" x14ac:dyDescent="0.3">
      <c r="A2" s="4" t="s">
        <v>2</v>
      </c>
      <c r="B2" s="84" t="str">
        <f>'Listado Objetos de Dominio'!$A$3</f>
        <v xml:space="preserve">Pedido 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0" ht="15" thickBot="1" x14ac:dyDescent="0.35">
      <c r="A3" s="4" t="s">
        <v>3</v>
      </c>
      <c r="B3" s="85" t="str">
        <f>'Listado Objetos de Dominio'!$B$3</f>
        <v xml:space="preserve">Objeto de dominio que representa una orden de compra realizada por un cliente 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A19</f>
        <v>Consultar Pedido</v>
      </c>
      <c r="R4" s="32">
        <f>A20</f>
        <v>0</v>
      </c>
      <c r="S4" s="33">
        <f>A21</f>
        <v>0</v>
      </c>
      <c r="T4" s="2">
        <f>A22</f>
        <v>0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54</v>
      </c>
      <c r="Q5" s="31"/>
      <c r="R5" s="22"/>
      <c r="S5" s="27"/>
      <c r="T5" s="30"/>
    </row>
    <row r="6" spans="1:20" x14ac:dyDescent="0.3">
      <c r="A6" s="11"/>
      <c r="B6" s="44"/>
      <c r="C6" s="5"/>
      <c r="D6" s="5"/>
      <c r="E6" s="5"/>
      <c r="F6" s="5"/>
      <c r="G6" s="5"/>
      <c r="H6" s="7"/>
      <c r="I6" s="5"/>
      <c r="J6" s="13"/>
      <c r="K6" s="12"/>
      <c r="L6" s="5"/>
      <c r="M6" s="5"/>
      <c r="N6" s="5"/>
      <c r="O6" s="5"/>
      <c r="P6" s="7"/>
      <c r="Q6" s="31"/>
      <c r="R6" s="22"/>
      <c r="S6" s="27"/>
      <c r="T6" s="30"/>
    </row>
    <row r="7" spans="1:20" x14ac:dyDescent="0.3">
      <c r="A7" s="11" t="s">
        <v>51</v>
      </c>
      <c r="B7" s="5" t="s">
        <v>48</v>
      </c>
      <c r="C7" s="5"/>
      <c r="D7" s="5"/>
      <c r="E7" s="5"/>
      <c r="F7" s="5"/>
      <c r="G7" s="5"/>
      <c r="H7" s="5" t="s">
        <v>49</v>
      </c>
      <c r="I7" s="5"/>
      <c r="J7" s="6"/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55</v>
      </c>
    </row>
    <row r="8" spans="1:20" ht="41.4" x14ac:dyDescent="0.3">
      <c r="A8" s="46" t="s">
        <v>52</v>
      </c>
      <c r="B8" s="148" t="s">
        <v>38</v>
      </c>
      <c r="C8" s="5"/>
      <c r="D8" s="5"/>
      <c r="E8" s="5"/>
      <c r="F8" s="5"/>
      <c r="G8" s="5"/>
      <c r="H8" s="7" t="s">
        <v>47</v>
      </c>
      <c r="I8" s="5"/>
      <c r="J8" s="6"/>
      <c r="K8" s="12"/>
      <c r="L8" s="5"/>
      <c r="M8" s="5"/>
      <c r="N8" s="5"/>
      <c r="O8" s="5"/>
      <c r="P8" s="7" t="s">
        <v>56</v>
      </c>
    </row>
    <row r="9" spans="1:20" x14ac:dyDescent="0.3">
      <c r="A9" s="46" t="s">
        <v>50</v>
      </c>
      <c r="B9" s="45" t="s">
        <v>44</v>
      </c>
      <c r="C9" s="5"/>
      <c r="D9" s="5"/>
      <c r="E9" s="5"/>
      <c r="F9" s="5">
        <v>1</v>
      </c>
      <c r="G9" s="5"/>
      <c r="H9" s="7" t="s">
        <v>45</v>
      </c>
      <c r="I9" s="5"/>
      <c r="J9" s="6"/>
      <c r="K9" s="12" t="s">
        <v>42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57</v>
      </c>
    </row>
    <row r="10" spans="1:20" x14ac:dyDescent="0.3">
      <c r="A10" s="5" t="s">
        <v>53</v>
      </c>
      <c r="B10" s="45" t="s">
        <v>44</v>
      </c>
      <c r="C10" s="5"/>
      <c r="D10" s="5"/>
      <c r="E10" s="5"/>
      <c r="F10" s="5">
        <v>1</v>
      </c>
      <c r="G10" s="5"/>
      <c r="H10" s="7" t="s">
        <v>45</v>
      </c>
      <c r="I10" s="5"/>
      <c r="J10" s="6"/>
      <c r="K10" s="12" t="s">
        <v>42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58</v>
      </c>
    </row>
    <row r="11" spans="1:20" ht="15" thickBot="1" x14ac:dyDescent="0.35">
      <c r="A11" s="38"/>
      <c r="B11"/>
      <c r="C11" s="38"/>
      <c r="D11" s="38"/>
      <c r="E11" s="38"/>
      <c r="F11" s="38"/>
      <c r="G11" s="38"/>
      <c r="H11" s="39"/>
      <c r="I11" s="38"/>
      <c r="J11" s="40"/>
      <c r="K11" s="41"/>
      <c r="L11" s="38"/>
      <c r="M11" s="38"/>
      <c r="N11" s="38"/>
      <c r="O11" s="38"/>
      <c r="P11" s="39"/>
    </row>
    <row r="12" spans="1:20" x14ac:dyDescent="0.3">
      <c r="A12" s="96" t="s">
        <v>20</v>
      </c>
      <c r="B12" s="97"/>
      <c r="C12" s="98"/>
      <c r="D12" s="38"/>
      <c r="E12" s="38"/>
      <c r="F12" s="38"/>
      <c r="G12" s="38"/>
      <c r="H12" s="39"/>
      <c r="I12" s="38"/>
      <c r="J12" s="40"/>
      <c r="K12" s="41"/>
      <c r="L12" s="38"/>
      <c r="M12" s="38"/>
      <c r="N12" s="38"/>
      <c r="O12" s="38"/>
      <c r="P12" s="39"/>
    </row>
    <row r="13" spans="1:20" x14ac:dyDescent="0.3">
      <c r="A13" s="16" t="s">
        <v>21</v>
      </c>
      <c r="B13" s="16" t="s">
        <v>0</v>
      </c>
      <c r="C13" s="16" t="s">
        <v>22</v>
      </c>
    </row>
    <row r="14" spans="1:20" ht="39" customHeight="1" x14ac:dyDescent="0.3">
      <c r="A14" s="93" t="s">
        <v>113</v>
      </c>
      <c r="B14" s="94" t="s">
        <v>114</v>
      </c>
      <c r="C14" s="108" t="str">
        <f>A7</f>
        <v>Fecha pedido</v>
      </c>
    </row>
    <row r="15" spans="1:20" ht="24.75" customHeight="1" thickBot="1" x14ac:dyDescent="0.35">
      <c r="A15" s="93"/>
      <c r="B15" s="95"/>
      <c r="C15" s="109"/>
    </row>
    <row r="16" spans="1:20" ht="24.75" customHeight="1" thickBot="1" x14ac:dyDescent="0.35">
      <c r="A16" s="42"/>
      <c r="B16" s="42"/>
      <c r="C16" s="43"/>
    </row>
    <row r="17" spans="1:18" x14ac:dyDescent="0.3">
      <c r="A17" s="66" t="s">
        <v>23</v>
      </c>
      <c r="B17" s="66"/>
      <c r="C17" s="66" t="s">
        <v>0</v>
      </c>
      <c r="D17" s="66"/>
      <c r="E17" s="66"/>
      <c r="F17" s="66"/>
      <c r="G17" s="90" t="s">
        <v>24</v>
      </c>
      <c r="H17" s="90"/>
      <c r="I17" s="90"/>
      <c r="J17" s="90" t="s">
        <v>25</v>
      </c>
      <c r="K17" s="90"/>
      <c r="L17" s="90"/>
      <c r="M17" s="90"/>
      <c r="N17" s="90"/>
      <c r="O17" s="90" t="s">
        <v>26</v>
      </c>
      <c r="P17" s="90"/>
      <c r="Q17" s="90" t="s">
        <v>27</v>
      </c>
      <c r="R17" s="92"/>
    </row>
    <row r="18" spans="1:18" x14ac:dyDescent="0.3">
      <c r="A18" s="66"/>
      <c r="B18" s="66"/>
      <c r="C18" s="66"/>
      <c r="D18" s="66"/>
      <c r="E18" s="66"/>
      <c r="F18" s="66"/>
      <c r="G18" s="19" t="s">
        <v>28</v>
      </c>
      <c r="H18" s="19" t="s">
        <v>29</v>
      </c>
      <c r="I18" s="19" t="s">
        <v>0</v>
      </c>
      <c r="J18" s="19" t="s">
        <v>5</v>
      </c>
      <c r="K18" s="66" t="s">
        <v>0</v>
      </c>
      <c r="L18" s="66"/>
      <c r="M18" s="66"/>
      <c r="N18" s="66"/>
      <c r="O18" s="19" t="s">
        <v>30</v>
      </c>
      <c r="P18" s="19" t="s">
        <v>0</v>
      </c>
      <c r="Q18" s="19" t="s">
        <v>31</v>
      </c>
      <c r="R18" s="24" t="s">
        <v>32</v>
      </c>
    </row>
    <row r="19" spans="1:18" x14ac:dyDescent="0.3">
      <c r="A19" s="101" t="s">
        <v>111</v>
      </c>
      <c r="B19" s="101"/>
      <c r="C19" s="103" t="s">
        <v>112</v>
      </c>
      <c r="D19" s="103"/>
      <c r="E19" s="103"/>
      <c r="F19" s="103"/>
      <c r="G19" s="110"/>
      <c r="H19" s="101" t="str">
        <f>B2</f>
        <v xml:space="preserve">Pedido </v>
      </c>
      <c r="I19" s="103" t="s">
        <v>115</v>
      </c>
      <c r="J19" s="101"/>
      <c r="K19" s="103"/>
      <c r="L19" s="103"/>
      <c r="M19" s="103"/>
      <c r="N19" s="103"/>
      <c r="O19" s="130" t="s">
        <v>116</v>
      </c>
      <c r="P19" s="131" t="s">
        <v>117</v>
      </c>
      <c r="Q19" s="110" t="s">
        <v>118</v>
      </c>
      <c r="R19" s="110" t="s">
        <v>119</v>
      </c>
    </row>
    <row r="20" spans="1:18" x14ac:dyDescent="0.3">
      <c r="A20" s="101"/>
      <c r="B20" s="101"/>
      <c r="C20" s="103"/>
      <c r="D20" s="103"/>
      <c r="E20" s="103"/>
      <c r="F20" s="103"/>
      <c r="G20" s="110"/>
      <c r="H20" s="101"/>
      <c r="I20" s="103"/>
      <c r="J20" s="101"/>
      <c r="K20" s="103"/>
      <c r="L20" s="103"/>
      <c r="M20" s="103"/>
      <c r="N20" s="103"/>
      <c r="O20" s="130"/>
      <c r="P20" s="131"/>
      <c r="Q20" s="110"/>
      <c r="R20" s="110"/>
    </row>
    <row r="21" spans="1:18" x14ac:dyDescent="0.3">
      <c r="A21" s="115"/>
      <c r="B21" s="120"/>
      <c r="C21" s="121"/>
      <c r="D21" s="121"/>
      <c r="E21" s="121"/>
      <c r="F21" s="121"/>
      <c r="G21" s="119"/>
      <c r="H21" s="43"/>
      <c r="I21" s="122"/>
      <c r="J21" s="119"/>
      <c r="K21" s="114"/>
      <c r="L21" s="114"/>
      <c r="M21" s="114"/>
      <c r="N21" s="114"/>
      <c r="O21" s="124"/>
      <c r="P21" s="125"/>
      <c r="Q21" s="129"/>
      <c r="R21" s="124"/>
    </row>
    <row r="22" spans="1:18" x14ac:dyDescent="0.2">
      <c r="A22" s="112"/>
      <c r="B22" s="112"/>
      <c r="C22" s="114"/>
      <c r="D22" s="114"/>
      <c r="E22" s="114"/>
      <c r="F22" s="114"/>
      <c r="G22" s="118"/>
      <c r="H22" s="112"/>
      <c r="I22" s="114"/>
      <c r="J22" s="118"/>
      <c r="K22" s="114"/>
      <c r="L22" s="114"/>
      <c r="M22" s="114"/>
      <c r="N22" s="114"/>
      <c r="O22" s="124"/>
      <c r="P22" s="126"/>
      <c r="Q22" s="124"/>
      <c r="R22" s="124"/>
    </row>
    <row r="23" spans="1:18" x14ac:dyDescent="0.2">
      <c r="A23" s="112"/>
      <c r="B23" s="112"/>
      <c r="C23" s="114"/>
      <c r="D23" s="113"/>
      <c r="E23" s="113"/>
      <c r="F23" s="114"/>
      <c r="G23" s="118"/>
      <c r="H23" s="112"/>
      <c r="I23" s="114"/>
      <c r="J23" s="118"/>
      <c r="K23" s="114"/>
      <c r="L23" s="114"/>
      <c r="M23" s="114"/>
      <c r="N23" s="114"/>
      <c r="O23" s="124"/>
      <c r="P23" s="126"/>
      <c r="Q23" s="129"/>
      <c r="R23" s="124"/>
    </row>
    <row r="24" spans="1:18" x14ac:dyDescent="0.2">
      <c r="A24" s="112"/>
      <c r="B24" s="112"/>
      <c r="C24" s="114"/>
      <c r="D24" s="114"/>
      <c r="E24" s="114"/>
      <c r="F24" s="114"/>
      <c r="G24" s="118"/>
      <c r="H24" s="112"/>
      <c r="I24" s="114"/>
      <c r="J24" s="118"/>
      <c r="K24" s="114"/>
      <c r="L24" s="114"/>
      <c r="M24" s="114"/>
      <c r="N24" s="114"/>
      <c r="O24" s="124"/>
      <c r="P24" s="126"/>
      <c r="Q24" s="129"/>
      <c r="R24" s="124"/>
    </row>
    <row r="25" spans="1:18" x14ac:dyDescent="0.3">
      <c r="A25" s="118"/>
      <c r="B25" s="118"/>
      <c r="C25" s="114"/>
      <c r="D25" s="114"/>
      <c r="E25" s="114"/>
      <c r="F25" s="114"/>
      <c r="G25" s="119"/>
      <c r="H25" s="43"/>
      <c r="I25" s="122"/>
      <c r="J25" s="119"/>
      <c r="K25" s="114"/>
      <c r="L25" s="114"/>
      <c r="M25" s="114"/>
      <c r="N25" s="114"/>
      <c r="O25" s="123"/>
      <c r="P25" s="127"/>
      <c r="Q25" s="128"/>
      <c r="R25" s="123"/>
    </row>
    <row r="26" spans="1:18" x14ac:dyDescent="0.3">
      <c r="B26" s="117"/>
      <c r="C26" s="116"/>
    </row>
  </sheetData>
  <mergeCells count="38">
    <mergeCell ref="O19:O20"/>
    <mergeCell ref="P19:P20"/>
    <mergeCell ref="Q19:Q20"/>
    <mergeCell ref="R19:R20"/>
    <mergeCell ref="A1:P1"/>
    <mergeCell ref="B2:P2"/>
    <mergeCell ref="B3:P3"/>
    <mergeCell ref="A14:A15"/>
    <mergeCell ref="B14:B15"/>
    <mergeCell ref="A12:C12"/>
    <mergeCell ref="C14:C15"/>
    <mergeCell ref="Q17:R17"/>
    <mergeCell ref="K18:N18"/>
    <mergeCell ref="A17:B18"/>
    <mergeCell ref="C17:F18"/>
    <mergeCell ref="G17:I17"/>
    <mergeCell ref="J17:N17"/>
    <mergeCell ref="O17:P17"/>
    <mergeCell ref="A21:B21"/>
    <mergeCell ref="C21:F21"/>
    <mergeCell ref="K21:N21"/>
    <mergeCell ref="A19:B20"/>
    <mergeCell ref="C19:F20"/>
    <mergeCell ref="G19:G20"/>
    <mergeCell ref="H19:H20"/>
    <mergeCell ref="I19:I20"/>
    <mergeCell ref="J19:J20"/>
    <mergeCell ref="K19:N20"/>
    <mergeCell ref="J22:J24"/>
    <mergeCell ref="K22:N24"/>
    <mergeCell ref="A25:B25"/>
    <mergeCell ref="C25:F25"/>
    <mergeCell ref="K25:N25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E4D0700B-8B1E-4B4A-A731-FE6F259C3CF4}"/>
    <hyperlink ref="R4" location="'Objeto Dominio N'!A17" display="'Objeto Dominio N'!A17" xr:uid="{DA96B9E5-1142-4709-A64A-CDB427BF4062}"/>
    <hyperlink ref="S4" location="'Objeto Dominio N'!A18" display="'Objeto Dominio N'!A18" xr:uid="{DD3753D3-B8BB-40FE-BCC0-AD2FEA174FFF}"/>
    <hyperlink ref="T4" location="'Objeto Dominio N'!A19" display="'Objeto Dominio N'!A19" xr:uid="{BD87D28E-2AC3-4C02-ACF8-A3A5E47C7830}"/>
    <hyperlink ref="Q4" location="'Objeto Dominio N'!A16" display="'Objeto Dominio N'!A16" xr:uid="{239DC9BF-9699-452E-BDDF-C83F4396B2DE}"/>
    <hyperlink ref="A1:P1" location="'Listado Objetos de Dominio'!A1" display="&lt;-Volver al inicio" xr:uid="{AF79C95C-5699-4885-8D71-9F1A74ABE7D0}"/>
    <hyperlink ref="H19:H20" location="Pedido!B2" display="Pedido!B2" xr:uid="{F9C3047D-852F-485F-8E7B-4ADE1B8747BF}"/>
    <hyperlink ref="C14" location="Pedido!A7" display="Pedido!A7" xr:uid="{42283D18-8C6C-489D-8C89-0CF911DAEB08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20F3-F32A-4F53-B476-5182BEBA6CC3}">
  <dimension ref="A1:T22"/>
  <sheetViews>
    <sheetView topLeftCell="B3" zoomScale="82" zoomScaleNormal="100" workbookViewId="0">
      <selection activeCell="I12" sqref="I12"/>
    </sheetView>
  </sheetViews>
  <sheetFormatPr baseColWidth="10" defaultColWidth="11.44140625" defaultRowHeight="14.4" x14ac:dyDescent="0.3"/>
  <cols>
    <col min="1" max="1" width="23.77734375" style="1" bestFit="1" customWidth="1"/>
    <col min="2" max="2" width="18" style="1" bestFit="1" customWidth="1"/>
    <col min="3" max="3" width="14.21875" style="1" bestFit="1" customWidth="1"/>
    <col min="4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2.7773437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20" x14ac:dyDescent="0.3">
      <c r="A2" s="4" t="s">
        <v>2</v>
      </c>
      <c r="B2" s="84" t="str">
        <f>'Listado Objetos de Dominio'!$A$4</f>
        <v>Pago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0" ht="15" thickBot="1" x14ac:dyDescent="0.35">
      <c r="A3" s="4" t="s">
        <v>3</v>
      </c>
      <c r="B3" s="85" t="str">
        <f>'Listado Objetos de Dominio'!$B$4</f>
        <v xml:space="preserve">Objeto de dominio que representa el pago realizado por un cliente 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A17</f>
        <v>Crear pago</v>
      </c>
      <c r="R4" s="32" t="str">
        <f>A19</f>
        <v>Consultar pago</v>
      </c>
      <c r="S4" s="33" t="str">
        <f>A20</f>
        <v>Modificar pago</v>
      </c>
      <c r="T4" s="2" t="e">
        <f>#REF!</f>
        <v>#REF!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61</v>
      </c>
      <c r="Q5" s="31"/>
      <c r="R5" s="22"/>
      <c r="S5" s="27"/>
      <c r="T5" s="30"/>
    </row>
    <row r="6" spans="1:20" ht="41.4" x14ac:dyDescent="0.3">
      <c r="A6" s="11" t="s">
        <v>46</v>
      </c>
      <c r="B6" s="147" t="str">
        <f>Pedido!B2</f>
        <v xml:space="preserve">Pedido </v>
      </c>
      <c r="C6" s="5"/>
      <c r="D6" s="5"/>
      <c r="E6" s="5"/>
      <c r="F6" s="5"/>
      <c r="G6" s="5"/>
      <c r="H6" s="7" t="s">
        <v>47</v>
      </c>
      <c r="I6" s="5"/>
      <c r="J6" s="13"/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62</v>
      </c>
      <c r="Q6" s="31"/>
      <c r="R6" s="22"/>
      <c r="S6" s="27"/>
      <c r="T6" s="30"/>
    </row>
    <row r="7" spans="1:20" x14ac:dyDescent="0.3">
      <c r="A7" s="11" t="s">
        <v>60</v>
      </c>
      <c r="B7" s="5" t="s">
        <v>48</v>
      </c>
      <c r="C7" s="5"/>
      <c r="D7" s="5"/>
      <c r="E7" s="5"/>
      <c r="F7" s="5"/>
      <c r="G7" s="5"/>
      <c r="H7" s="5" t="s">
        <v>49</v>
      </c>
      <c r="I7" s="5"/>
      <c r="J7" s="6"/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63</v>
      </c>
    </row>
    <row r="8" spans="1:20" x14ac:dyDescent="0.3">
      <c r="A8" s="11" t="s">
        <v>50</v>
      </c>
      <c r="B8" s="5" t="s">
        <v>44</v>
      </c>
      <c r="C8" s="5"/>
      <c r="D8" s="5"/>
      <c r="E8" s="5"/>
      <c r="F8" s="5">
        <v>1</v>
      </c>
      <c r="G8" s="5"/>
      <c r="H8" s="7" t="s">
        <v>59</v>
      </c>
      <c r="I8" s="5"/>
      <c r="J8" s="6"/>
      <c r="K8" s="12" t="s">
        <v>42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64</v>
      </c>
    </row>
    <row r="9" spans="1:20" ht="15" thickBot="1" x14ac:dyDescent="0.35">
      <c r="A9" s="38"/>
      <c r="B9"/>
      <c r="C9" s="38"/>
      <c r="D9" s="38"/>
      <c r="E9" s="38"/>
      <c r="F9" s="38"/>
      <c r="G9" s="38"/>
      <c r="H9" s="39"/>
      <c r="I9" s="38"/>
      <c r="J9" s="40"/>
      <c r="K9" s="41"/>
      <c r="L9" s="38"/>
      <c r="M9" s="38"/>
      <c r="N9" s="38"/>
      <c r="O9" s="38"/>
      <c r="P9" s="39"/>
    </row>
    <row r="10" spans="1:20" x14ac:dyDescent="0.3">
      <c r="A10" s="96" t="s">
        <v>20</v>
      </c>
      <c r="B10" s="97"/>
      <c r="C10" s="98"/>
      <c r="D10" s="38"/>
      <c r="E10" s="38"/>
      <c r="F10" s="38"/>
      <c r="G10" s="38"/>
      <c r="H10" s="39"/>
      <c r="I10" s="38"/>
      <c r="J10" s="40"/>
      <c r="K10" s="41"/>
      <c r="L10" s="38"/>
      <c r="M10" s="38"/>
      <c r="N10" s="38"/>
      <c r="O10" s="38"/>
      <c r="P10" s="39"/>
    </row>
    <row r="11" spans="1:20" x14ac:dyDescent="0.3">
      <c r="A11" s="16" t="s">
        <v>21</v>
      </c>
      <c r="B11" s="16" t="s">
        <v>0</v>
      </c>
      <c r="C11" s="16" t="s">
        <v>22</v>
      </c>
    </row>
    <row r="12" spans="1:20" ht="39" customHeight="1" x14ac:dyDescent="0.3">
      <c r="A12" s="106" t="s">
        <v>65</v>
      </c>
      <c r="B12" s="94" t="s">
        <v>66</v>
      </c>
      <c r="C12" s="47" t="str">
        <f>A6</f>
        <v>Pedido</v>
      </c>
    </row>
    <row r="13" spans="1:20" ht="24.75" customHeight="1" thickBot="1" x14ac:dyDescent="0.35">
      <c r="A13" s="107"/>
      <c r="B13" s="95"/>
      <c r="C13" s="146" t="str">
        <f>A7</f>
        <v>Fecha de pago</v>
      </c>
    </row>
    <row r="14" spans="1:20" ht="24.75" customHeight="1" thickBot="1" x14ac:dyDescent="0.35">
      <c r="A14" s="42"/>
      <c r="B14" s="42"/>
      <c r="C14" s="43"/>
    </row>
    <row r="15" spans="1:20" x14ac:dyDescent="0.3">
      <c r="A15" s="66" t="s">
        <v>23</v>
      </c>
      <c r="B15" s="66"/>
      <c r="C15" s="66" t="s">
        <v>0</v>
      </c>
      <c r="D15" s="66"/>
      <c r="E15" s="66"/>
      <c r="F15" s="66"/>
      <c r="G15" s="90" t="s">
        <v>24</v>
      </c>
      <c r="H15" s="90"/>
      <c r="I15" s="90"/>
      <c r="J15" s="90" t="s">
        <v>25</v>
      </c>
      <c r="K15" s="90"/>
      <c r="L15" s="90"/>
      <c r="M15" s="90"/>
      <c r="N15" s="90"/>
      <c r="O15" s="90" t="s">
        <v>26</v>
      </c>
      <c r="P15" s="90"/>
      <c r="Q15" s="90" t="s">
        <v>27</v>
      </c>
      <c r="R15" s="92"/>
    </row>
    <row r="16" spans="1:20" x14ac:dyDescent="0.3">
      <c r="A16" s="66"/>
      <c r="B16" s="66"/>
      <c r="C16" s="66"/>
      <c r="D16" s="66"/>
      <c r="E16" s="66"/>
      <c r="F16" s="66"/>
      <c r="G16" s="19" t="s">
        <v>28</v>
      </c>
      <c r="H16" s="19" t="s">
        <v>29</v>
      </c>
      <c r="I16" s="19" t="s">
        <v>0</v>
      </c>
      <c r="J16" s="19" t="s">
        <v>5</v>
      </c>
      <c r="K16" s="66" t="s">
        <v>0</v>
      </c>
      <c r="L16" s="66"/>
      <c r="M16" s="66"/>
      <c r="N16" s="66"/>
      <c r="O16" s="19" t="s">
        <v>30</v>
      </c>
      <c r="P16" s="19" t="s">
        <v>0</v>
      </c>
      <c r="Q16" s="19" t="s">
        <v>31</v>
      </c>
      <c r="R16" s="24" t="s">
        <v>32</v>
      </c>
    </row>
    <row r="17" spans="1:18" ht="15" customHeight="1" x14ac:dyDescent="0.2">
      <c r="A17" s="67" t="s">
        <v>76</v>
      </c>
      <c r="B17" s="68"/>
      <c r="C17" s="77" t="s">
        <v>79</v>
      </c>
      <c r="D17" s="78"/>
      <c r="E17" s="78"/>
      <c r="F17" s="79"/>
      <c r="G17" s="71" t="s">
        <v>82</v>
      </c>
      <c r="H17" s="73" t="str">
        <f>B2</f>
        <v>Pago</v>
      </c>
      <c r="I17" s="75" t="s">
        <v>83</v>
      </c>
      <c r="J17" s="73"/>
      <c r="K17" s="77"/>
      <c r="L17" s="78"/>
      <c r="M17" s="78"/>
      <c r="N17" s="79"/>
      <c r="O17" s="54" t="s">
        <v>86</v>
      </c>
      <c r="P17" s="56" t="s">
        <v>87</v>
      </c>
      <c r="Q17" s="20" t="s">
        <v>92</v>
      </c>
      <c r="R17" s="25" t="s">
        <v>108</v>
      </c>
    </row>
    <row r="18" spans="1:18" x14ac:dyDescent="0.2">
      <c r="A18" s="69"/>
      <c r="B18" s="70"/>
      <c r="C18" s="80"/>
      <c r="D18" s="81"/>
      <c r="E18" s="81"/>
      <c r="F18" s="82"/>
      <c r="G18" s="72"/>
      <c r="H18" s="74"/>
      <c r="I18" s="76"/>
      <c r="J18" s="74"/>
      <c r="K18" s="80"/>
      <c r="L18" s="81"/>
      <c r="M18" s="81"/>
      <c r="N18" s="82"/>
      <c r="O18" s="54" t="s">
        <v>88</v>
      </c>
      <c r="P18" s="56" t="s">
        <v>71</v>
      </c>
      <c r="Q18" s="21" t="s">
        <v>72</v>
      </c>
      <c r="R18" s="25" t="s">
        <v>108</v>
      </c>
    </row>
    <row r="19" spans="1:18" x14ac:dyDescent="0.3">
      <c r="A19" s="100" t="s">
        <v>77</v>
      </c>
      <c r="B19" s="101"/>
      <c r="C19" s="102" t="s">
        <v>80</v>
      </c>
      <c r="D19" s="102"/>
      <c r="E19" s="102"/>
      <c r="F19" s="102"/>
      <c r="G19" s="35" t="s">
        <v>82</v>
      </c>
      <c r="H19" s="55" t="str">
        <f>B2</f>
        <v>Pago</v>
      </c>
      <c r="I19" s="53" t="s">
        <v>84</v>
      </c>
      <c r="J19" s="35"/>
      <c r="K19" s="103"/>
      <c r="L19" s="103"/>
      <c r="M19" s="103"/>
      <c r="N19" s="103"/>
      <c r="O19" s="35" t="s">
        <v>89</v>
      </c>
      <c r="P19" s="57" t="s">
        <v>73</v>
      </c>
      <c r="Q19" s="23" t="s">
        <v>75</v>
      </c>
      <c r="R19" s="26" t="s">
        <v>109</v>
      </c>
    </row>
    <row r="20" spans="1:18" ht="15" customHeight="1" x14ac:dyDescent="0.2">
      <c r="A20" s="104" t="s">
        <v>78</v>
      </c>
      <c r="B20" s="104"/>
      <c r="C20" s="99" t="s">
        <v>81</v>
      </c>
      <c r="D20" s="99"/>
      <c r="E20" s="99"/>
      <c r="F20" s="99"/>
      <c r="G20" s="105" t="s">
        <v>82</v>
      </c>
      <c r="H20" s="104" t="str">
        <f>B2</f>
        <v>Pago</v>
      </c>
      <c r="I20" s="99" t="s">
        <v>85</v>
      </c>
      <c r="J20" s="105"/>
      <c r="K20" s="99"/>
      <c r="L20" s="99"/>
      <c r="M20" s="99"/>
      <c r="N20" s="99"/>
      <c r="O20" s="36" t="s">
        <v>86</v>
      </c>
      <c r="P20" s="58" t="s">
        <v>87</v>
      </c>
      <c r="Q20" s="27" t="s">
        <v>92</v>
      </c>
      <c r="R20" s="29" t="s">
        <v>110</v>
      </c>
    </row>
    <row r="21" spans="1:18" x14ac:dyDescent="0.2">
      <c r="A21" s="104"/>
      <c r="B21" s="104"/>
      <c r="C21" s="99"/>
      <c r="D21" s="99"/>
      <c r="E21" s="99"/>
      <c r="F21" s="99"/>
      <c r="G21" s="105"/>
      <c r="H21" s="104"/>
      <c r="I21" s="99"/>
      <c r="J21" s="105"/>
      <c r="K21" s="99"/>
      <c r="L21" s="99"/>
      <c r="M21" s="99"/>
      <c r="N21" s="99"/>
      <c r="O21" s="36" t="s">
        <v>88</v>
      </c>
      <c r="P21" s="58" t="s">
        <v>71</v>
      </c>
      <c r="Q21" s="28" t="s">
        <v>72</v>
      </c>
      <c r="R21" s="29" t="s">
        <v>110</v>
      </c>
    </row>
    <row r="22" spans="1:18" x14ac:dyDescent="0.2">
      <c r="A22" s="104"/>
      <c r="B22" s="104"/>
      <c r="C22" s="99"/>
      <c r="D22" s="99"/>
      <c r="E22" s="99"/>
      <c r="F22" s="99"/>
      <c r="G22" s="105"/>
      <c r="H22" s="104"/>
      <c r="I22" s="99"/>
      <c r="J22" s="105"/>
      <c r="K22" s="99"/>
      <c r="L22" s="99"/>
      <c r="M22" s="99"/>
      <c r="N22" s="99"/>
      <c r="O22" s="36" t="s">
        <v>90</v>
      </c>
      <c r="P22" s="58" t="s">
        <v>91</v>
      </c>
      <c r="Q22" s="28" t="s">
        <v>93</v>
      </c>
      <c r="R22" s="29" t="s">
        <v>110</v>
      </c>
    </row>
  </sheetData>
  <mergeCells count="30">
    <mergeCell ref="K17:N18"/>
    <mergeCell ref="Q15:R15"/>
    <mergeCell ref="K16:N16"/>
    <mergeCell ref="A1:P1"/>
    <mergeCell ref="B2:P2"/>
    <mergeCell ref="B3:P3"/>
    <mergeCell ref="A10:C10"/>
    <mergeCell ref="A12:A13"/>
    <mergeCell ref="B12:B13"/>
    <mergeCell ref="A15:B16"/>
    <mergeCell ref="C15:F16"/>
    <mergeCell ref="G15:I15"/>
    <mergeCell ref="J15:N15"/>
    <mergeCell ref="O15:P15"/>
    <mergeCell ref="A17:B18"/>
    <mergeCell ref="C17:F18"/>
    <mergeCell ref="G17:G18"/>
    <mergeCell ref="H17:H18"/>
    <mergeCell ref="I17:I18"/>
    <mergeCell ref="J20:J22"/>
    <mergeCell ref="J17:J18"/>
    <mergeCell ref="K20:N22"/>
    <mergeCell ref="A19:B19"/>
    <mergeCell ref="C19:F19"/>
    <mergeCell ref="K19:N19"/>
    <mergeCell ref="A20:B22"/>
    <mergeCell ref="C20:F22"/>
    <mergeCell ref="G20:G22"/>
    <mergeCell ref="H20:H22"/>
    <mergeCell ref="I20:I22"/>
  </mergeCells>
  <hyperlinks>
    <hyperlink ref="A1" location="'Objetos de Dominio'!A1" display="Volver al inicio" xr:uid="{19304FE8-C8A9-459C-B744-480B81492468}"/>
    <hyperlink ref="R4" location="'Objeto Dominio N'!A17" display="'Objeto Dominio N'!A17" xr:uid="{6657FFBA-FBE3-4FE0-BAC4-F86239EB03C0}"/>
    <hyperlink ref="S4" location="'Objeto Dominio N'!A18" display="'Objeto Dominio N'!A18" xr:uid="{BE00E1ED-F3BB-4FDC-8A53-3D19EEE7B46B}"/>
    <hyperlink ref="T4" location="'Objeto Dominio N'!A19" display="'Objeto Dominio N'!A19" xr:uid="{80C64695-3651-43CF-B4D5-9E1BAED24711}"/>
    <hyperlink ref="Q4" location="'Objeto Dominio N'!A16" display="'Objeto Dominio N'!A16" xr:uid="{CD32317B-2BE2-4D07-BDFB-79B8E50C026E}"/>
    <hyperlink ref="A1:P1" location="'Listado Objetos de Dominio'!A1" display="&lt;-Volver al inicio" xr:uid="{0A5C6A45-EE00-4956-BEAC-2AA2821AD666}"/>
    <hyperlink ref="C12" location="Pago!A6" display="Pago!A6" xr:uid="{F511FD4E-D9FE-4FA1-B262-64F9B2E05AB8}"/>
    <hyperlink ref="C13" location="Pago!A7" display="Pago!A7" xr:uid="{9713FEB2-9D3F-424D-B8B9-6C6415E5449A}"/>
    <hyperlink ref="B6" location="Pedido!B2" display="Pedido!B2" xr:uid="{ADA62601-3E36-4758-8B09-BEC17E0715B7}"/>
    <hyperlink ref="H17:H18" location="Pago!B2" display="Pago!B2" xr:uid="{029708A2-CABA-43A7-8449-EF78C170E9CA}"/>
    <hyperlink ref="H20:H22" location="Pago!B2" display="Pago!B2" xr:uid="{B320BED2-45BB-4729-9FA5-1F0DD5981194}"/>
    <hyperlink ref="H19" location="Pago!B2" display="Pago!B2" xr:uid="{CCB9F20B-304A-491A-80EF-43898B11380D}"/>
    <hyperlink ref="A19:B19" location="'Objeto Dominio N'!R4" display="Reponsabilidad 2" xr:uid="{DBA2814D-A99E-4848-87FE-8DD55357009F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Sede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Isabela Solano Lopez</cp:lastModifiedBy>
  <cp:revision/>
  <dcterms:created xsi:type="dcterms:W3CDTF">2023-03-15T04:00:09Z</dcterms:created>
  <dcterms:modified xsi:type="dcterms:W3CDTF">2024-05-24T02:52:27Z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