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xcel enriquecido\"/>
    </mc:Choice>
  </mc:AlternateContent>
  <xr:revisionPtr revIDLastSave="0" documentId="13_ncr:1_{A925AE46-4BEF-42C8-AE9A-77C85926BD42}" xr6:coauthVersionLast="47" xr6:coauthVersionMax="47" xr10:uidLastSave="{00000000-0000-0000-0000-000000000000}"/>
  <bookViews>
    <workbookView xWindow="-120" yWindow="-120" windowWidth="20730" windowHeight="11160" activeTab="3" xr2:uid="{36012E7C-B3F4-482B-AC16-7CCB81B9AE88}"/>
  </bookViews>
  <sheets>
    <sheet name="Modelo de dominio anémico" sheetId="61" r:id="rId1"/>
    <sheet name="Listado Objetos de Dominio" sheetId="67" r:id="rId2"/>
    <sheet name="Inventario" sheetId="66" r:id="rId3"/>
    <sheet name="Producto" sheetId="24" r:id="rId4"/>
  </sheets>
  <externalReferences>
    <externalReference r:id="rId5"/>
  </externalReferences>
  <definedNames>
    <definedName name="_xlnm._FilterDatabase" localSheetId="1" hidden="1">'Listado Objetos de Dominio'!$A$1:$B$1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4" l="1"/>
  <c r="C14" i="24"/>
  <c r="T4" i="24"/>
  <c r="S4" i="24"/>
  <c r="R4" i="24"/>
  <c r="Q4" i="24"/>
  <c r="B3" i="24"/>
  <c r="B2" i="24"/>
  <c r="H19" i="24" l="1"/>
  <c r="C16" i="66" l="1"/>
  <c r="C15" i="66"/>
  <c r="B6" i="66"/>
  <c r="T4" i="66"/>
  <c r="S4" i="66"/>
  <c r="R4" i="66"/>
  <c r="Q4" i="66"/>
  <c r="B3" i="66"/>
  <c r="B2" i="66"/>
  <c r="H26" i="66" s="1"/>
  <c r="H20" i="66" l="1"/>
  <c r="H22" i="66"/>
  <c r="H23" i="66"/>
</calcChain>
</file>

<file path=xl/sharedStrings.xml><?xml version="1.0" encoding="utf-8"?>
<sst xmlns="http://schemas.openxmlformats.org/spreadsheetml/2006/main" count="258" uniqueCount="108">
  <si>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</si>
  <si>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</si>
  <si>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</si>
  <si>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</si>
  <si>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</si>
  <si>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</si>
  <si>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</si>
  <si>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</si>
  <si>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</si>
  <si>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</si>
  <si>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</si>
  <si>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</si>
  <si>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</si>
  <si>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</si>
  <si>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</si>
  <si>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</si>
  <si>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</si>
  <si>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</si>
  <si>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</si>
  <si>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</si>
  <si>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</si>
  <si>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</si>
  <si>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</si>
  <si>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</si>
  <si>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</si>
  <si>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</si>
  <si>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</si>
  <si>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</si>
  <si>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</si>
  <si>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</si>
  <si>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</si>
  <si>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</si>
  <si>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</si>
  <si>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Inventario</t>
  </si>
  <si>
    <t>Objeto de dominio el cual se realiza un registro ordenado y detallado de los productos existentes y faltantes en la tienda</t>
  </si>
  <si>
    <t>Producto</t>
  </si>
  <si>
    <t xml:space="preserve">Objeto de dominio el cual nos representa un articulo que se puede comprar en la tienda </t>
  </si>
  <si>
    <t>Identificador</t>
  </si>
  <si>
    <t>Numerico entero</t>
  </si>
  <si>
    <t>Debe ser un número mayor que 0</t>
  </si>
  <si>
    <t>Si</t>
  </si>
  <si>
    <t>No</t>
  </si>
  <si>
    <t>Atributo que contiene un identificador que hace unico a cada inventario</t>
  </si>
  <si>
    <t>Los mismos definidos en producto original</t>
  </si>
  <si>
    <t>Atributo que contiene el producto el cual se encuentra dentro del inventario</t>
  </si>
  <si>
    <t>Atrbuto que contiene la cantidad del producto que se encuentra dentro del inventario</t>
  </si>
  <si>
    <t>Crear inventario</t>
  </si>
  <si>
    <t>Accion la cual se encarga de crear un inventario que sera utilizado por el negocio</t>
  </si>
  <si>
    <t>Contiene la informacion del inventario que se quiere crear</t>
  </si>
  <si>
    <t>Pol-inventario-001</t>
  </si>
  <si>
    <t>No puede existir mas de un inventario con el mismo nombre</t>
  </si>
  <si>
    <t>Se debe indicar que ya existe un inventario con el mismo nombre</t>
  </si>
  <si>
    <t>Cancelar creacion de inventario</t>
  </si>
  <si>
    <t>Pol-inventario-002</t>
  </si>
  <si>
    <t>Los datos deben ser validos a nivel tipo de dato, longitud, obligatoriedad, formato y rango</t>
  </si>
  <si>
    <t>Se debe indicar que los datos no son validos</t>
  </si>
  <si>
    <t>Consultar inventario</t>
  </si>
  <si>
    <t>Accion la cual es la encargada de consultar el inventario que tiene el negocio</t>
  </si>
  <si>
    <t>Contiene la informacion del inventario que se quiere consultar</t>
  </si>
  <si>
    <t>Pol-inventario-003</t>
  </si>
  <si>
    <t>si se envian parametros de consulta deben ser validos a nivel tipo de dato, longitud, obligatoriedad, formato y rango</t>
  </si>
  <si>
    <t>Se debe indicar que los datos de consulta no son validos</t>
  </si>
  <si>
    <t>Cancelar consulta de inventario</t>
  </si>
  <si>
    <t>Modificar inventario</t>
  </si>
  <si>
    <t>Accion la cual se encarga de modificar el inventario que tiene el negocio</t>
  </si>
  <si>
    <t>Contiene la informacion del inventario que se quiere modificar</t>
  </si>
  <si>
    <t>Cancelar Modificacion de inventario</t>
  </si>
  <si>
    <t>Pol-inventario-004</t>
  </si>
  <si>
    <t>Debe existir el inventario que se este modificando</t>
  </si>
  <si>
    <t>Se debe indicar que el inventario que esta modificando no existe</t>
  </si>
  <si>
    <t>Eliminar inventario</t>
  </si>
  <si>
    <t>Accion la cual elimina a un inventario que tenia el negocio</t>
  </si>
  <si>
    <t>Contiene la informacion del inventario que se quiere eliminar</t>
  </si>
  <si>
    <t>Cancelar eliminacion de inventario</t>
  </si>
  <si>
    <t>Pol-inventario-005</t>
  </si>
  <si>
    <t>Debe existir e inventario que se este eliminando</t>
  </si>
  <si>
    <t>Se debe indicar que el inventario que esta eliminado no existe</t>
  </si>
  <si>
    <t>Nombre producto</t>
  </si>
  <si>
    <t xml:space="preserve">Talla </t>
  </si>
  <si>
    <t>Categoria</t>
  </si>
  <si>
    <t>Marca</t>
  </si>
  <si>
    <t>Proveedor</t>
  </si>
  <si>
    <t>Cantidad Actual</t>
  </si>
  <si>
    <t>Alfanumerico</t>
  </si>
  <si>
    <t>solo letras o numeros(con tilde o sin tilde) y espacios</t>
  </si>
  <si>
    <t>Solo numeros</t>
  </si>
  <si>
    <t>Atributo que contiene la talla del prodcuto que esta dentro del inventario</t>
  </si>
  <si>
    <t>Atributo que contiene la categoria en las que puede estar dividida el inventario</t>
  </si>
  <si>
    <t xml:space="preserve">Atrbuto que contiene las marcas de los productos que se encunetran dentro del inventario </t>
  </si>
  <si>
    <t>Atributo que contiene al proveedor del cual se obtienen los productos para la tienda</t>
  </si>
  <si>
    <t>No puede existir dos cantidades diferentes del mismo producto y categoria dentro del inventario</t>
  </si>
  <si>
    <t>nombre de producto y categoria unico dentro del inventario</t>
  </si>
  <si>
    <t>Atributo que contiene un identificador que hace unico a cada producto</t>
  </si>
  <si>
    <t>Nombre del producto</t>
  </si>
  <si>
    <t>Atributo que contiene el nombre que identifica a un producto</t>
  </si>
  <si>
    <t>Atributo que contiene la descripcion la cual posee un producto</t>
  </si>
  <si>
    <t>Precio</t>
  </si>
  <si>
    <t>Atributo que contiene el precio el cual le da valor a un producto</t>
  </si>
  <si>
    <t>Atributo que contiene la categoria a la cual pertenece un producto</t>
  </si>
  <si>
    <t>Los mismos definidos en marca original</t>
  </si>
  <si>
    <t>Atributo que contiene la marca que posee un producto</t>
  </si>
  <si>
    <t>nombre de un producto unico</t>
  </si>
  <si>
    <t>No es posible tener el mismo nombre y marca para mas de un producto</t>
  </si>
  <si>
    <t>Consultar producto</t>
  </si>
  <si>
    <t>Accion la cual es la encargada de dejar consultar un producto que sea necesario</t>
  </si>
  <si>
    <t>Contiene la informacion del producto que se quiere consultar</t>
  </si>
  <si>
    <t>Pol-Producto-003</t>
  </si>
  <si>
    <t>Cancelar consulta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</si>
</sst>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Aptos Narrow"/>
      <family val="2"/>
    </font>
    <font>
      <u/>
      <sz val="11"/>
      <color rgb="FF215C98"/>
      <name val="Aptos Narrow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7" xfId="1" applyFill="1" applyBorder="1" applyAlignment="1">
      <alignment horizontal="left" vertical="center"/>
    </xf>
    <xf numFmtId="0" fontId="2" fillId="10" borderId="8" xfId="1" applyFill="1" applyBorder="1" applyAlignment="1">
      <alignment horizontal="left"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9" xfId="3" applyFont="1" applyBorder="1"/>
    <xf numFmtId="0" fontId="6" fillId="0" borderId="9" xfId="3" applyBorder="1"/>
    <xf numFmtId="0" fontId="8" fillId="0" borderId="10" xfId="3" applyFont="1" applyBorder="1" applyAlignment="1">
      <alignment vertical="top"/>
    </xf>
    <xf numFmtId="0" fontId="2" fillId="7" borderId="1" xfId="1" applyFill="1" applyBorder="1" applyAlignment="1">
      <alignment vertical="center"/>
    </xf>
    <xf numFmtId="0" fontId="2" fillId="6" borderId="11" xfId="1" applyFill="1" applyBorder="1" applyAlignment="1">
      <alignment horizontal="left" vertical="center"/>
    </xf>
    <xf numFmtId="0" fontId="2" fillId="6" borderId="12" xfId="1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/>
    </xf>
    <xf numFmtId="0" fontId="2" fillId="6" borderId="15" xfId="1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 wrapText="1"/>
    </xf>
    <xf numFmtId="0" fontId="2" fillId="6" borderId="15" xfId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2" fillId="6" borderId="7" xfId="1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16" xfId="0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18" xfId="0" applyFill="1" applyBorder="1" applyAlignment="1">
      <alignment horizontal="left" vertical="center"/>
    </xf>
    <xf numFmtId="0" fontId="2" fillId="6" borderId="18" xfId="1" applyFill="1" applyBorder="1" applyAlignment="1">
      <alignment horizontal="left" vertical="center"/>
    </xf>
    <xf numFmtId="0" fontId="0" fillId="6" borderId="18" xfId="0" applyFill="1" applyBorder="1" applyAlignment="1">
      <alignment horizontal="left" vertical="center" wrapText="1"/>
    </xf>
    <xf numFmtId="0" fontId="2" fillId="6" borderId="18" xfId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5" xfId="0" applyFill="1" applyBorder="1" applyAlignment="1">
      <alignment vertical="center"/>
    </xf>
    <xf numFmtId="0" fontId="0" fillId="6" borderId="15" xfId="0" applyFill="1" applyBorder="1" applyAlignment="1">
      <alignment vertical="center" wrapText="1"/>
    </xf>
    <xf numFmtId="0" fontId="0" fillId="5" borderId="15" xfId="0" applyFill="1" applyBorder="1" applyAlignment="1">
      <alignment vertical="center"/>
    </xf>
    <xf numFmtId="0" fontId="0" fillId="5" borderId="15" xfId="0" applyFill="1" applyBorder="1" applyAlignment="1">
      <alignment vertical="center" wrapText="1"/>
    </xf>
    <xf numFmtId="0" fontId="2" fillId="10" borderId="11" xfId="1" applyFill="1" applyBorder="1" applyAlignment="1">
      <alignment horizontal="left" vertical="center"/>
    </xf>
    <xf numFmtId="0" fontId="2" fillId="10" borderId="12" xfId="1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 wrapText="1"/>
    </xf>
    <xf numFmtId="0" fontId="0" fillId="10" borderId="14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left" vertical="center"/>
    </xf>
    <xf numFmtId="0" fontId="2" fillId="10" borderId="15" xfId="1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2" fillId="10" borderId="19" xfId="1" applyFill="1" applyBorder="1" applyAlignment="1">
      <alignment horizontal="left" vertical="center"/>
    </xf>
    <xf numFmtId="0" fontId="2" fillId="10" borderId="20" xfId="1" applyFill="1" applyBorder="1" applyAlignment="1">
      <alignment horizontal="left" vertical="center"/>
    </xf>
    <xf numFmtId="0" fontId="0" fillId="10" borderId="21" xfId="0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0" fillId="10" borderId="22" xfId="0" applyFill="1" applyBorder="1" applyAlignment="1">
      <alignment horizontal="left" vertical="center"/>
    </xf>
    <xf numFmtId="0" fontId="2" fillId="10" borderId="22" xfId="1" applyFill="1" applyBorder="1" applyAlignment="1">
      <alignment horizontal="left" vertical="center"/>
    </xf>
    <xf numFmtId="0" fontId="0" fillId="10" borderId="22" xfId="0" applyFill="1" applyBorder="1" applyAlignment="1">
      <alignment horizontal="left" vertical="center" wrapText="1"/>
    </xf>
    <xf numFmtId="0" fontId="0" fillId="10" borderId="2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10" borderId="18" xfId="0" applyFill="1" applyBorder="1" applyAlignment="1">
      <alignment horizontal="left" vertical="center"/>
    </xf>
    <xf numFmtId="0" fontId="2" fillId="10" borderId="18" xfId="1" applyFill="1" applyBorder="1" applyAlignment="1">
      <alignment horizontal="left" vertical="center"/>
    </xf>
    <xf numFmtId="0" fontId="0" fillId="10" borderId="18" xfId="0" applyFill="1" applyBorder="1" applyAlignment="1">
      <alignment horizontal="left" vertical="center" wrapText="1"/>
    </xf>
    <xf numFmtId="0" fontId="0" fillId="10" borderId="18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2" fillId="3" borderId="1" xfId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4" fillId="7" borderId="23" xfId="0" applyFont="1" applyFill="1" applyBorder="1" applyAlignment="1">
      <alignment vertical="center"/>
    </xf>
    <xf numFmtId="0" fontId="4" fillId="7" borderId="18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8" borderId="25" xfId="1" applyFill="1" applyBorder="1" applyAlignment="1">
      <alignment horizontal="left" vertical="center"/>
    </xf>
    <xf numFmtId="0" fontId="2" fillId="8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2" fillId="3" borderId="13" xfId="1" applyFill="1" applyBorder="1" applyAlignment="1">
      <alignment horizontal="left" vertical="center" wrapText="1"/>
    </xf>
    <xf numFmtId="0" fontId="2" fillId="3" borderId="12" xfId="1" applyFill="1" applyBorder="1" applyAlignment="1">
      <alignment horizontal="left" vertical="center" wrapText="1"/>
    </xf>
    <xf numFmtId="0" fontId="2" fillId="3" borderId="16" xfId="1" applyFill="1" applyBorder="1" applyAlignment="1">
      <alignment horizontal="left" vertical="center" wrapText="1"/>
    </xf>
    <xf numFmtId="0" fontId="2" fillId="3" borderId="8" xfId="1" applyFill="1" applyBorder="1" applyAlignment="1">
      <alignment horizontal="left" vertical="center" wrapText="1"/>
    </xf>
    <xf numFmtId="0" fontId="2" fillId="5" borderId="31" xfId="1" applyFill="1" applyBorder="1" applyAlignment="1">
      <alignment horizontal="left" vertical="center"/>
    </xf>
    <xf numFmtId="0" fontId="2" fillId="5" borderId="24" xfId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2" fillId="8" borderId="1" xfId="1" applyFill="1" applyBorder="1" applyAlignment="1">
      <alignment vertical="center"/>
    </xf>
    <xf numFmtId="0" fontId="4" fillId="8" borderId="27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2" fillId="0" borderId="18" xfId="1" applyFill="1" applyBorder="1" applyAlignment="1">
      <alignment horizontal="left" vertical="center"/>
    </xf>
  </cellXfs>
  <cellStyles count="8">
    <cellStyle name="Hipervínculo" xfId="1" builtinId="8"/>
    <cellStyle name="Hipervínculo 2" xfId="5" xr:uid="{5CE8A4D7-AF5C-469D-8FA9-E6BDFBEB15CC}"/>
    <cellStyle name="Hipervínculo 3" xfId="7" xr:uid="{61F28EA2-D7AD-463B-A10D-F1CF55BB7698}"/>
    <cellStyle name="Hyperlink" xfId="2" xr:uid="{00000000-000B-0000-0000-000008000000}"/>
    <cellStyle name="Normal" xfId="0" builtinId="0"/>
    <cellStyle name="Normal 2" xfId="3" xr:uid="{C69C0773-00BB-47E0-98C0-A8DA06B1922F}"/>
    <cellStyle name="Normal 2 2" xfId="4" xr:uid="{6F134228-72FD-40D8-B811-D1F7FC3770D7}"/>
    <cellStyle name="Normal 3" xfId="6" xr:uid="{4645AFBD-C0A3-4255-924D-CA3C4210820C}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254928</xdr:colOff>
      <xdr:row>20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FFD036-276F-D774-DE38-61546684D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12928" cy="3981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an%20pablo\Desktop\excel%20enriquecido\Producto-Modelo%20de%20dominio%20enriquecido.xlsx" TargetMode="External"/><Relationship Id="rId1" Type="http://schemas.openxmlformats.org/officeDocument/2006/relationships/externalLinkPath" Target="Producto-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Producto"/>
      <sheetName val="Categoria de producto"/>
      <sheetName val="Inventario"/>
      <sheetName val="Proveedor"/>
      <sheetName val="Marca"/>
    </sheetNames>
    <sheetDataSet>
      <sheetData sheetId="0" refreshError="1"/>
      <sheetData sheetId="1">
        <row r="2">
          <cell r="A2" t="str">
            <v xml:space="preserve">Producto </v>
          </cell>
          <cell r="B2" t="str">
            <v xml:space="preserve">Objeto de dominio el cual nos representa un articulo que se puede comprar en la tienda </v>
          </cell>
        </row>
        <row r="4">
          <cell r="A4" t="str">
            <v xml:space="preserve">Inventario </v>
          </cell>
          <cell r="B4" t="str">
            <v xml:space="preserve">Objeto de dominio que representa la cantidad de un producto que se encuentra disponible </v>
          </cell>
        </row>
      </sheetData>
      <sheetData sheetId="2">
        <row r="2">
          <cell r="B2" t="str">
            <v xml:space="preserve">Producto </v>
          </cell>
        </row>
      </sheetData>
      <sheetData sheetId="3" refreshError="1"/>
      <sheetData sheetId="4" refreshError="1"/>
      <sheetData sheetId="5" refreshError="1"/>
      <sheetData sheetId="6">
        <row r="2">
          <cell r="B2" t="str">
            <v xml:space="preserve">Marca 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Normal="100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3"/>
  <sheetViews>
    <sheetView zoomScaleNormal="100" workbookViewId="0">
      <pane ySplit="1" topLeftCell="A2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19.85546875" style="1" bestFit="1" customWidth="1"/>
    <col min="2" max="2" width="108.42578125" style="1" bestFit="1" customWidth="1"/>
    <col min="3" max="16384" width="11.42578125" style="1"/>
  </cols>
  <sheetData>
    <row r="1" spans="1:2" x14ac:dyDescent="0.25">
      <c r="A1" s="38" t="s">
        <v>19</v>
      </c>
      <c r="B1" s="39" t="s">
        <v>0</v>
      </c>
    </row>
    <row r="2" spans="1:2" x14ac:dyDescent="0.25">
      <c r="A2" s="59" t="s">
        <v>33</v>
      </c>
      <c r="B2" s="60" t="s">
        <v>34</v>
      </c>
    </row>
    <row r="3" spans="1:2" x14ac:dyDescent="0.25">
      <c r="A3" s="59" t="s">
        <v>35</v>
      </c>
      <c r="B3" s="61" t="s">
        <v>36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U27"/>
  <sheetViews>
    <sheetView topLeftCell="A7" zoomScaleNormal="100" workbookViewId="0">
      <selection activeCell="A8" sqref="A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1" x14ac:dyDescent="0.25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1" x14ac:dyDescent="0.25">
      <c r="A2" s="4" t="s">
        <v>2</v>
      </c>
      <c r="B2" s="52" t="str">
        <f>'[1]Listado Objetos de Dominio'!$A$4</f>
        <v xml:space="preserve">Inventario 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21" ht="15" customHeight="1" thickBot="1" x14ac:dyDescent="0.3">
      <c r="A3" s="4" t="s">
        <v>3</v>
      </c>
      <c r="B3" s="53" t="str">
        <f>'[1]Listado Objetos de Dominio'!$B$4</f>
        <v xml:space="preserve">Objeto de dominio que representa la cantidad de un producto que se encuentra disponible 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21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3" t="str">
        <f>A20</f>
        <v>Crear inventario</v>
      </c>
      <c r="R4" s="31" t="str">
        <f>A22</f>
        <v>Consultar inventario</v>
      </c>
      <c r="S4" s="32" t="str">
        <f>A23</f>
        <v>Modificar inventario</v>
      </c>
      <c r="T4" s="2" t="str">
        <f>A26</f>
        <v>Eliminar inventario</v>
      </c>
    </row>
    <row r="5" spans="1:21" ht="25.5" x14ac:dyDescent="0.25">
      <c r="A5" s="11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13" t="s">
        <v>39</v>
      </c>
      <c r="K5" s="12" t="s">
        <v>40</v>
      </c>
      <c r="L5" s="5" t="s">
        <v>41</v>
      </c>
      <c r="M5" s="5" t="s">
        <v>40</v>
      </c>
      <c r="N5" s="5" t="s">
        <v>41</v>
      </c>
      <c r="O5" s="5" t="s">
        <v>40</v>
      </c>
      <c r="P5" s="7" t="s">
        <v>42</v>
      </c>
      <c r="Q5" s="30"/>
      <c r="R5" s="20"/>
      <c r="S5" s="25"/>
      <c r="T5" s="28"/>
    </row>
    <row r="6" spans="1:21" ht="38.25" x14ac:dyDescent="0.25">
      <c r="A6" s="11" t="s">
        <v>77</v>
      </c>
      <c r="B6" s="62" t="str">
        <f>[1]Producto!B2</f>
        <v xml:space="preserve">Producto </v>
      </c>
      <c r="C6" s="5"/>
      <c r="D6" s="5"/>
      <c r="E6" s="5"/>
      <c r="F6" s="5"/>
      <c r="G6" s="5"/>
      <c r="H6" s="7" t="s">
        <v>43</v>
      </c>
      <c r="I6" s="5"/>
      <c r="J6" s="13"/>
      <c r="K6" s="12" t="s">
        <v>41</v>
      </c>
      <c r="L6" s="5" t="s">
        <v>41</v>
      </c>
      <c r="M6" s="5" t="s">
        <v>40</v>
      </c>
      <c r="N6" s="5" t="s">
        <v>41</v>
      </c>
      <c r="O6" s="5" t="s">
        <v>41</v>
      </c>
      <c r="P6" s="7" t="s">
        <v>44</v>
      </c>
      <c r="Q6" s="30"/>
      <c r="R6" s="20"/>
      <c r="S6" s="25"/>
      <c r="T6" s="28"/>
    </row>
    <row r="7" spans="1:21" ht="38.25" x14ac:dyDescent="0.25">
      <c r="A7" s="11" t="s">
        <v>78</v>
      </c>
      <c r="B7" s="5" t="s">
        <v>83</v>
      </c>
      <c r="C7" s="5">
        <v>1</v>
      </c>
      <c r="D7" s="5">
        <v>3</v>
      </c>
      <c r="E7" s="5"/>
      <c r="F7" s="5"/>
      <c r="G7" s="5"/>
      <c r="H7" s="149" t="s">
        <v>84</v>
      </c>
      <c r="I7" s="5"/>
      <c r="J7" s="6"/>
      <c r="K7" s="5" t="s">
        <v>41</v>
      </c>
      <c r="L7" s="5" t="s">
        <v>41</v>
      </c>
      <c r="M7" s="5" t="s">
        <v>40</v>
      </c>
      <c r="N7" s="5" t="s">
        <v>41</v>
      </c>
      <c r="O7" s="5" t="s">
        <v>41</v>
      </c>
      <c r="P7" s="7" t="s">
        <v>86</v>
      </c>
      <c r="Q7" s="30"/>
      <c r="R7" s="20"/>
      <c r="S7" s="25"/>
      <c r="T7" s="28"/>
    </row>
    <row r="8" spans="1:21" ht="38.25" x14ac:dyDescent="0.25">
      <c r="A8" s="130" t="s">
        <v>79</v>
      </c>
      <c r="B8" s="5" t="s">
        <v>83</v>
      </c>
      <c r="C8" s="5">
        <v>1</v>
      </c>
      <c r="D8" s="5">
        <v>30</v>
      </c>
      <c r="E8" s="5"/>
      <c r="F8" s="5"/>
      <c r="G8" s="5"/>
      <c r="H8" s="149" t="s">
        <v>84</v>
      </c>
      <c r="I8" s="5"/>
      <c r="J8" s="6"/>
      <c r="K8" s="147" t="s">
        <v>41</v>
      </c>
      <c r="L8" s="147" t="s">
        <v>41</v>
      </c>
      <c r="M8" s="147" t="s">
        <v>40</v>
      </c>
      <c r="N8" s="147" t="s">
        <v>41</v>
      </c>
      <c r="O8" s="147" t="s">
        <v>41</v>
      </c>
      <c r="P8" s="7" t="s">
        <v>87</v>
      </c>
      <c r="Q8" s="132"/>
      <c r="R8" s="133"/>
      <c r="S8" s="134"/>
      <c r="T8" s="135"/>
    </row>
    <row r="9" spans="1:21" ht="38.25" x14ac:dyDescent="0.25">
      <c r="A9" s="130" t="s">
        <v>80</v>
      </c>
      <c r="B9" s="5" t="s">
        <v>83</v>
      </c>
      <c r="C9" s="5">
        <v>1</v>
      </c>
      <c r="D9" s="5">
        <v>40</v>
      </c>
      <c r="E9" s="5"/>
      <c r="F9" s="5"/>
      <c r="G9" s="5"/>
      <c r="H9" s="149" t="s">
        <v>84</v>
      </c>
      <c r="I9" s="5"/>
      <c r="J9" s="6"/>
      <c r="K9" s="147" t="s">
        <v>41</v>
      </c>
      <c r="L9" s="147" t="s">
        <v>41</v>
      </c>
      <c r="M9" s="147" t="s">
        <v>40</v>
      </c>
      <c r="N9" s="147" t="s">
        <v>41</v>
      </c>
      <c r="O9" s="147" t="s">
        <v>41</v>
      </c>
      <c r="P9" s="7" t="s">
        <v>88</v>
      </c>
      <c r="Q9" s="132"/>
      <c r="R9" s="133"/>
      <c r="S9" s="134"/>
      <c r="T9" s="135"/>
    </row>
    <row r="10" spans="1:21" ht="38.25" x14ac:dyDescent="0.25">
      <c r="A10" s="130" t="s">
        <v>81</v>
      </c>
      <c r="B10" s="5" t="s">
        <v>83</v>
      </c>
      <c r="C10" s="5">
        <v>1</v>
      </c>
      <c r="D10" s="5">
        <v>30</v>
      </c>
      <c r="E10" s="5"/>
      <c r="F10" s="5"/>
      <c r="G10" s="5"/>
      <c r="H10" s="149" t="s">
        <v>84</v>
      </c>
      <c r="I10" s="5"/>
      <c r="J10" s="6"/>
      <c r="K10" s="147" t="s">
        <v>41</v>
      </c>
      <c r="L10" s="147" t="s">
        <v>41</v>
      </c>
      <c r="M10" s="147" t="s">
        <v>40</v>
      </c>
      <c r="N10" s="147" t="s">
        <v>41</v>
      </c>
      <c r="O10" s="147" t="s">
        <v>41</v>
      </c>
      <c r="P10" s="7" t="s">
        <v>89</v>
      </c>
      <c r="Q10" s="132"/>
      <c r="R10" s="133"/>
      <c r="S10" s="134"/>
      <c r="T10" s="135"/>
    </row>
    <row r="11" spans="1:21" x14ac:dyDescent="0.25">
      <c r="A11" s="130" t="s">
        <v>82</v>
      </c>
      <c r="B11" s="131" t="s">
        <v>38</v>
      </c>
      <c r="C11" s="5"/>
      <c r="D11" s="5"/>
      <c r="E11" s="5"/>
      <c r="F11" s="5">
        <v>1</v>
      </c>
      <c r="G11" s="5"/>
      <c r="H11" s="5" t="s">
        <v>85</v>
      </c>
      <c r="I11" s="5"/>
      <c r="J11" s="6"/>
      <c r="K11" s="147" t="s">
        <v>41</v>
      </c>
      <c r="L11" s="147" t="s">
        <v>41</v>
      </c>
      <c r="M11" s="147" t="s">
        <v>40</v>
      </c>
      <c r="N11" s="147" t="s">
        <v>41</v>
      </c>
      <c r="O11" s="147" t="s">
        <v>41</v>
      </c>
      <c r="P11" s="149" t="s">
        <v>45</v>
      </c>
      <c r="Q11" s="132"/>
      <c r="R11" s="133"/>
      <c r="S11" s="134"/>
      <c r="T11" s="135"/>
    </row>
    <row r="12" spans="1:21" ht="15.75" thickBot="1" x14ac:dyDescent="0.3">
      <c r="A12" s="136"/>
      <c r="B12" s="137"/>
      <c r="C12" s="138"/>
      <c r="D12" s="139"/>
      <c r="E12" s="139"/>
      <c r="F12" s="139"/>
      <c r="G12" s="139"/>
      <c r="H12" s="139"/>
      <c r="I12" s="139"/>
      <c r="J12" s="140"/>
      <c r="K12" s="139"/>
      <c r="L12" s="139"/>
      <c r="M12" s="139"/>
      <c r="N12" s="139"/>
      <c r="O12" s="139"/>
      <c r="P12" s="141"/>
      <c r="Q12" s="139"/>
      <c r="R12" s="142"/>
      <c r="S12" s="142"/>
      <c r="T12" s="142"/>
      <c r="U12" s="143"/>
    </row>
    <row r="13" spans="1:21" x14ac:dyDescent="0.25">
      <c r="A13" s="54" t="s">
        <v>20</v>
      </c>
      <c r="B13" s="55"/>
      <c r="C13" s="56"/>
    </row>
    <row r="14" spans="1:21" x14ac:dyDescent="0.25">
      <c r="A14" s="15" t="s">
        <v>21</v>
      </c>
      <c r="B14" s="14" t="s">
        <v>0</v>
      </c>
      <c r="C14" s="16" t="s">
        <v>22</v>
      </c>
    </row>
    <row r="15" spans="1:21" ht="77.25" customHeight="1" x14ac:dyDescent="0.25">
      <c r="A15" s="184" t="s">
        <v>91</v>
      </c>
      <c r="B15" s="184" t="s">
        <v>90</v>
      </c>
      <c r="C15" s="185" t="str">
        <f>A6</f>
        <v>Nombre producto</v>
      </c>
    </row>
    <row r="16" spans="1:21" s="144" customFormat="1" x14ac:dyDescent="0.25">
      <c r="A16" s="184"/>
      <c r="B16" s="184"/>
      <c r="C16" s="185" t="str">
        <f>A8</f>
        <v>Categoria</v>
      </c>
    </row>
    <row r="17" spans="1:18" ht="39" customHeight="1" thickBot="1" x14ac:dyDescent="0.3"/>
    <row r="18" spans="1:18" x14ac:dyDescent="0.25">
      <c r="A18" s="180" t="s">
        <v>23</v>
      </c>
      <c r="B18" s="181"/>
      <c r="C18" s="48" t="s">
        <v>0</v>
      </c>
      <c r="D18" s="48"/>
      <c r="E18" s="48"/>
      <c r="F18" s="48"/>
      <c r="G18" s="48" t="s">
        <v>24</v>
      </c>
      <c r="H18" s="48"/>
      <c r="I18" s="48"/>
      <c r="J18" s="48" t="s">
        <v>25</v>
      </c>
      <c r="K18" s="48"/>
      <c r="L18" s="48"/>
      <c r="M18" s="48"/>
      <c r="N18" s="48"/>
      <c r="O18" s="48" t="s">
        <v>26</v>
      </c>
      <c r="P18" s="48"/>
      <c r="Q18" s="48" t="s">
        <v>27</v>
      </c>
      <c r="R18" s="49"/>
    </row>
    <row r="19" spans="1:18" x14ac:dyDescent="0.25">
      <c r="A19" s="182"/>
      <c r="B19" s="183"/>
      <c r="C19" s="50"/>
      <c r="D19" s="50"/>
      <c r="E19" s="50"/>
      <c r="F19" s="50"/>
      <c r="G19" s="17" t="s">
        <v>28</v>
      </c>
      <c r="H19" s="17" t="s">
        <v>29</v>
      </c>
      <c r="I19" s="17" t="s">
        <v>0</v>
      </c>
      <c r="J19" s="17" t="s">
        <v>5</v>
      </c>
      <c r="K19" s="50" t="s">
        <v>0</v>
      </c>
      <c r="L19" s="50"/>
      <c r="M19" s="50"/>
      <c r="N19" s="50"/>
      <c r="O19" s="17" t="s">
        <v>30</v>
      </c>
      <c r="P19" s="17" t="s">
        <v>0</v>
      </c>
      <c r="Q19" s="17" t="s">
        <v>31</v>
      </c>
      <c r="R19" s="22" t="s">
        <v>32</v>
      </c>
    </row>
    <row r="20" spans="1:18" x14ac:dyDescent="0.25">
      <c r="A20" s="63" t="s">
        <v>46</v>
      </c>
      <c r="B20" s="64"/>
      <c r="C20" s="65" t="s">
        <v>47</v>
      </c>
      <c r="D20" s="66"/>
      <c r="E20" s="66"/>
      <c r="F20" s="67"/>
      <c r="G20" s="68" t="s">
        <v>33</v>
      </c>
      <c r="H20" s="69" t="str">
        <f>B2</f>
        <v xml:space="preserve">Inventario </v>
      </c>
      <c r="I20" s="70" t="s">
        <v>48</v>
      </c>
      <c r="J20" s="71"/>
      <c r="K20" s="72"/>
      <c r="L20" s="73"/>
      <c r="M20" s="73"/>
      <c r="N20" s="74"/>
      <c r="O20" s="18" t="s">
        <v>49</v>
      </c>
      <c r="P20" s="19" t="s">
        <v>50</v>
      </c>
      <c r="Q20" s="18" t="s">
        <v>51</v>
      </c>
      <c r="R20" s="23" t="s">
        <v>52</v>
      </c>
    </row>
    <row r="21" spans="1:18" x14ac:dyDescent="0.25">
      <c r="A21" s="75"/>
      <c r="B21" s="76"/>
      <c r="C21" s="77"/>
      <c r="D21" s="78"/>
      <c r="E21" s="78"/>
      <c r="F21" s="79"/>
      <c r="G21" s="80"/>
      <c r="H21" s="81"/>
      <c r="I21" s="82"/>
      <c r="J21" s="83"/>
      <c r="K21" s="84"/>
      <c r="L21" s="85"/>
      <c r="M21" s="85"/>
      <c r="N21" s="86"/>
      <c r="O21" s="87" t="s">
        <v>53</v>
      </c>
      <c r="P21" s="88" t="s">
        <v>54</v>
      </c>
      <c r="Q21" s="18" t="s">
        <v>55</v>
      </c>
      <c r="R21" s="23" t="s">
        <v>52</v>
      </c>
    </row>
    <row r="22" spans="1:18" ht="30" x14ac:dyDescent="0.25">
      <c r="A22" s="178" t="s">
        <v>56</v>
      </c>
      <c r="B22" s="179"/>
      <c r="C22" s="47" t="s">
        <v>57</v>
      </c>
      <c r="D22" s="47"/>
      <c r="E22" s="47"/>
      <c r="F22" s="47"/>
      <c r="G22" s="37" t="s">
        <v>33</v>
      </c>
      <c r="H22" s="35" t="str">
        <f>B2</f>
        <v xml:space="preserve">Inventario </v>
      </c>
      <c r="I22" s="36" t="s">
        <v>58</v>
      </c>
      <c r="J22" s="34"/>
      <c r="K22" s="42"/>
      <c r="L22" s="42"/>
      <c r="M22" s="42"/>
      <c r="N22" s="42"/>
      <c r="O22" s="89" t="s">
        <v>59</v>
      </c>
      <c r="P22" s="90" t="s">
        <v>60</v>
      </c>
      <c r="Q22" s="21" t="s">
        <v>61</v>
      </c>
      <c r="R22" s="24" t="s">
        <v>62</v>
      </c>
    </row>
    <row r="23" spans="1:18" x14ac:dyDescent="0.25">
      <c r="A23" s="91" t="s">
        <v>63</v>
      </c>
      <c r="B23" s="92"/>
      <c r="C23" s="93" t="s">
        <v>64</v>
      </c>
      <c r="D23" s="94"/>
      <c r="E23" s="94"/>
      <c r="F23" s="95"/>
      <c r="G23" s="96" t="s">
        <v>33</v>
      </c>
      <c r="H23" s="97" t="str">
        <f>B2</f>
        <v xml:space="preserve">Inventario </v>
      </c>
      <c r="I23" s="98" t="s">
        <v>65</v>
      </c>
      <c r="J23" s="99"/>
      <c r="K23" s="100"/>
      <c r="L23" s="101"/>
      <c r="M23" s="101"/>
      <c r="N23" s="102"/>
      <c r="O23" s="25" t="s">
        <v>49</v>
      </c>
      <c r="P23" s="26" t="s">
        <v>50</v>
      </c>
      <c r="Q23" s="26" t="s">
        <v>51</v>
      </c>
      <c r="R23" s="27" t="s">
        <v>66</v>
      </c>
    </row>
    <row r="24" spans="1:18" x14ac:dyDescent="0.25">
      <c r="A24" s="103"/>
      <c r="B24" s="104"/>
      <c r="C24" s="105"/>
      <c r="D24" s="106"/>
      <c r="E24" s="106"/>
      <c r="F24" s="107"/>
      <c r="G24" s="108"/>
      <c r="H24" s="109"/>
      <c r="I24" s="110"/>
      <c r="J24" s="111"/>
      <c r="K24" s="112"/>
      <c r="L24" s="113"/>
      <c r="M24" s="113"/>
      <c r="N24" s="114"/>
      <c r="O24" s="25" t="s">
        <v>53</v>
      </c>
      <c r="P24" s="26" t="s">
        <v>54</v>
      </c>
      <c r="Q24" s="26" t="s">
        <v>55</v>
      </c>
      <c r="R24" s="27" t="s">
        <v>66</v>
      </c>
    </row>
    <row r="25" spans="1:18" x14ac:dyDescent="0.25">
      <c r="A25" s="43"/>
      <c r="B25" s="44"/>
      <c r="C25" s="115"/>
      <c r="D25" s="116"/>
      <c r="E25" s="116"/>
      <c r="F25" s="117"/>
      <c r="G25" s="118"/>
      <c r="H25" s="119"/>
      <c r="I25" s="120"/>
      <c r="J25" s="121"/>
      <c r="K25" s="122"/>
      <c r="L25" s="123"/>
      <c r="M25" s="123"/>
      <c r="N25" s="124"/>
      <c r="O25" s="25" t="s">
        <v>67</v>
      </c>
      <c r="P25" s="26" t="s">
        <v>68</v>
      </c>
      <c r="Q25" s="26" t="s">
        <v>69</v>
      </c>
      <c r="R25" s="27" t="s">
        <v>66</v>
      </c>
    </row>
    <row r="26" spans="1:18" x14ac:dyDescent="0.25">
      <c r="A26" s="174" t="s">
        <v>70</v>
      </c>
      <c r="B26" s="175"/>
      <c r="C26" s="41" t="s">
        <v>71</v>
      </c>
      <c r="D26" s="41"/>
      <c r="E26" s="41"/>
      <c r="F26" s="41"/>
      <c r="G26" s="125" t="s">
        <v>33</v>
      </c>
      <c r="H26" s="126" t="str">
        <f>B2</f>
        <v xml:space="preserve">Inventario </v>
      </c>
      <c r="I26" s="41" t="s">
        <v>72</v>
      </c>
      <c r="J26" s="127"/>
      <c r="K26" s="40"/>
      <c r="L26" s="40"/>
      <c r="M26" s="40"/>
      <c r="N26" s="40"/>
      <c r="O26" s="128" t="s">
        <v>53</v>
      </c>
      <c r="P26" s="129" t="s">
        <v>54</v>
      </c>
      <c r="Q26" s="29" t="s">
        <v>55</v>
      </c>
      <c r="R26" s="28" t="s">
        <v>73</v>
      </c>
    </row>
    <row r="27" spans="1:18" x14ac:dyDescent="0.25">
      <c r="A27" s="176"/>
      <c r="B27" s="177"/>
      <c r="C27" s="41"/>
      <c r="D27" s="41"/>
      <c r="E27" s="41"/>
      <c r="F27" s="41"/>
      <c r="G27" s="125"/>
      <c r="H27" s="126"/>
      <c r="I27" s="41"/>
      <c r="J27" s="127"/>
      <c r="K27" s="40"/>
      <c r="L27" s="40"/>
      <c r="M27" s="40"/>
      <c r="N27" s="40"/>
      <c r="O27" s="128" t="s">
        <v>74</v>
      </c>
      <c r="P27" s="129" t="s">
        <v>75</v>
      </c>
      <c r="Q27" s="29" t="s">
        <v>76</v>
      </c>
      <c r="R27" s="28" t="s">
        <v>73</v>
      </c>
    </row>
  </sheetData>
  <mergeCells count="37">
    <mergeCell ref="J26:J27"/>
    <mergeCell ref="K26:N27"/>
    <mergeCell ref="A20:B21"/>
    <mergeCell ref="B15:B16"/>
    <mergeCell ref="A15:A16"/>
    <mergeCell ref="A26:B27"/>
    <mergeCell ref="C26:F27"/>
    <mergeCell ref="G26:G27"/>
    <mergeCell ref="H26:H27"/>
    <mergeCell ref="I26:I27"/>
    <mergeCell ref="Q18:R18"/>
    <mergeCell ref="K19:N19"/>
    <mergeCell ref="C20:F21"/>
    <mergeCell ref="G20:G21"/>
    <mergeCell ref="H20:H21"/>
    <mergeCell ref="I20:I21"/>
    <mergeCell ref="J20:J21"/>
    <mergeCell ref="K20:N21"/>
    <mergeCell ref="A1:P1"/>
    <mergeCell ref="B2:P2"/>
    <mergeCell ref="B3:P3"/>
    <mergeCell ref="A13:C13"/>
    <mergeCell ref="A18:B19"/>
    <mergeCell ref="C18:F19"/>
    <mergeCell ref="G18:I18"/>
    <mergeCell ref="J18:N18"/>
    <mergeCell ref="O18:P18"/>
    <mergeCell ref="K22:N22"/>
    <mergeCell ref="A22:B22"/>
    <mergeCell ref="C22:F22"/>
    <mergeCell ref="A23:B25"/>
    <mergeCell ref="C23:F25"/>
    <mergeCell ref="G23:G25"/>
    <mergeCell ref="H23:H25"/>
    <mergeCell ref="I23:I25"/>
    <mergeCell ref="J23:J25"/>
    <mergeCell ref="K23:N25"/>
  </mergeCells>
  <hyperlinks>
    <hyperlink ref="A1" location="'Objetos de Dominio'!A1" display="Volver al inicio" xr:uid="{402B4CDE-4CDE-4124-99FF-1C81F3590662}"/>
    <hyperlink ref="H26" location="Inventario!B2" display="Inventario!B2" xr:uid="{25E2F250-789C-49F3-A396-857F009EE353}"/>
    <hyperlink ref="R4" location="'Objeto Dominio N'!A17" display="'Objeto Dominio N'!A17" xr:uid="{64778150-66A8-4889-8A20-B47F72F285FF}"/>
    <hyperlink ref="S4" location="'Objeto Dominio N'!A18" display="'Objeto Dominio N'!A18" xr:uid="{37900965-7492-456D-90DB-D52AD60F4468}"/>
    <hyperlink ref="T4" location="'Objeto Dominio N'!A19" display="'Objeto Dominio N'!A19" xr:uid="{5A745557-22BC-49FC-A917-040973F933B6}"/>
    <hyperlink ref="A22:B22" location="'Objeto Dominio N'!R4" display="Reponsabilidad 2" xr:uid="{82214461-91FC-4C32-81B9-642197B94886}"/>
    <hyperlink ref="Q4" location="'Objeto Dominio N'!A16" display="'Objeto Dominio N'!A16" xr:uid="{D91D5E6A-CD5C-4646-907A-9E58AADB1AB3}"/>
    <hyperlink ref="A1:P1" location="'Listado Objetos de Dominio'!A1" display="&lt;-Volver al inicio" xr:uid="{97A20095-4662-488C-9F99-D2AD60D5D811}"/>
    <hyperlink ref="B6" location="Producto!B2" display="Producto!B2" xr:uid="{DBC4E9F0-03B8-40C0-A978-2167AF05AEF9}"/>
    <hyperlink ref="C15" location="Inventario!A6" display="Inventario!A6" xr:uid="{F94A824F-81CF-4F39-89FF-5CA3B3ED279F}"/>
    <hyperlink ref="H20" location="Inventario!B2" display="Inventario!B2" xr:uid="{DBF4C0C8-7D57-4ECF-9EE9-B9069B238868}"/>
    <hyperlink ref="H22" location="Inventario!B2" display="Inventario!B2" xr:uid="{AF6E9ABC-D219-48C8-9D96-4AE8A5CC326F}"/>
    <hyperlink ref="H23" location="Inventario!B2" display="Inventario!B2" xr:uid="{89C3F68F-40A5-4857-827A-0ABA9F68ABED}"/>
    <hyperlink ref="C16" location="Inventario!A8" display="Inventario!A8" xr:uid="{905BEA08-EA3D-42F6-861D-89E2AA0128B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tabSelected="1" workbookViewId="0">
      <pane ySplit="1" topLeftCell="A2" activePane="bottomLeft" state="frozen"/>
      <selection pane="bottomLeft" activeCell="B2" sqref="B2:P2"/>
    </sheetView>
  </sheetViews>
  <sheetFormatPr baseColWidth="10" defaultColWidth="11.42578125" defaultRowHeight="15" x14ac:dyDescent="0.25"/>
  <cols>
    <col min="1" max="1" width="24.42578125" style="1" bestFit="1" customWidth="1"/>
    <col min="2" max="2" width="58.140625" style="1" bestFit="1" customWidth="1"/>
    <col min="3" max="3" width="20.14062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44"/>
      <c r="R1" s="144"/>
      <c r="S1" s="144"/>
      <c r="T1" s="144"/>
    </row>
    <row r="2" spans="1:20" x14ac:dyDescent="0.25">
      <c r="A2" s="146" t="s">
        <v>2</v>
      </c>
      <c r="B2" s="52" t="str">
        <f>'[1]Listado Objetos de Dominio'!$A$2</f>
        <v xml:space="preserve">Producto 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144"/>
      <c r="R2" s="144"/>
      <c r="S2" s="144"/>
      <c r="T2" s="144"/>
    </row>
    <row r="3" spans="1:20" ht="15.75" thickBot="1" x14ac:dyDescent="0.3">
      <c r="A3" s="146" t="s">
        <v>3</v>
      </c>
      <c r="B3" s="53" t="str">
        <f>'[1]Listado Objetos de Dominio'!$B$2</f>
        <v xml:space="preserve">Objeto de dominio el cual nos representa un articulo que se puede comprar en la tienda 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144"/>
      <c r="R3" s="144"/>
      <c r="S3" s="144"/>
      <c r="T3" s="144"/>
    </row>
    <row r="4" spans="1:20" x14ac:dyDescent="0.25">
      <c r="A4" s="150" t="s">
        <v>4</v>
      </c>
      <c r="B4" s="151" t="s">
        <v>5</v>
      </c>
      <c r="C4" s="151" t="s">
        <v>6</v>
      </c>
      <c r="D4" s="151" t="s">
        <v>7</v>
      </c>
      <c r="E4" s="151" t="s">
        <v>8</v>
      </c>
      <c r="F4" s="151" t="s">
        <v>9</v>
      </c>
      <c r="G4" s="151" t="s">
        <v>10</v>
      </c>
      <c r="H4" s="151" t="s">
        <v>11</v>
      </c>
      <c r="I4" s="151" t="s">
        <v>12</v>
      </c>
      <c r="J4" s="151" t="s">
        <v>13</v>
      </c>
      <c r="K4" s="151" t="s">
        <v>14</v>
      </c>
      <c r="L4" s="151" t="s">
        <v>15</v>
      </c>
      <c r="M4" s="151" t="s">
        <v>16</v>
      </c>
      <c r="N4" s="151" t="s">
        <v>17</v>
      </c>
      <c r="O4" s="151" t="s">
        <v>18</v>
      </c>
      <c r="P4" s="152" t="s">
        <v>0</v>
      </c>
      <c r="Q4" s="169" t="e">
        <f>#REF!</f>
        <v>#REF!</v>
      </c>
      <c r="R4" s="167" t="e">
        <f>#REF!</f>
        <v>#REF!</v>
      </c>
      <c r="S4" s="168" t="str">
        <f>A19</f>
        <v>Consultar producto</v>
      </c>
      <c r="T4" s="145" t="e">
        <f>#REF!</f>
        <v>#REF!</v>
      </c>
    </row>
    <row r="5" spans="1:20" ht="25.5" x14ac:dyDescent="0.25">
      <c r="A5" s="153" t="s">
        <v>37</v>
      </c>
      <c r="B5" s="147" t="s">
        <v>38</v>
      </c>
      <c r="C5" s="147"/>
      <c r="D5" s="147"/>
      <c r="E5" s="147"/>
      <c r="F5" s="147">
        <v>1</v>
      </c>
      <c r="G5" s="147"/>
      <c r="H5" s="147"/>
      <c r="I5" s="147"/>
      <c r="J5" s="155" t="s">
        <v>39</v>
      </c>
      <c r="K5" s="154" t="s">
        <v>40</v>
      </c>
      <c r="L5" s="147" t="s">
        <v>41</v>
      </c>
      <c r="M5" s="147" t="s">
        <v>40</v>
      </c>
      <c r="N5" s="147" t="s">
        <v>41</v>
      </c>
      <c r="O5" s="147" t="s">
        <v>40</v>
      </c>
      <c r="P5" s="149" t="s">
        <v>92</v>
      </c>
      <c r="Q5" s="166"/>
      <c r="R5" s="160"/>
      <c r="S5" s="164"/>
      <c r="T5" s="165"/>
    </row>
    <row r="6" spans="1:20" ht="38.25" x14ac:dyDescent="0.25">
      <c r="A6" s="153" t="s">
        <v>93</v>
      </c>
      <c r="B6" s="147" t="s">
        <v>83</v>
      </c>
      <c r="C6" s="147">
        <v>1</v>
      </c>
      <c r="D6" s="147">
        <v>40</v>
      </c>
      <c r="E6" s="147"/>
      <c r="F6" s="147"/>
      <c r="G6" s="147"/>
      <c r="H6" s="149" t="s">
        <v>84</v>
      </c>
      <c r="I6" s="147"/>
      <c r="J6" s="155"/>
      <c r="K6" s="154" t="s">
        <v>41</v>
      </c>
      <c r="L6" s="147" t="s">
        <v>41</v>
      </c>
      <c r="M6" s="147" t="s">
        <v>40</v>
      </c>
      <c r="N6" s="147" t="s">
        <v>41</v>
      </c>
      <c r="O6" s="147" t="s">
        <v>41</v>
      </c>
      <c r="P6" s="149" t="s">
        <v>94</v>
      </c>
      <c r="Q6" s="166"/>
      <c r="R6" s="160"/>
      <c r="S6" s="164"/>
      <c r="T6" s="165"/>
    </row>
    <row r="7" spans="1:20" ht="38.25" x14ac:dyDescent="0.25">
      <c r="A7" s="153" t="s">
        <v>0</v>
      </c>
      <c r="B7" s="147" t="s">
        <v>83</v>
      </c>
      <c r="C7" s="147">
        <v>1</v>
      </c>
      <c r="D7" s="147">
        <v>80</v>
      </c>
      <c r="E7" s="147"/>
      <c r="F7" s="147"/>
      <c r="G7" s="147"/>
      <c r="H7" s="149" t="s">
        <v>84</v>
      </c>
      <c r="I7" s="147"/>
      <c r="J7" s="148"/>
      <c r="K7" s="154" t="s">
        <v>41</v>
      </c>
      <c r="L7" s="147" t="s">
        <v>41</v>
      </c>
      <c r="M7" s="147" t="s">
        <v>40</v>
      </c>
      <c r="N7" s="147" t="s">
        <v>41</v>
      </c>
      <c r="O7" s="147" t="s">
        <v>41</v>
      </c>
      <c r="P7" s="149" t="s">
        <v>95</v>
      </c>
      <c r="Q7" s="166"/>
      <c r="R7" s="160"/>
      <c r="S7" s="164"/>
      <c r="T7" s="165"/>
    </row>
    <row r="8" spans="1:20" x14ac:dyDescent="0.25">
      <c r="A8" s="153" t="s">
        <v>96</v>
      </c>
      <c r="B8" s="147" t="s">
        <v>38</v>
      </c>
      <c r="C8" s="147"/>
      <c r="D8" s="147"/>
      <c r="E8" s="147"/>
      <c r="F8" s="147">
        <v>1</v>
      </c>
      <c r="G8" s="147"/>
      <c r="H8" s="147" t="s">
        <v>85</v>
      </c>
      <c r="I8" s="147"/>
      <c r="J8" s="148"/>
      <c r="K8" s="154" t="s">
        <v>41</v>
      </c>
      <c r="L8" s="147" t="s">
        <v>41</v>
      </c>
      <c r="M8" s="147" t="s">
        <v>40</v>
      </c>
      <c r="N8" s="147" t="s">
        <v>41</v>
      </c>
      <c r="O8" s="147" t="s">
        <v>41</v>
      </c>
      <c r="P8" s="149" t="s">
        <v>97</v>
      </c>
      <c r="Q8" s="166"/>
      <c r="R8" s="160"/>
      <c r="S8" s="164"/>
      <c r="T8" s="165"/>
    </row>
    <row r="9" spans="1:20" ht="38.25" x14ac:dyDescent="0.25">
      <c r="A9" s="153" t="s">
        <v>79</v>
      </c>
      <c r="B9" s="147" t="s">
        <v>83</v>
      </c>
      <c r="C9" s="147">
        <v>1</v>
      </c>
      <c r="D9" s="147">
        <v>80</v>
      </c>
      <c r="E9" s="147"/>
      <c r="F9" s="147"/>
      <c r="G9" s="147"/>
      <c r="H9" s="149" t="s">
        <v>84</v>
      </c>
      <c r="I9" s="147"/>
      <c r="J9" s="148"/>
      <c r="K9" s="154" t="s">
        <v>41</v>
      </c>
      <c r="L9" s="147" t="s">
        <v>41</v>
      </c>
      <c r="M9" s="147" t="s">
        <v>40</v>
      </c>
      <c r="N9" s="147" t="s">
        <v>41</v>
      </c>
      <c r="O9" s="147" t="s">
        <v>41</v>
      </c>
      <c r="P9" s="149" t="s">
        <v>98</v>
      </c>
      <c r="Q9" s="166"/>
      <c r="R9" s="160"/>
      <c r="S9" s="164"/>
      <c r="T9" s="165"/>
    </row>
    <row r="10" spans="1:20" ht="38.25" x14ac:dyDescent="0.25">
      <c r="A10" s="153" t="s">
        <v>80</v>
      </c>
      <c r="B10" s="147" t="s">
        <v>83</v>
      </c>
      <c r="C10" s="147">
        <v>1</v>
      </c>
      <c r="D10" s="147">
        <v>40</v>
      </c>
      <c r="E10" s="147"/>
      <c r="F10" s="147"/>
      <c r="G10" s="147"/>
      <c r="H10" s="149" t="s">
        <v>99</v>
      </c>
      <c r="I10" s="147"/>
      <c r="J10" s="148"/>
      <c r="K10" s="154" t="s">
        <v>41</v>
      </c>
      <c r="L10" s="147" t="s">
        <v>41</v>
      </c>
      <c r="M10" s="147" t="s">
        <v>40</v>
      </c>
      <c r="N10" s="147" t="s">
        <v>41</v>
      </c>
      <c r="O10" s="147" t="s">
        <v>41</v>
      </c>
      <c r="P10" s="149" t="s">
        <v>100</v>
      </c>
      <c r="Q10" s="166"/>
      <c r="R10" s="160"/>
      <c r="S10" s="164"/>
      <c r="T10" s="165"/>
    </row>
    <row r="11" spans="1:20" ht="15.75" thickBot="1" x14ac:dyDescent="0.3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</row>
    <row r="12" spans="1:20" x14ac:dyDescent="0.25">
      <c r="A12" s="54" t="s">
        <v>20</v>
      </c>
      <c r="B12" s="55"/>
      <c r="C12" s="56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</row>
    <row r="13" spans="1:20" x14ac:dyDescent="0.25">
      <c r="A13" s="157" t="s">
        <v>21</v>
      </c>
      <c r="B13" s="156" t="s">
        <v>0</v>
      </c>
      <c r="C13" s="158" t="s">
        <v>22</v>
      </c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</row>
    <row r="14" spans="1:20" x14ac:dyDescent="0.25">
      <c r="A14" s="186" t="s">
        <v>101</v>
      </c>
      <c r="B14" s="187" t="s">
        <v>102</v>
      </c>
      <c r="C14" s="171" t="str">
        <f>A6</f>
        <v>Nombre del producto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</row>
    <row r="15" spans="1:20" ht="15.75" thickBot="1" x14ac:dyDescent="0.3">
      <c r="A15" s="188"/>
      <c r="B15" s="189"/>
      <c r="C15" s="172" t="str">
        <f>A10</f>
        <v>Marca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</row>
    <row r="16" spans="1:20" s="144" customFormat="1" ht="15.75" thickBot="1" x14ac:dyDescent="0.3">
      <c r="A16" s="193"/>
      <c r="B16" s="194"/>
      <c r="C16" s="195"/>
      <c r="D16" s="143"/>
    </row>
    <row r="17" spans="1:20" x14ac:dyDescent="0.25">
      <c r="A17" s="57" t="s">
        <v>23</v>
      </c>
      <c r="B17" s="48"/>
      <c r="C17" s="48" t="s">
        <v>0</v>
      </c>
      <c r="D17" s="48"/>
      <c r="E17" s="48"/>
      <c r="F17" s="48"/>
      <c r="G17" s="48" t="s">
        <v>24</v>
      </c>
      <c r="H17" s="48"/>
      <c r="I17" s="48"/>
      <c r="J17" s="48" t="s">
        <v>25</v>
      </c>
      <c r="K17" s="48"/>
      <c r="L17" s="48"/>
      <c r="M17" s="48"/>
      <c r="N17" s="48"/>
      <c r="O17" s="48" t="s">
        <v>26</v>
      </c>
      <c r="P17" s="48"/>
      <c r="Q17" s="48" t="s">
        <v>27</v>
      </c>
      <c r="R17" s="49"/>
      <c r="S17" s="144"/>
      <c r="T17" s="144"/>
    </row>
    <row r="18" spans="1:20" x14ac:dyDescent="0.25">
      <c r="A18" s="58"/>
      <c r="B18" s="50"/>
      <c r="C18" s="50"/>
      <c r="D18" s="50"/>
      <c r="E18" s="50"/>
      <c r="F18" s="50"/>
      <c r="G18" s="159" t="s">
        <v>28</v>
      </c>
      <c r="H18" s="159" t="s">
        <v>29</v>
      </c>
      <c r="I18" s="159" t="s">
        <v>0</v>
      </c>
      <c r="J18" s="159" t="s">
        <v>5</v>
      </c>
      <c r="K18" s="50" t="s">
        <v>0</v>
      </c>
      <c r="L18" s="50"/>
      <c r="M18" s="50"/>
      <c r="N18" s="50"/>
      <c r="O18" s="159" t="s">
        <v>30</v>
      </c>
      <c r="P18" s="159" t="s">
        <v>0</v>
      </c>
      <c r="Q18" s="159" t="s">
        <v>31</v>
      </c>
      <c r="R18" s="162" t="s">
        <v>32</v>
      </c>
      <c r="S18" s="144"/>
      <c r="T18" s="144"/>
    </row>
    <row r="19" spans="1:20" ht="30" x14ac:dyDescent="0.25">
      <c r="A19" s="45" t="s">
        <v>103</v>
      </c>
      <c r="B19" s="46"/>
      <c r="C19" s="190" t="s">
        <v>104</v>
      </c>
      <c r="D19" s="191"/>
      <c r="E19" s="191"/>
      <c r="F19" s="192"/>
      <c r="G19" s="37" t="s">
        <v>35</v>
      </c>
      <c r="H19" s="35" t="str">
        <f>B2</f>
        <v xml:space="preserve">Producto </v>
      </c>
      <c r="I19" s="173" t="s">
        <v>105</v>
      </c>
      <c r="J19" s="170"/>
      <c r="K19" s="42"/>
      <c r="L19" s="42"/>
      <c r="M19" s="42"/>
      <c r="N19" s="42"/>
      <c r="O19" s="160" t="s">
        <v>106</v>
      </c>
      <c r="P19" s="161" t="s">
        <v>60</v>
      </c>
      <c r="Q19" s="161" t="s">
        <v>61</v>
      </c>
      <c r="R19" s="163" t="s">
        <v>107</v>
      </c>
      <c r="S19" s="144"/>
      <c r="T19" s="144"/>
    </row>
  </sheetData>
  <mergeCells count="16">
    <mergeCell ref="A19:B19"/>
    <mergeCell ref="C19:F19"/>
    <mergeCell ref="K19:N19"/>
    <mergeCell ref="A14:A15"/>
    <mergeCell ref="B14:B15"/>
    <mergeCell ref="A17:B18"/>
    <mergeCell ref="C17:F18"/>
    <mergeCell ref="G17:I17"/>
    <mergeCell ref="J17:N17"/>
    <mergeCell ref="O17:P17"/>
    <mergeCell ref="Q17:R17"/>
    <mergeCell ref="K18:N18"/>
    <mergeCell ref="A1:P1"/>
    <mergeCell ref="B2:P2"/>
    <mergeCell ref="B3:P3"/>
    <mergeCell ref="A12:C12"/>
  </mergeCells>
  <hyperlinks>
    <hyperlink ref="A1" location="'Objetos de Dominio'!A1" display="Volver al inicio" xr:uid="{A83B8CF4-5CBA-46A4-873C-BA480BD8C392}"/>
    <hyperlink ref="R4" location="'Objeto Dominio 2'!A17" display="'Objeto Dominio 2'!A17" xr:uid="{1C2B8748-E6E5-4E4A-9EC6-FC5941DBA3B7}"/>
    <hyperlink ref="S4" location="'Objeto Dominio 2'!A18" display="'Objeto Dominio 2'!A18" xr:uid="{98E30553-83F0-46B1-B77D-57905BF87190}"/>
    <hyperlink ref="T4" location="'Objeto Dominio 2'!A19" display="'Objeto Dominio 2'!A19" xr:uid="{B2D2DFCF-83CC-47AD-A721-CDCCB9E731FD}"/>
    <hyperlink ref="Q4" location="'Objeto Dominio 2'!A16" display="'Objeto Dominio 2'!A16" xr:uid="{C6A4AEC2-27B0-41F4-A104-B2FB1D6186EF}"/>
    <hyperlink ref="A1:P1" location="'Listado Objetos de Dominio'!A1" display="&lt;-Volver al inicio" xr:uid="{BADE5270-3289-43FD-B4BC-80BD38EB22A6}"/>
    <hyperlink ref="C14" location="Producto!A6" display="Producto!A6" xr:uid="{43972AB0-DB3A-4DCD-BCC1-175B30127B40}"/>
    <hyperlink ref="C15" location="Producto!A10" display="Producto!A10" xr:uid="{E2B58AE1-1A39-41A1-B3B7-839D2AE55469}"/>
    <hyperlink ref="A19:B19" location="'Objeto Dominio 2'!R4" display="Reponsabilidad 2" xr:uid="{8969259E-72AB-4071-9E7F-9BF83EC47C23}"/>
    <hyperlink ref="H19" location="Producto!B2" display="Producto!B2" xr:uid="{1493C715-579E-4975-8B15-FDF154925C4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anémico</vt:lpstr>
      <vt:lpstr>Listado Objetos de Dominio</vt:lpstr>
      <vt:lpstr>Inventario</vt:lpstr>
      <vt:lpstr>Producto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2024-05-24T01:24:38Z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