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0E16B85C-E791-45FE-9024-F73FC09C1F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o de dominio Anemico" sheetId="1" r:id="rId1"/>
    <sheet name="Objetos de dominio" sheetId="2" r:id="rId2"/>
    <sheet name="Pago" sheetId="11" r:id="rId3"/>
    <sheet name="Pedido" sheetId="8" r:id="rId4"/>
    <sheet name="Sede" sheetId="14" r:id="rId5"/>
    <sheet name="Tienda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rk4NYH2xMSuecVWxUixMMnepXDBcyKD8KMR9UE+xbY="/>
    </ext>
  </extLst>
</workbook>
</file>

<file path=xl/calcChain.xml><?xml version="1.0" encoding="utf-8"?>
<calcChain xmlns="http://schemas.openxmlformats.org/spreadsheetml/2006/main">
  <c r="H3" i="15" l="1"/>
  <c r="H4" i="15"/>
  <c r="H2" i="15"/>
  <c r="G3" i="14"/>
  <c r="G4" i="14"/>
  <c r="G2" i="14"/>
  <c r="F3" i="8"/>
  <c r="F4" i="8"/>
  <c r="F2" i="8"/>
  <c r="E4" i="8"/>
  <c r="E3" i="8"/>
  <c r="E2" i="8"/>
  <c r="E3" i="11"/>
  <c r="E4" i="11"/>
  <c r="E2" i="11"/>
</calcChain>
</file>

<file path=xl/sharedStrings.xml><?xml version="1.0" encoding="utf-8"?>
<sst xmlns="http://schemas.openxmlformats.org/spreadsheetml/2006/main" count="88" uniqueCount="56">
  <si>
    <t>Nombre</t>
  </si>
  <si>
    <t>Descripcion</t>
  </si>
  <si>
    <t>TipoObjetoDominio</t>
  </si>
  <si>
    <t>Contexto</t>
  </si>
  <si>
    <t>Propia</t>
  </si>
  <si>
    <t xml:space="preserve">Combinacion Unica </t>
  </si>
  <si>
    <t xml:space="preserve">Identificador </t>
  </si>
  <si>
    <t xml:space="preserve">Fecha Pedido </t>
  </si>
  <si>
    <t>Tipo de Pago</t>
  </si>
  <si>
    <t xml:space="preserve">Monto </t>
  </si>
  <si>
    <t>Efectivo</t>
  </si>
  <si>
    <t>Tarjeta de Credito</t>
  </si>
  <si>
    <t>Transferencia</t>
  </si>
  <si>
    <t xml:space="preserve">Pedido </t>
  </si>
  <si>
    <t>15/ Marzo de 2024</t>
  </si>
  <si>
    <t>17/ Marzo de 2024</t>
  </si>
  <si>
    <t>20/ de Marzo 2024</t>
  </si>
  <si>
    <t>15/Marzo de 2024</t>
  </si>
  <si>
    <t>17/Marzo de 2024</t>
  </si>
  <si>
    <t>20/Marzo de 2024</t>
  </si>
  <si>
    <t xml:space="preserve">Objeto de dominio que representa una orden de compra realizada por un cliente </t>
  </si>
  <si>
    <t xml:space="preserve">Fecha de pago </t>
  </si>
  <si>
    <t>Pago</t>
  </si>
  <si>
    <t xml:space="preserve">Objeto de dominio que representa el pago realizado por un cliente </t>
  </si>
  <si>
    <t>Combinacion Unica</t>
  </si>
  <si>
    <t>Pedido</t>
  </si>
  <si>
    <t xml:space="preserve">Precio final del pedido </t>
  </si>
  <si>
    <t>Tienda</t>
  </si>
  <si>
    <t>Sede</t>
  </si>
  <si>
    <t>Externo</t>
  </si>
  <si>
    <t>Objeto dominio que representa una sucursal o local de la tienda</t>
  </si>
  <si>
    <t xml:space="preserve">Objeto de dominio que representa la tienda fisica o virtual donde se pueden realizar las compras </t>
  </si>
  <si>
    <t>Nombre Sede</t>
  </si>
  <si>
    <t>Ciudad</t>
  </si>
  <si>
    <t>Departamento</t>
  </si>
  <si>
    <t>Direccion</t>
  </si>
  <si>
    <t>Tipo Sede</t>
  </si>
  <si>
    <t>Sede A</t>
  </si>
  <si>
    <t>Sede B</t>
  </si>
  <si>
    <t xml:space="preserve">Sede C </t>
  </si>
  <si>
    <t>Rionegro</t>
  </si>
  <si>
    <t>El Carmen</t>
  </si>
  <si>
    <t>Marinilla</t>
  </si>
  <si>
    <t>Antioquia</t>
  </si>
  <si>
    <t>Calle 123, numero A</t>
  </si>
  <si>
    <t>Av.Principal, numero B</t>
  </si>
  <si>
    <t>Calle Central, numero C</t>
  </si>
  <si>
    <t>Principal</t>
  </si>
  <si>
    <t>Alterna</t>
  </si>
  <si>
    <t>Nombre Tienda</t>
  </si>
  <si>
    <t>Tienda A</t>
  </si>
  <si>
    <t>Tienda B</t>
  </si>
  <si>
    <t>Tienda C</t>
  </si>
  <si>
    <t>Sede C</t>
  </si>
  <si>
    <t xml:space="preserve">Rionegro </t>
  </si>
  <si>
    <t xml:space="preserve">Alterna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</si>
</sst>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;[Red]\-&quot;$&quot;#,##0.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2" xfId="0" applyFont="1" applyBorder="1" applyAlignment="1">
      <alignment vertical="top" wrapText="1"/>
    </xf>
    <xf numFmtId="0" fontId="4" fillId="0" borderId="1" xfId="1" applyBorder="1"/>
    <xf numFmtId="0" fontId="7" fillId="0" borderId="4" xfId="0" applyFont="1" applyBorder="1"/>
    <xf numFmtId="0" fontId="0" fillId="0" borderId="4" xfId="0" applyBorder="1"/>
    <xf numFmtId="0" fontId="7" fillId="2" borderId="4" xfId="0" applyFont="1" applyFill="1" applyBorder="1"/>
    <xf numFmtId="0" fontId="6" fillId="0" borderId="4" xfId="0" applyFont="1" applyBorder="1"/>
    <xf numFmtId="0" fontId="4" fillId="0" borderId="3" xfId="1" applyBorder="1"/>
    <xf numFmtId="0" fontId="1" fillId="0" borderId="3" xfId="0" applyFont="1" applyBorder="1"/>
    <xf numFmtId="0" fontId="4" fillId="0" borderId="4" xfId="1" applyBorder="1"/>
    <xf numFmtId="14" fontId="6" fillId="0" borderId="4" xfId="0" applyNumberFormat="1" applyFont="1" applyBorder="1"/>
    <xf numFmtId="0" fontId="8" fillId="0" borderId="4" xfId="0" applyFont="1" applyBorder="1" applyAlignment="1">
      <alignment vertical="top" wrapText="1"/>
    </xf>
    <xf numFmtId="0" fontId="9" fillId="0" borderId="4" xfId="0" applyFont="1" applyBorder="1"/>
    <xf numFmtId="164" fontId="6" fillId="0" borderId="4" xfId="0" applyNumberFormat="1" applyFont="1" applyBorder="1"/>
    <xf numFmtId="165" fontId="0" fillId="0" borderId="4" xfId="0" applyNumberFormat="1" applyBorder="1"/>
    <xf numFmtId="164" fontId="4" fillId="0" borderId="4" xfId="1" applyNumberFormat="1" applyBorder="1"/>
    <xf numFmtId="0" fontId="4" fillId="0" borderId="4" xfId="1" quotePrefix="1" applyBorder="1"/>
    <xf numFmtId="0" fontId="4" fillId="0" borderId="0" xfId="1" applyBorder="1"/>
    <xf numFmtId="0" fontId="3" fillId="0" borderId="0" xfId="0" applyFont="1" applyAlignment="1">
      <alignment vertical="top" wrapText="1"/>
    </xf>
    <xf numFmtId="0" fontId="6" fillId="0" borderId="0" xfId="0" applyFont="1"/>
    <xf numFmtId="0" fontId="10" fillId="0" borderId="4" xfId="1" applyFont="1" applyBorder="1"/>
    <xf numFmtId="0" fontId="7" fillId="0" borderId="0" xfId="0" applyFont="1" applyFill="1" applyBorder="1"/>
    <xf numFmtId="0" fontId="0" fillId="0" borderId="0" xfId="0" applyBorder="1"/>
    <xf numFmtId="0" fontId="3" fillId="0" borderId="1" xfId="0" applyFont="1" applyBorder="1" applyAlignment="1">
      <alignment vertical="top" wrapText="1"/>
    </xf>
    <xf numFmtId="0" fontId="4" fillId="0" borderId="0" xfId="1" quotePrefix="1" applyFont="1" applyBorder="1"/>
    <xf numFmtId="0" fontId="4" fillId="0" borderId="0" xfId="1" quotePrefix="1" applyBorder="1"/>
    <xf numFmtId="0" fontId="8" fillId="0" borderId="0" xfId="0" applyFont="1" applyBorder="1" applyAlignment="1">
      <alignment vertical="top" wrapText="1"/>
    </xf>
    <xf numFmtId="0" fontId="9" fillId="0" borderId="0" xfId="0" applyFont="1" applyBorder="1"/>
    <xf numFmtId="0" fontId="5" fillId="0" borderId="0" xfId="0" applyFont="1" applyBorder="1"/>
    <xf numFmtId="0" fontId="6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490602</xdr:colOff>
      <xdr:row>0</xdr:row>
      <xdr:rowOff>93946</xdr:rowOff>
    </xdr:from>
    <xdr:to>
      <xdr:col>18</xdr:col>
      <xdr:colOff>307762</xdr:colOff>
      <xdr:row>30</xdr:row>
      <xdr:rowOff>183776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A626EE5-A3C2-1202-88E0-BF87DFDF7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9753" y="93946"/>
          <a:ext cx="12812913" cy="6039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abSelected="1" zoomScale="73" workbookViewId="0">
      <selection activeCell="U19" sqref="U19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zoomScale="85" workbookViewId="0">
      <selection activeCell="B11" sqref="B11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5" t="s">
        <v>28</v>
      </c>
      <c r="B2" s="26" t="s">
        <v>30</v>
      </c>
      <c r="C2" s="3" t="s">
        <v>4</v>
      </c>
      <c r="D2" s="3" t="s">
        <v>27</v>
      </c>
    </row>
    <row r="3" spans="1:4" ht="12.75" customHeight="1" x14ac:dyDescent="0.25">
      <c r="A3" s="5" t="s">
        <v>27</v>
      </c>
      <c r="B3" s="4" t="s">
        <v>31</v>
      </c>
      <c r="C3" s="3" t="s">
        <v>29</v>
      </c>
      <c r="D3" s="3" t="s">
        <v>27</v>
      </c>
    </row>
    <row r="4" spans="1:4" ht="12.75" customHeight="1" x14ac:dyDescent="0.3">
      <c r="A4" s="10" t="s">
        <v>25</v>
      </c>
      <c r="B4" s="15" t="s">
        <v>20</v>
      </c>
      <c r="C4" s="11" t="s">
        <v>4</v>
      </c>
      <c r="D4" s="11" t="s">
        <v>25</v>
      </c>
    </row>
    <row r="5" spans="1:4" ht="12.75" customHeight="1" x14ac:dyDescent="0.25">
      <c r="A5" s="19" t="s">
        <v>22</v>
      </c>
      <c r="B5" s="14" t="s">
        <v>23</v>
      </c>
      <c r="C5" s="9" t="s">
        <v>4</v>
      </c>
      <c r="D5" s="9" t="s">
        <v>22</v>
      </c>
    </row>
    <row r="6" spans="1:4" ht="12.75" customHeight="1" x14ac:dyDescent="0.25">
      <c r="A6" s="27"/>
      <c r="B6" s="29"/>
      <c r="C6" s="31"/>
      <c r="D6" s="32"/>
    </row>
    <row r="7" spans="1:4" ht="12.75" customHeight="1" x14ac:dyDescent="0.3">
      <c r="A7" s="28"/>
      <c r="B7" s="30"/>
      <c r="C7" s="32"/>
      <c r="D7" s="32"/>
    </row>
    <row r="8" spans="1:4" ht="12.75" customHeight="1" x14ac:dyDescent="0.25">
      <c r="A8" s="28"/>
      <c r="B8" s="29"/>
      <c r="C8" s="31"/>
      <c r="D8" s="32"/>
    </row>
    <row r="9" spans="1:4" ht="12.75" customHeight="1" x14ac:dyDescent="0.25">
      <c r="A9" s="20"/>
      <c r="B9" s="29"/>
      <c r="C9" s="32"/>
      <c r="D9" s="32"/>
    </row>
    <row r="10" spans="1:4" ht="12.75" customHeight="1" x14ac:dyDescent="0.25">
      <c r="A10" s="20"/>
      <c r="B10" s="21"/>
      <c r="C10" s="1"/>
      <c r="D10" s="22"/>
    </row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5333-C064-4038-A18D-E8CF7C3CE657}">
  <dimension ref="A1:E4"/>
  <sheetViews>
    <sheetView workbookViewId="0">
      <selection activeCell="G21" sqref="G21"/>
    </sheetView>
  </sheetViews>
  <sheetFormatPr baseColWidth="10" defaultRowHeight="13.2" x14ac:dyDescent="0.25"/>
  <cols>
    <col min="1" max="1" width="11.88671875" customWidth="1"/>
    <col min="3" max="3" width="15.88671875" customWidth="1"/>
    <col min="5" max="5" width="19" customWidth="1"/>
  </cols>
  <sheetData>
    <row r="1" spans="1:5" x14ac:dyDescent="0.25">
      <c r="A1" s="6" t="s">
        <v>6</v>
      </c>
      <c r="B1" s="6" t="s">
        <v>13</v>
      </c>
      <c r="C1" s="6" t="s">
        <v>21</v>
      </c>
      <c r="D1" s="6" t="s">
        <v>9</v>
      </c>
      <c r="E1" s="8" t="s">
        <v>5</v>
      </c>
    </row>
    <row r="2" spans="1:5" x14ac:dyDescent="0.25">
      <c r="A2" s="7">
        <v>1</v>
      </c>
      <c r="B2" s="12">
        <v>1</v>
      </c>
      <c r="C2" s="12" t="s">
        <v>17</v>
      </c>
      <c r="D2" s="18">
        <v>299700</v>
      </c>
      <c r="E2" s="7" t="str">
        <f>B2&amp;"-$"&amp;D2</f>
        <v>1-$299700</v>
      </c>
    </row>
    <row r="3" spans="1:5" x14ac:dyDescent="0.25">
      <c r="A3" s="7">
        <v>2</v>
      </c>
      <c r="B3" s="12">
        <v>2</v>
      </c>
      <c r="C3" s="12" t="s">
        <v>18</v>
      </c>
      <c r="D3" s="18">
        <v>249250</v>
      </c>
      <c r="E3" s="7" t="str">
        <f t="shared" ref="E3:E4" si="0">B3&amp;"-$"&amp;D3</f>
        <v>2-$249250</v>
      </c>
    </row>
    <row r="4" spans="1:5" x14ac:dyDescent="0.25">
      <c r="A4" s="7">
        <v>3</v>
      </c>
      <c r="B4" s="12">
        <v>3</v>
      </c>
      <c r="C4" s="12" t="s">
        <v>19</v>
      </c>
      <c r="D4" s="18">
        <v>99800</v>
      </c>
      <c r="E4" s="7" t="str">
        <f t="shared" si="0"/>
        <v>3-$99800</v>
      </c>
    </row>
  </sheetData>
  <hyperlinks>
    <hyperlink ref="B2" location="'Pedido '!A2" display="1" xr:uid="{07555524-013F-4413-AF21-2A8B8F167228}"/>
    <hyperlink ref="B3" location="'Pedido '!A3" display="2" xr:uid="{777834AE-480D-4074-A6A6-226E616A6867}"/>
    <hyperlink ref="B4" location="'Pedido '!A4" display="3" xr:uid="{94732092-EC12-49C5-9F3A-CBD4F168C8FD}"/>
    <hyperlink ref="C2" location="'Pedido '!C2" display="15/Marzo de 2024" xr:uid="{064E64DE-5894-40F5-8BC8-460787DE74C5}"/>
    <hyperlink ref="C3" location="'Pedido '!C3" display="17/Marzo de 2024" xr:uid="{D807C936-C440-4182-BB5A-06E916192A4F}"/>
    <hyperlink ref="C4" location="'Pedido '!C4" display="20/Marzo de 2024" xr:uid="{99EADFC2-CBA8-4AA0-B819-DF65335031A7}"/>
    <hyperlink ref="D2" location="'Pedido '!F2" display="$2" xr:uid="{BAB7158C-4324-413E-8736-C6C8AD254680}"/>
    <hyperlink ref="D3" location="'Pedido '!F3" display="$249250" xr:uid="{3A093436-ED8F-431A-A237-3C1CBABDBBB4}"/>
    <hyperlink ref="D4" location="'Pedido '!F4" display="$99800" xr:uid="{82E51854-F8F1-475A-BAF1-F8F90281F2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0BAE-7E3A-40B5-8C48-45808A7A863F}">
  <dimension ref="A1:G4"/>
  <sheetViews>
    <sheetView workbookViewId="0">
      <selection activeCell="E26" sqref="E26"/>
    </sheetView>
  </sheetViews>
  <sheetFormatPr baseColWidth="10" defaultRowHeight="13.2" x14ac:dyDescent="0.25"/>
  <cols>
    <col min="1" max="1" width="11.88671875" customWidth="1"/>
    <col min="2" max="2" width="19.21875" customWidth="1"/>
    <col min="3" max="3" width="16.33203125" customWidth="1"/>
    <col min="4" max="4" width="15.5546875" customWidth="1"/>
    <col min="5" max="5" width="24.5546875" customWidth="1"/>
    <col min="6" max="6" width="38.77734375" customWidth="1"/>
    <col min="7" max="7" width="34.77734375" customWidth="1"/>
  </cols>
  <sheetData>
    <row r="1" spans="1:7" x14ac:dyDescent="0.25">
      <c r="A1" s="6" t="s">
        <v>6</v>
      </c>
      <c r="B1" s="6" t="s">
        <v>7</v>
      </c>
      <c r="C1" s="6" t="s">
        <v>8</v>
      </c>
      <c r="D1" s="6" t="s">
        <v>9</v>
      </c>
      <c r="E1" s="6" t="s">
        <v>26</v>
      </c>
      <c r="F1" s="8" t="s">
        <v>5</v>
      </c>
      <c r="G1" s="24"/>
    </row>
    <row r="2" spans="1:7" x14ac:dyDescent="0.25">
      <c r="A2" s="7">
        <v>1</v>
      </c>
      <c r="B2" s="13" t="s">
        <v>14</v>
      </c>
      <c r="C2" s="23" t="s">
        <v>10</v>
      </c>
      <c r="D2" s="16">
        <v>300000</v>
      </c>
      <c r="E2" s="17">
        <f>D2-D2*0.1/100</f>
        <v>299700</v>
      </c>
      <c r="F2" s="7" t="str">
        <f>B2&amp;"-"&amp;C2</f>
        <v>15/ Marzo de 2024-Efectivo</v>
      </c>
      <c r="G2" s="25"/>
    </row>
    <row r="3" spans="1:7" x14ac:dyDescent="0.25">
      <c r="A3" s="7">
        <v>2</v>
      </c>
      <c r="B3" s="13" t="s">
        <v>15</v>
      </c>
      <c r="C3" s="23" t="s">
        <v>11</v>
      </c>
      <c r="D3" s="16">
        <v>250000</v>
      </c>
      <c r="E3" s="17">
        <f>D3-D3*0.3/100</f>
        <v>249250</v>
      </c>
      <c r="F3" s="7" t="str">
        <f t="shared" ref="F3:F4" si="0">B3&amp;"-"&amp;C3</f>
        <v>17/ Marzo de 2024-Tarjeta de Credito</v>
      </c>
      <c r="G3" s="25"/>
    </row>
    <row r="4" spans="1:7" x14ac:dyDescent="0.25">
      <c r="A4" s="7">
        <v>3</v>
      </c>
      <c r="B4" s="13" t="s">
        <v>16</v>
      </c>
      <c r="C4" s="23" t="s">
        <v>12</v>
      </c>
      <c r="D4" s="16">
        <v>100000</v>
      </c>
      <c r="E4" s="17">
        <f>D4-D4*0.2/100</f>
        <v>99800</v>
      </c>
      <c r="F4" s="7" t="str">
        <f t="shared" si="0"/>
        <v>20/ de Marzo 2024-Transferencia</v>
      </c>
      <c r="G4" s="25"/>
    </row>
  </sheetData>
  <hyperlinks>
    <hyperlink ref="C2" location="'Tipo de pago '!B2" display="Efectivo" xr:uid="{471F4DF7-6BD2-4783-9947-5535CEC21669}"/>
    <hyperlink ref="C3" location="'Tipo de pago '!B3" display="Tarjeta de Credito" xr:uid="{D90F678D-24A2-4114-8FE9-D3F169B810E8}"/>
    <hyperlink ref="C4" location="'Tipo de pago '!B4" display="Tranferencia" xr:uid="{2768D9C1-AB44-49D2-BBA0-5D33FBF7372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9F9D-8DBE-482A-834A-6BD833618B48}">
  <dimension ref="A1:G4"/>
  <sheetViews>
    <sheetView workbookViewId="0">
      <selection activeCell="B2" sqref="B2"/>
    </sheetView>
  </sheetViews>
  <sheetFormatPr baseColWidth="10" defaultRowHeight="13.2" x14ac:dyDescent="0.25"/>
  <cols>
    <col min="2" max="2" width="13.77734375" customWidth="1"/>
    <col min="4" max="4" width="14.44140625" customWidth="1"/>
    <col min="5" max="5" width="22.5546875" customWidth="1"/>
    <col min="7" max="7" width="29" customWidth="1"/>
  </cols>
  <sheetData>
    <row r="1" spans="1:7" x14ac:dyDescent="0.25">
      <c r="A1" s="6" t="s">
        <v>6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8" t="s">
        <v>24</v>
      </c>
    </row>
    <row r="2" spans="1:7" x14ac:dyDescent="0.25">
      <c r="A2" s="7">
        <v>1</v>
      </c>
      <c r="B2" s="9" t="s">
        <v>37</v>
      </c>
      <c r="C2" s="9" t="s">
        <v>40</v>
      </c>
      <c r="D2" s="9" t="s">
        <v>43</v>
      </c>
      <c r="E2" s="9" t="s">
        <v>44</v>
      </c>
      <c r="F2" s="9" t="s">
        <v>47</v>
      </c>
      <c r="G2" s="7" t="str">
        <f>B2&amp;"-"&amp;E2</f>
        <v>Sede A-Calle 123, numero A</v>
      </c>
    </row>
    <row r="3" spans="1:7" x14ac:dyDescent="0.25">
      <c r="A3" s="7">
        <v>2</v>
      </c>
      <c r="B3" s="9" t="s">
        <v>38</v>
      </c>
      <c r="C3" s="9" t="s">
        <v>41</v>
      </c>
      <c r="D3" s="9" t="s">
        <v>43</v>
      </c>
      <c r="E3" s="9" t="s">
        <v>45</v>
      </c>
      <c r="F3" s="9" t="s">
        <v>48</v>
      </c>
      <c r="G3" s="7" t="str">
        <f t="shared" ref="G3:G4" si="0">B3&amp;"-"&amp;E3</f>
        <v>Sede B-Av.Principal, numero B</v>
      </c>
    </row>
    <row r="4" spans="1:7" x14ac:dyDescent="0.25">
      <c r="A4" s="7">
        <v>3</v>
      </c>
      <c r="B4" s="9" t="s">
        <v>39</v>
      </c>
      <c r="C4" s="9" t="s">
        <v>42</v>
      </c>
      <c r="D4" s="9" t="s">
        <v>43</v>
      </c>
      <c r="E4" s="9" t="s">
        <v>46</v>
      </c>
      <c r="F4" s="9" t="s">
        <v>48</v>
      </c>
      <c r="G4" s="7" t="str">
        <f t="shared" si="0"/>
        <v>Sede C -Calle Central, numero C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21B9-1217-4153-ABD6-4645B53791F2}">
  <dimension ref="A1:H4"/>
  <sheetViews>
    <sheetView workbookViewId="0">
      <selection activeCell="D9" sqref="D9"/>
    </sheetView>
  </sheetViews>
  <sheetFormatPr baseColWidth="10" defaultRowHeight="13.2" x14ac:dyDescent="0.25"/>
  <cols>
    <col min="1" max="1" width="12.44140625" customWidth="1"/>
    <col min="2" max="2" width="15" customWidth="1"/>
    <col min="5" max="5" width="14.6640625" customWidth="1"/>
    <col min="6" max="6" width="23.44140625" customWidth="1"/>
    <col min="8" max="8" width="17.77734375" customWidth="1"/>
  </cols>
  <sheetData>
    <row r="1" spans="1:8" x14ac:dyDescent="0.25">
      <c r="A1" s="6" t="s">
        <v>6</v>
      </c>
      <c r="B1" s="6" t="s">
        <v>49</v>
      </c>
      <c r="C1" s="6" t="s">
        <v>28</v>
      </c>
      <c r="D1" s="6" t="s">
        <v>33</v>
      </c>
      <c r="E1" s="6" t="s">
        <v>34</v>
      </c>
      <c r="F1" s="6" t="s">
        <v>35</v>
      </c>
      <c r="G1" s="6" t="s">
        <v>36</v>
      </c>
      <c r="H1" s="8" t="s">
        <v>24</v>
      </c>
    </row>
    <row r="2" spans="1:8" x14ac:dyDescent="0.25">
      <c r="A2" s="7">
        <v>1</v>
      </c>
      <c r="B2" s="9" t="s">
        <v>50</v>
      </c>
      <c r="C2" s="12" t="s">
        <v>37</v>
      </c>
      <c r="D2" s="9" t="s">
        <v>54</v>
      </c>
      <c r="E2" s="9" t="s">
        <v>43</v>
      </c>
      <c r="F2" s="9" t="s">
        <v>44</v>
      </c>
      <c r="G2" s="9" t="s">
        <v>47</v>
      </c>
      <c r="H2" s="7" t="str">
        <f>B2&amp;"-"&amp;C2</f>
        <v>Tienda A-Sede A</v>
      </c>
    </row>
    <row r="3" spans="1:8" x14ac:dyDescent="0.25">
      <c r="A3" s="7">
        <v>2</v>
      </c>
      <c r="B3" s="9" t="s">
        <v>51</v>
      </c>
      <c r="C3" s="12" t="s">
        <v>38</v>
      </c>
      <c r="D3" s="9" t="s">
        <v>41</v>
      </c>
      <c r="E3" s="9" t="s">
        <v>43</v>
      </c>
      <c r="F3" s="9" t="s">
        <v>45</v>
      </c>
      <c r="G3" s="9" t="s">
        <v>55</v>
      </c>
      <c r="H3" s="7" t="str">
        <f t="shared" ref="H3:H4" si="0">B3&amp;"-"&amp;C3</f>
        <v>Tienda B-Sede B</v>
      </c>
    </row>
    <row r="4" spans="1:8" x14ac:dyDescent="0.25">
      <c r="A4" s="7">
        <v>3</v>
      </c>
      <c r="B4" s="9" t="s">
        <v>52</v>
      </c>
      <c r="C4" s="12" t="s">
        <v>53</v>
      </c>
      <c r="D4" s="9" t="s">
        <v>54</v>
      </c>
      <c r="E4" s="9" t="s">
        <v>43</v>
      </c>
      <c r="F4" s="9" t="s">
        <v>46</v>
      </c>
      <c r="G4" s="9" t="s">
        <v>55</v>
      </c>
      <c r="H4" s="7" t="str">
        <f t="shared" si="0"/>
        <v>Tienda C-Sede C</v>
      </c>
    </row>
  </sheetData>
  <hyperlinks>
    <hyperlink ref="C2" location="Sede!B2" display="Sede A" xr:uid="{23F20C0F-0671-487D-A3DB-D9BC7EF24CAA}"/>
    <hyperlink ref="C3" location="Sede!B3" display="Sede B" xr:uid="{F6F8AF2A-98FC-4EDB-9108-F69F7770A4E8}"/>
    <hyperlink ref="C4" location="Sede!B4" display="Sede C" xr:uid="{D1FB2C39-493C-44EC-ADC6-EBCAE8B58E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Pago</vt:lpstr>
      <vt:lpstr>Pedido</vt:lpstr>
      <vt:lpstr>Sede</vt:lpstr>
      <vt:lpstr>Tienda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2024-03-26T01:44:08Z</dcterms:created>
  <dcterms:modified xsi:type="dcterms:W3CDTF">2024-05-23T03:04:08Z</dcterms:modified>
</cp:coreProperties>
</file>