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PL" sheetId="1" r:id="rId1"/>
    <sheet name="CI" sheetId="3" r:id="rId2"/>
  </sheets>
  <calcPr calcId="144525" concurrentCalc="0"/>
</workbook>
</file>

<file path=xl/sharedStrings.xml><?xml version="1.0" encoding="utf-8"?>
<sst xmlns="http://schemas.openxmlformats.org/spreadsheetml/2006/main" count="62" uniqueCount="43">
  <si>
    <t>Coaey Leisure Products  Co.,Ltd</t>
  </si>
  <si>
    <r>
      <rPr>
        <sz val="11"/>
        <color theme="1"/>
        <rFont val="Arial"/>
        <charset val="134"/>
      </rPr>
      <t>Add</t>
    </r>
    <r>
      <rPr>
        <sz val="11"/>
        <color theme="1"/>
        <rFont val="宋体"/>
        <charset val="134"/>
      </rPr>
      <t>：</t>
    </r>
    <r>
      <rPr>
        <sz val="11"/>
        <color theme="1"/>
        <rFont val="Arial"/>
        <charset val="134"/>
      </rPr>
      <t xml:space="preserve"> No.1216, Xin'er Tiyu Centre Building, Centre Road, Xinqiao Street, Bao'an District, Shenzhen City, Guangdong Province, China
Att: Yannie wong    Tel: +8618676610090    Email: yannie@coaey.com
</t>
    </r>
  </si>
  <si>
    <t>Packing List</t>
  </si>
  <si>
    <t>B/LNO.: SZXS19120046</t>
  </si>
  <si>
    <t>Vessel and Voyage:  HYUNDAI UNITY 112S</t>
  </si>
  <si>
    <t>Container # &amp; seal #: TCLU2384475 / EMCFGM9119</t>
  </si>
  <si>
    <t>From:</t>
  </si>
  <si>
    <t>Shenzhen China</t>
  </si>
  <si>
    <t>Date:</t>
  </si>
  <si>
    <t>To:</t>
  </si>
  <si>
    <t>BRISBANE,AUSTRALIA</t>
  </si>
  <si>
    <t>Invoice No.</t>
  </si>
  <si>
    <t>M190069</t>
  </si>
  <si>
    <t>Item</t>
  </si>
  <si>
    <t>qty</t>
  </si>
  <si>
    <t>packing size (CM)</t>
  </si>
  <si>
    <t>qty/CNT</t>
  </si>
  <si>
    <t>CNT qty</t>
  </si>
  <si>
    <t>G.W./cnt</t>
  </si>
  <si>
    <t>Total CBM</t>
  </si>
  <si>
    <t>Total Weight</t>
  </si>
  <si>
    <t>3m steel frame</t>
  </si>
  <si>
    <t>frame bag</t>
  </si>
  <si>
    <t>3m Aluminun frame</t>
  </si>
  <si>
    <t>4.5m Aluminun frame</t>
  </si>
  <si>
    <t>6m Aluminun frame</t>
  </si>
  <si>
    <t>Total</t>
  </si>
  <si>
    <t xml:space="preserve">HS cord: </t>
  </si>
  <si>
    <t>Coaey Leisure Products Co.,Ltd</t>
  </si>
  <si>
    <r>
      <rPr>
        <sz val="10"/>
        <color theme="1"/>
        <rFont val="Arial"/>
        <charset val="134"/>
      </rPr>
      <t>Add</t>
    </r>
    <r>
      <rPr>
        <sz val="10"/>
        <color theme="1"/>
        <rFont val="宋体"/>
        <charset val="134"/>
      </rPr>
      <t>：</t>
    </r>
    <r>
      <rPr>
        <sz val="10"/>
        <color theme="1"/>
        <rFont val="Arial"/>
        <charset val="134"/>
      </rPr>
      <t xml:space="preserve"> No.1216, Xin'er Tiyu Centre Building, Centre Road, Xinqiao Street, Bao'an District, Shenzhen City, Guangdong Province, China
Att: Yannie wong    Tel: +8618676610090    Email: yannie@coaey.com</t>
    </r>
  </si>
  <si>
    <t>Commercial Invoice</t>
  </si>
  <si>
    <t xml:space="preserve">TO:   </t>
  </si>
  <si>
    <t>Hercules Instant Shelter Pty Ltd</t>
  </si>
  <si>
    <t xml:space="preserve">unit 17 256 Musgrave Rd Coopers Plains brisbane QLD 4108                </t>
  </si>
  <si>
    <t>M190069-2</t>
  </si>
  <si>
    <t>size</t>
  </si>
  <si>
    <r>
      <rPr>
        <sz val="11"/>
        <color theme="1"/>
        <rFont val="Arial"/>
        <charset val="134"/>
      </rPr>
      <t>Qty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pcs)</t>
    </r>
  </si>
  <si>
    <t>CNT</t>
  </si>
  <si>
    <t>Unit Price</t>
  </si>
  <si>
    <t>Total Price(USD)</t>
  </si>
  <si>
    <t>3mx3m</t>
  </si>
  <si>
    <t>3mx6m</t>
  </si>
  <si>
    <t>3mx4.5m</t>
  </si>
</sst>
</file>

<file path=xl/styles.xml><?xml version="1.0" encoding="utf-8"?>
<styleSheet xmlns="http://schemas.openxmlformats.org/spreadsheetml/2006/main">
  <numFmts count="9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  <numFmt numFmtId="177" formatCode="&quot;US$&quot;#,##0;\-&quot;US$&quot;#,##0"/>
    <numFmt numFmtId="178" formatCode="&quot;US$&quot;#,##0.00;\-&quot;US$&quot;#,##0.00"/>
    <numFmt numFmtId="179" formatCode="0_ "/>
    <numFmt numFmtId="26" formatCode="\$#,##0.00_);[Red]\(\$#,##0.00\)"/>
  </numFmts>
  <fonts count="3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8"/>
      <color theme="1"/>
      <name val="Arial"/>
      <charset val="134"/>
    </font>
    <font>
      <sz val="10"/>
      <color theme="1"/>
      <name val="Arial"/>
      <charset val="134"/>
    </font>
    <font>
      <u/>
      <sz val="20"/>
      <color theme="1"/>
      <name val="Arial"/>
      <charset val="134"/>
    </font>
    <font>
      <sz val="11"/>
      <name val="Arial"/>
      <charset val="134"/>
    </font>
    <font>
      <b/>
      <sz val="11"/>
      <name val="Arial"/>
      <charset val="134"/>
    </font>
    <font>
      <sz val="12"/>
      <name val="Arial"/>
      <charset val="134"/>
    </font>
    <font>
      <sz val="11"/>
      <color rgb="FFFF0000"/>
      <name val="Arial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1" fillId="12" borderId="7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8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0" applyFont="1" applyFill="1" applyAlignment="1" applyProtection="1">
      <alignment horizontal="center" vertical="top" wrapText="1"/>
      <protection locked="0"/>
    </xf>
    <xf numFmtId="0" fontId="1" fillId="0" borderId="0" xfId="0" applyFont="1" applyFill="1" applyAlignment="1" applyProtection="1">
      <alignment horizontal="center" vertical="center" wrapText="1"/>
      <protection locked="0"/>
    </xf>
    <xf numFmtId="0" fontId="1" fillId="0" borderId="0" xfId="0" applyFont="1" applyAlignment="1">
      <alignment horizontal="center"/>
    </xf>
    <xf numFmtId="0" fontId="1" fillId="0" borderId="0" xfId="0" applyFont="1"/>
    <xf numFmtId="178" fontId="1" fillId="0" borderId="0" xfId="0" applyNumberFormat="1" applyFont="1"/>
    <xf numFmtId="177" fontId="1" fillId="0" borderId="0" xfId="0" applyNumberFormat="1" applyFont="1"/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77" fontId="3" fillId="0" borderId="0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177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177" fontId="1" fillId="0" borderId="0" xfId="0" applyNumberFormat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/>
    </xf>
    <xf numFmtId="178" fontId="1" fillId="0" borderId="0" xfId="0" applyNumberFormat="1" applyFont="1" applyBorder="1" applyAlignment="1">
      <alignment horizontal="left" vertical="center" wrapText="1"/>
    </xf>
    <xf numFmtId="176" fontId="1" fillId="0" borderId="0" xfId="0" applyNumberFormat="1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179" fontId="1" fillId="0" borderId="1" xfId="0" applyNumberFormat="1" applyFont="1" applyFill="1" applyBorder="1" applyAlignment="1" applyProtection="1">
      <alignment horizontal="center" vertical="top" wrapText="1"/>
      <protection locked="0"/>
    </xf>
    <xf numFmtId="178" fontId="1" fillId="0" borderId="1" xfId="0" applyNumberFormat="1" applyFont="1" applyFill="1" applyBorder="1" applyAlignment="1" applyProtection="1">
      <alignment horizontal="center" vertical="top" wrapText="1"/>
      <protection locked="0"/>
    </xf>
    <xf numFmtId="177" fontId="1" fillId="0" borderId="1" xfId="0" applyNumberFormat="1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1" fontId="6" fillId="0" borderId="1" xfId="0" applyNumberFormat="1" applyFont="1" applyFill="1" applyBorder="1" applyAlignment="1">
      <alignment vertical="center" wrapText="1"/>
    </xf>
    <xf numFmtId="26" fontId="6" fillId="0" borderId="1" xfId="0" applyNumberFormat="1" applyFont="1" applyFill="1" applyBorder="1" applyAlignment="1">
      <alignment vertical="center" wrapText="1"/>
    </xf>
    <xf numFmtId="177" fontId="1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/>
    <xf numFmtId="177" fontId="1" fillId="0" borderId="1" xfId="0" applyNumberFormat="1" applyFont="1" applyBorder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7" fillId="0" borderId="0" xfId="39" applyFont="1" applyAlignment="1">
      <alignment horizontal="center" vertical="center"/>
    </xf>
    <xf numFmtId="0" fontId="7" fillId="0" borderId="0" xfId="39" applyFont="1">
      <alignment vertical="center"/>
    </xf>
    <xf numFmtId="0" fontId="7" fillId="0" borderId="0" xfId="39" applyFont="1" applyAlignment="1">
      <alignment horizontal="center" vertical="center" wrapText="1"/>
    </xf>
    <xf numFmtId="0" fontId="1" fillId="0" borderId="0" xfId="0" applyFont="1" applyAlignment="1" applyProtection="1">
      <alignment horizontal="center" vertical="center" wrapText="1"/>
      <protection locked="0"/>
    </xf>
    <xf numFmtId="179" fontId="1" fillId="0" borderId="0" xfId="0" applyNumberFormat="1" applyFont="1" applyAlignment="1">
      <alignment horizontal="center"/>
    </xf>
    <xf numFmtId="179" fontId="2" fillId="0" borderId="0" xfId="0" applyNumberFormat="1" applyFont="1" applyBorder="1" applyAlignment="1">
      <alignment horizontal="center" vertical="center"/>
    </xf>
    <xf numFmtId="179" fontId="1" fillId="0" borderId="0" xfId="0" applyNumberFormat="1" applyFont="1" applyBorder="1" applyAlignment="1">
      <alignment horizontal="center" vertical="center" wrapText="1"/>
    </xf>
    <xf numFmtId="179" fontId="4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179" fontId="8" fillId="0" borderId="0" xfId="0" applyNumberFormat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/>
    </xf>
    <xf numFmtId="178" fontId="1" fillId="0" borderId="0" xfId="0" applyNumberFormat="1" applyFont="1" applyBorder="1" applyAlignment="1">
      <alignment horizontal="center" vertical="center" wrapText="1"/>
    </xf>
    <xf numFmtId="176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79" fontId="1" fillId="0" borderId="2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9" fontId="1" fillId="0" borderId="1" xfId="0" applyNumberFormat="1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常规_报关单013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selection activeCell="K5" sqref="K5"/>
    </sheetView>
  </sheetViews>
  <sheetFormatPr defaultColWidth="9" defaultRowHeight="14.25"/>
  <cols>
    <col min="1" max="1" width="14.375" style="3" customWidth="1"/>
    <col min="2" max="2" width="11.625" style="3" customWidth="1"/>
    <col min="3" max="5" width="6" style="3" customWidth="1"/>
    <col min="6" max="6" width="9" style="3"/>
    <col min="7" max="7" width="12.25" style="40" customWidth="1"/>
    <col min="8" max="8" width="10.875" style="3" customWidth="1"/>
    <col min="9" max="9" width="10.5" style="40" customWidth="1"/>
    <col min="10" max="10" width="12.5" style="40" customWidth="1"/>
    <col min="11" max="16384" width="9" style="3"/>
  </cols>
  <sheetData>
    <row r="1" ht="34.5" customHeight="1" spans="1:9">
      <c r="A1" s="7" t="s">
        <v>0</v>
      </c>
      <c r="B1" s="7"/>
      <c r="C1" s="7"/>
      <c r="D1" s="7"/>
      <c r="E1" s="7"/>
      <c r="F1" s="7"/>
      <c r="G1" s="41"/>
      <c r="H1" s="7"/>
      <c r="I1" s="41"/>
    </row>
    <row r="2" s="3" customFormat="1" ht="61.5" customHeight="1" spans="1:10">
      <c r="A2" s="13" t="s">
        <v>1</v>
      </c>
      <c r="B2" s="13"/>
      <c r="C2" s="13"/>
      <c r="D2" s="13"/>
      <c r="E2" s="13"/>
      <c r="F2" s="13"/>
      <c r="G2" s="42"/>
      <c r="H2" s="13"/>
      <c r="I2" s="42"/>
      <c r="J2" s="40"/>
    </row>
    <row r="3" ht="22.5" customHeight="1" spans="1:9">
      <c r="A3" s="11" t="s">
        <v>2</v>
      </c>
      <c r="B3" s="11"/>
      <c r="C3" s="11"/>
      <c r="D3" s="11"/>
      <c r="E3" s="11"/>
      <c r="F3" s="11"/>
      <c r="G3" s="43"/>
      <c r="H3" s="11"/>
      <c r="I3" s="43"/>
    </row>
    <row r="4" ht="20.25" customHeight="1" spans="1:9">
      <c r="A4" s="44" t="s">
        <v>3</v>
      </c>
      <c r="B4" s="44"/>
      <c r="C4" s="44"/>
      <c r="D4" s="44"/>
      <c r="E4" s="44"/>
      <c r="F4" s="44"/>
      <c r="G4" s="45"/>
      <c r="H4" s="44"/>
      <c r="I4" s="45"/>
    </row>
    <row r="5" ht="16.5" customHeight="1" spans="1:9">
      <c r="A5" s="44" t="s">
        <v>4</v>
      </c>
      <c r="B5" s="44"/>
      <c r="C5" s="44"/>
      <c r="D5" s="44"/>
      <c r="E5" s="44"/>
      <c r="F5" s="44"/>
      <c r="G5" s="45"/>
      <c r="H5" s="44"/>
      <c r="I5" s="45"/>
    </row>
    <row r="6" ht="16.5" customHeight="1" spans="1:9">
      <c r="A6" s="44" t="s">
        <v>5</v>
      </c>
      <c r="B6" s="44"/>
      <c r="C6" s="44"/>
      <c r="D6" s="44"/>
      <c r="E6" s="44"/>
      <c r="F6" s="44"/>
      <c r="G6" s="45"/>
      <c r="H6" s="44"/>
      <c r="I6" s="45"/>
    </row>
    <row r="7" s="3" customFormat="1" ht="16.5" customHeight="1" spans="1:9">
      <c r="A7" s="13" t="s">
        <v>6</v>
      </c>
      <c r="B7" s="46" t="s">
        <v>7</v>
      </c>
      <c r="C7" s="13"/>
      <c r="D7" s="13"/>
      <c r="E7" s="13"/>
      <c r="F7" s="47" t="s">
        <v>8</v>
      </c>
      <c r="G7" s="48">
        <v>43811</v>
      </c>
      <c r="H7" s="13"/>
      <c r="I7" s="40"/>
    </row>
    <row r="8" s="3" customFormat="1" ht="16.5" customHeight="1" spans="1:9">
      <c r="A8" s="13" t="s">
        <v>9</v>
      </c>
      <c r="B8" s="49" t="s">
        <v>10</v>
      </c>
      <c r="C8" s="13"/>
      <c r="D8" s="13"/>
      <c r="E8" s="13"/>
      <c r="F8" s="47" t="s">
        <v>11</v>
      </c>
      <c r="G8" s="42" t="s">
        <v>12</v>
      </c>
      <c r="H8" s="13"/>
      <c r="I8" s="40"/>
    </row>
    <row r="9" s="1" customFormat="1" ht="35.25" customHeight="1" spans="1:10">
      <c r="A9" s="50" t="s">
        <v>13</v>
      </c>
      <c r="B9" s="50" t="s">
        <v>14</v>
      </c>
      <c r="C9" s="51" t="s">
        <v>15</v>
      </c>
      <c r="D9" s="51"/>
      <c r="E9" s="51"/>
      <c r="F9" s="50" t="s">
        <v>16</v>
      </c>
      <c r="G9" s="52" t="s">
        <v>17</v>
      </c>
      <c r="H9" s="50" t="s">
        <v>18</v>
      </c>
      <c r="I9" s="52" t="s">
        <v>19</v>
      </c>
      <c r="J9" s="50" t="s">
        <v>20</v>
      </c>
    </row>
    <row r="10" s="39" customFormat="1" ht="44" customHeight="1" spans="1:10">
      <c r="A10" s="28" t="s">
        <v>21</v>
      </c>
      <c r="B10" s="28">
        <v>65</v>
      </c>
      <c r="C10" s="28">
        <v>158</v>
      </c>
      <c r="D10" s="28">
        <v>26</v>
      </c>
      <c r="E10" s="28">
        <v>26</v>
      </c>
      <c r="F10" s="28">
        <v>1</v>
      </c>
      <c r="G10" s="28">
        <f t="shared" ref="G10:G15" si="0">B10/F10</f>
        <v>65</v>
      </c>
      <c r="H10" s="28">
        <v>25.8</v>
      </c>
      <c r="I10" s="55">
        <f t="shared" ref="I10:I15" si="1">C10*D10*E10/1000000*G10</f>
        <v>6.94252</v>
      </c>
      <c r="J10" s="28">
        <f t="shared" ref="J10:J15" si="2">H10*G10</f>
        <v>1677</v>
      </c>
    </row>
    <row r="11" s="39" customFormat="1" ht="44" customHeight="1" spans="1:10">
      <c r="A11" s="28" t="s">
        <v>22</v>
      </c>
      <c r="B11" s="28">
        <v>21</v>
      </c>
      <c r="C11" s="28">
        <v>64</v>
      </c>
      <c r="D11" s="28">
        <v>36</v>
      </c>
      <c r="E11" s="28">
        <v>27.5</v>
      </c>
      <c r="F11" s="28">
        <v>3</v>
      </c>
      <c r="G11" s="28">
        <f t="shared" si="0"/>
        <v>7</v>
      </c>
      <c r="H11" s="28">
        <v>14</v>
      </c>
      <c r="I11" s="55">
        <f t="shared" si="1"/>
        <v>0.44352</v>
      </c>
      <c r="J11" s="28">
        <f t="shared" si="2"/>
        <v>98</v>
      </c>
    </row>
    <row r="12" s="3" customFormat="1" ht="44" customHeight="1" spans="1:10">
      <c r="A12" s="28" t="s">
        <v>21</v>
      </c>
      <c r="B12" s="28">
        <v>30</v>
      </c>
      <c r="C12" s="53">
        <v>159</v>
      </c>
      <c r="D12" s="53">
        <v>27</v>
      </c>
      <c r="E12" s="53">
        <v>26</v>
      </c>
      <c r="F12" s="28">
        <v>1</v>
      </c>
      <c r="G12" s="28">
        <f t="shared" si="0"/>
        <v>30</v>
      </c>
      <c r="H12" s="28">
        <v>30</v>
      </c>
      <c r="I12" s="55">
        <f t="shared" si="1"/>
        <v>3.34854</v>
      </c>
      <c r="J12" s="28">
        <f t="shared" si="2"/>
        <v>900</v>
      </c>
    </row>
    <row r="13" ht="44" customHeight="1" spans="1:10">
      <c r="A13" s="28" t="s">
        <v>23</v>
      </c>
      <c r="B13" s="28">
        <v>20</v>
      </c>
      <c r="C13" s="53">
        <v>159</v>
      </c>
      <c r="D13" s="53">
        <v>26</v>
      </c>
      <c r="E13" s="53">
        <v>25</v>
      </c>
      <c r="F13" s="28">
        <v>1</v>
      </c>
      <c r="G13" s="28">
        <f t="shared" si="0"/>
        <v>20</v>
      </c>
      <c r="H13" s="28">
        <v>30</v>
      </c>
      <c r="I13" s="55">
        <f t="shared" si="1"/>
        <v>2.067</v>
      </c>
      <c r="J13" s="28">
        <f t="shared" si="2"/>
        <v>600</v>
      </c>
    </row>
    <row r="14" ht="44" customHeight="1" spans="1:10">
      <c r="A14" s="28" t="s">
        <v>24</v>
      </c>
      <c r="B14" s="28">
        <v>15</v>
      </c>
      <c r="C14" s="53">
        <v>159</v>
      </c>
      <c r="D14" s="53">
        <v>35</v>
      </c>
      <c r="E14" s="53">
        <v>25</v>
      </c>
      <c r="F14" s="28">
        <v>1</v>
      </c>
      <c r="G14" s="28">
        <f t="shared" si="0"/>
        <v>15</v>
      </c>
      <c r="H14" s="28">
        <v>18.4</v>
      </c>
      <c r="I14" s="55">
        <f t="shared" si="1"/>
        <v>2.086875</v>
      </c>
      <c r="J14" s="28">
        <f t="shared" si="2"/>
        <v>276</v>
      </c>
    </row>
    <row r="15" ht="44" customHeight="1" spans="1:10">
      <c r="A15" s="28" t="s">
        <v>25</v>
      </c>
      <c r="B15" s="28">
        <v>20</v>
      </c>
      <c r="C15" s="53">
        <v>159</v>
      </c>
      <c r="D15" s="53">
        <v>45</v>
      </c>
      <c r="E15" s="53">
        <v>26</v>
      </c>
      <c r="F15" s="28">
        <v>1</v>
      </c>
      <c r="G15" s="28">
        <f t="shared" si="0"/>
        <v>20</v>
      </c>
      <c r="H15" s="28">
        <v>23.5</v>
      </c>
      <c r="I15" s="55">
        <f t="shared" si="1"/>
        <v>3.7206</v>
      </c>
      <c r="J15" s="28">
        <f t="shared" si="2"/>
        <v>470</v>
      </c>
    </row>
    <row r="16" ht="21" customHeight="1" spans="1:10">
      <c r="A16" s="54" t="s">
        <v>26</v>
      </c>
      <c r="B16" s="28">
        <f>SUM(B10:B15)</f>
        <v>171</v>
      </c>
      <c r="C16" s="28"/>
      <c r="D16" s="28"/>
      <c r="E16" s="28"/>
      <c r="F16" s="28"/>
      <c r="G16" s="28">
        <f>SUM(G10:G15)</f>
        <v>157</v>
      </c>
      <c r="H16" s="28">
        <v>32</v>
      </c>
      <c r="I16" s="55">
        <f>SUM(I10:I15)</f>
        <v>18.609055</v>
      </c>
      <c r="J16" s="28">
        <v>4020</v>
      </c>
    </row>
    <row r="19" spans="1:2">
      <c r="A19" s="3" t="s">
        <v>27</v>
      </c>
      <c r="B19" s="3">
        <v>6306220010</v>
      </c>
    </row>
  </sheetData>
  <mergeCells count="7">
    <mergeCell ref="A1:I1"/>
    <mergeCell ref="A2:I2"/>
    <mergeCell ref="A3:I3"/>
    <mergeCell ref="A4:I4"/>
    <mergeCell ref="A5:I5"/>
    <mergeCell ref="A6:I6"/>
    <mergeCell ref="C9:E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G6" sqref="G6"/>
    </sheetView>
  </sheetViews>
  <sheetFormatPr defaultColWidth="9" defaultRowHeight="14.25" outlineLevelCol="7"/>
  <cols>
    <col min="1" max="1" width="12.125" style="3" customWidth="1"/>
    <col min="2" max="2" width="12.875" style="4" customWidth="1"/>
    <col min="3" max="3" width="13.5" style="4" customWidth="1"/>
    <col min="4" max="4" width="10.875" style="4" customWidth="1"/>
    <col min="5" max="5" width="9" style="4"/>
    <col min="6" max="6" width="12.5" style="5" customWidth="1"/>
    <col min="7" max="7" width="14.375" style="6" customWidth="1"/>
    <col min="8" max="8" width="10.5" style="4" customWidth="1"/>
    <col min="9" max="16384" width="9" style="4"/>
  </cols>
  <sheetData>
    <row r="1" ht="47.25" customHeight="1" spans="1:8">
      <c r="A1" s="7" t="s">
        <v>28</v>
      </c>
      <c r="B1" s="7"/>
      <c r="C1" s="7"/>
      <c r="D1" s="7"/>
      <c r="E1" s="7"/>
      <c r="F1" s="7"/>
      <c r="G1" s="8"/>
      <c r="H1" s="7"/>
    </row>
    <row r="2" ht="45" customHeight="1" spans="1:8">
      <c r="A2" s="9" t="s">
        <v>29</v>
      </c>
      <c r="B2" s="9"/>
      <c r="C2" s="9"/>
      <c r="D2" s="9"/>
      <c r="E2" s="9"/>
      <c r="F2" s="9"/>
      <c r="G2" s="10"/>
      <c r="H2" s="9"/>
    </row>
    <row r="3" ht="40.5" customHeight="1" spans="1:8">
      <c r="A3" s="11" t="s">
        <v>30</v>
      </c>
      <c r="B3" s="11"/>
      <c r="C3" s="11"/>
      <c r="D3" s="11"/>
      <c r="E3" s="11"/>
      <c r="F3" s="11"/>
      <c r="G3" s="12"/>
      <c r="H3" s="11"/>
    </row>
    <row r="4" ht="20.25" customHeight="1" spans="1:8">
      <c r="A4" s="13" t="s">
        <v>31</v>
      </c>
      <c r="B4" s="14" t="s">
        <v>32</v>
      </c>
      <c r="C4" s="15"/>
      <c r="D4" s="15"/>
      <c r="E4" s="15"/>
      <c r="F4" s="15"/>
      <c r="G4" s="16"/>
      <c r="H4" s="15"/>
    </row>
    <row r="5" ht="20.25" customHeight="1" spans="1:8">
      <c r="A5" s="13"/>
      <c r="B5" s="17" t="s">
        <v>33</v>
      </c>
      <c r="C5" s="18"/>
      <c r="D5" s="18"/>
      <c r="E5" s="18"/>
      <c r="F5" s="18"/>
      <c r="G5" s="19"/>
      <c r="H5" s="18"/>
    </row>
    <row r="6" ht="16.5" customHeight="1" spans="1:8">
      <c r="A6" s="13" t="s">
        <v>6</v>
      </c>
      <c r="B6" s="20" t="s">
        <v>7</v>
      </c>
      <c r="C6" s="18"/>
      <c r="D6" s="18"/>
      <c r="E6" s="18"/>
      <c r="F6" s="21" t="s">
        <v>8</v>
      </c>
      <c r="G6" s="22">
        <v>43811</v>
      </c>
      <c r="H6" s="18"/>
    </row>
    <row r="7" ht="16.5" customHeight="1" spans="1:8">
      <c r="A7" s="13" t="s">
        <v>9</v>
      </c>
      <c r="B7" s="23" t="s">
        <v>10</v>
      </c>
      <c r="C7" s="18"/>
      <c r="D7" s="18"/>
      <c r="E7" s="18"/>
      <c r="F7" s="21" t="s">
        <v>11</v>
      </c>
      <c r="G7" s="19" t="s">
        <v>34</v>
      </c>
      <c r="H7" s="18"/>
    </row>
    <row r="8" s="1" customFormat="1" ht="35.25" customHeight="1" spans="1:7">
      <c r="A8" s="24" t="s">
        <v>13</v>
      </c>
      <c r="B8" s="24" t="s">
        <v>35</v>
      </c>
      <c r="C8" s="25" t="s">
        <v>36</v>
      </c>
      <c r="D8" s="24" t="s">
        <v>16</v>
      </c>
      <c r="E8" s="24" t="s">
        <v>37</v>
      </c>
      <c r="F8" s="26" t="s">
        <v>38</v>
      </c>
      <c r="G8" s="27" t="s">
        <v>39</v>
      </c>
    </row>
    <row r="9" s="2" customFormat="1" ht="45" customHeight="1" spans="1:7">
      <c r="A9" s="28" t="s">
        <v>21</v>
      </c>
      <c r="B9" s="29" t="s">
        <v>40</v>
      </c>
      <c r="C9" s="28">
        <v>65</v>
      </c>
      <c r="D9" s="28">
        <v>1</v>
      </c>
      <c r="E9" s="28">
        <f t="shared" ref="E9:E14" si="0">C9/D9</f>
        <v>65</v>
      </c>
      <c r="F9" s="30">
        <v>45</v>
      </c>
      <c r="G9" s="31">
        <f t="shared" ref="G9:G14" si="1">F9*C9</f>
        <v>2925</v>
      </c>
    </row>
    <row r="10" s="2" customFormat="1" ht="45" customHeight="1" spans="1:7">
      <c r="A10" s="28" t="s">
        <v>22</v>
      </c>
      <c r="B10" s="29" t="s">
        <v>41</v>
      </c>
      <c r="C10" s="28">
        <v>21</v>
      </c>
      <c r="D10" s="28">
        <v>3</v>
      </c>
      <c r="E10" s="28">
        <f t="shared" si="0"/>
        <v>7</v>
      </c>
      <c r="F10" s="30">
        <v>23</v>
      </c>
      <c r="G10" s="31">
        <f t="shared" si="1"/>
        <v>483</v>
      </c>
    </row>
    <row r="11" s="2" customFormat="1" ht="45" customHeight="1" spans="1:7">
      <c r="A11" s="28" t="s">
        <v>21</v>
      </c>
      <c r="B11" s="29" t="s">
        <v>40</v>
      </c>
      <c r="C11" s="28">
        <v>30</v>
      </c>
      <c r="D11" s="28">
        <v>1</v>
      </c>
      <c r="E11" s="28">
        <f t="shared" si="0"/>
        <v>30</v>
      </c>
      <c r="F11" s="30">
        <v>53</v>
      </c>
      <c r="G11" s="31">
        <f t="shared" si="1"/>
        <v>1590</v>
      </c>
    </row>
    <row r="12" s="2" customFormat="1" ht="45" customHeight="1" spans="1:7">
      <c r="A12" s="28" t="s">
        <v>23</v>
      </c>
      <c r="B12" s="29" t="s">
        <v>40</v>
      </c>
      <c r="C12" s="28">
        <v>20</v>
      </c>
      <c r="D12" s="28">
        <v>1</v>
      </c>
      <c r="E12" s="28">
        <f t="shared" si="0"/>
        <v>20</v>
      </c>
      <c r="F12" s="30">
        <v>81</v>
      </c>
      <c r="G12" s="31">
        <f t="shared" si="1"/>
        <v>1620</v>
      </c>
    </row>
    <row r="13" s="2" customFormat="1" ht="55" customHeight="1" spans="1:7">
      <c r="A13" s="28" t="s">
        <v>24</v>
      </c>
      <c r="B13" s="29" t="s">
        <v>42</v>
      </c>
      <c r="C13" s="28">
        <v>15</v>
      </c>
      <c r="D13" s="28">
        <v>1</v>
      </c>
      <c r="E13" s="28">
        <f t="shared" si="0"/>
        <v>15</v>
      </c>
      <c r="F13" s="30">
        <v>97</v>
      </c>
      <c r="G13" s="31">
        <f t="shared" si="1"/>
        <v>1455</v>
      </c>
    </row>
    <row r="14" s="2" customFormat="1" ht="43" customHeight="1" spans="1:7">
      <c r="A14" s="28" t="s">
        <v>25</v>
      </c>
      <c r="B14" s="29" t="s">
        <v>41</v>
      </c>
      <c r="C14" s="28">
        <v>20</v>
      </c>
      <c r="D14" s="28">
        <v>1</v>
      </c>
      <c r="E14" s="28">
        <f t="shared" si="0"/>
        <v>20</v>
      </c>
      <c r="F14" s="30">
        <v>131.884057971014</v>
      </c>
      <c r="G14" s="31">
        <f t="shared" si="1"/>
        <v>2637.68115942028</v>
      </c>
    </row>
    <row r="15" ht="35" customHeight="1" spans="1:7">
      <c r="A15" s="28" t="s">
        <v>26</v>
      </c>
      <c r="B15" s="29"/>
      <c r="C15" s="32"/>
      <c r="D15" s="32"/>
      <c r="E15" s="32">
        <f>SUM(E9:E14)</f>
        <v>157</v>
      </c>
      <c r="F15" s="32"/>
      <c r="G15" s="33">
        <f>SUM(G9:G14)</f>
        <v>10710.6811594203</v>
      </c>
    </row>
    <row r="17" spans="1:3">
      <c r="A17" s="34"/>
      <c r="B17" s="35"/>
      <c r="C17" s="35"/>
    </row>
    <row r="18" ht="15" spans="1:3">
      <c r="A18" s="36"/>
      <c r="B18" s="37"/>
      <c r="C18" s="37"/>
    </row>
    <row r="19" ht="27.75" customHeight="1" spans="1:3">
      <c r="A19" s="36"/>
      <c r="B19" s="38"/>
      <c r="C19" s="38"/>
    </row>
    <row r="20" ht="15" spans="1:3">
      <c r="A20" s="36"/>
      <c r="B20" s="38"/>
      <c r="C20" s="38"/>
    </row>
  </sheetData>
  <mergeCells count="5">
    <mergeCell ref="A1:H1"/>
    <mergeCell ref="A2:H2"/>
    <mergeCell ref="A3:H3"/>
    <mergeCell ref="B17:C17"/>
    <mergeCell ref="B19:C2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</vt:lpstr>
      <vt:lpstr>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Yannie</cp:lastModifiedBy>
  <dcterms:created xsi:type="dcterms:W3CDTF">2006-09-16T00:00:00Z</dcterms:created>
  <dcterms:modified xsi:type="dcterms:W3CDTF">2019-12-16T02:17:43Z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