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m\Documents\Arduino\sketches\rwc_nst_test\extra\"/>
    </mc:Choice>
  </mc:AlternateContent>
  <xr:revisionPtr revIDLastSave="0" documentId="13_ncr:1_{824FB6FD-31A8-4C64-8022-93293A566DB4}" xr6:coauthVersionLast="45" xr6:coauthVersionMax="45" xr10:uidLastSave="{00000000-0000-0000-0000-000000000000}"/>
  <bookViews>
    <workbookView xWindow="-96" yWindow="-96" windowWidth="23232" windowHeight="12696" xr2:uid="{00000000-000D-0000-FFFF-FFFF00000000}"/>
  </bookViews>
  <sheets>
    <sheet name="rxwindow-scan-samp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" i="1"/>
</calcChain>
</file>

<file path=xl/sharedStrings.xml><?xml version="1.0" encoding="utf-8"?>
<sst xmlns="http://schemas.openxmlformats.org/spreadsheetml/2006/main" count="7" uniqueCount="7">
  <si>
    <t>target</t>
  </si>
  <si>
    <t>nominal</t>
  </si>
  <si>
    <t>good</t>
  </si>
  <si>
    <t>total</t>
  </si>
  <si>
    <t>window delay (ms)</t>
  </si>
  <si>
    <t>PER</t>
  </si>
  <si>
    <t>window delay (syms)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</si>
</sst>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'rxwindow-scan-sample1'!$G$1</c:f>
              <c:strCache>
                <c:ptCount val="1"/>
                <c:pt idx="0">
                  <c:v>PER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'rxwindow-scan-sample1'!$F$2:$F$46</c:f>
              <c:numCache>
                <c:formatCode>General</c:formatCode>
                <c:ptCount val="45"/>
                <c:pt idx="0">
                  <c:v>1.0908203125</c:v>
                </c:pt>
                <c:pt idx="1">
                  <c:v>1.12890625</c:v>
                </c:pt>
                <c:pt idx="2">
                  <c:v>1.1669921875</c:v>
                </c:pt>
                <c:pt idx="3">
                  <c:v>1.205078125</c:v>
                </c:pt>
                <c:pt idx="4">
                  <c:v>1.2431640624999998</c:v>
                </c:pt>
                <c:pt idx="5">
                  <c:v>1.28125</c:v>
                </c:pt>
                <c:pt idx="6">
                  <c:v>1.3193359375</c:v>
                </c:pt>
                <c:pt idx="7">
                  <c:v>1.3574218749999998</c:v>
                </c:pt>
                <c:pt idx="8">
                  <c:v>1.3955078125</c:v>
                </c:pt>
                <c:pt idx="9">
                  <c:v>1.43359375</c:v>
                </c:pt>
                <c:pt idx="10">
                  <c:v>1.4716796874999998</c:v>
                </c:pt>
                <c:pt idx="11">
                  <c:v>1.509765625</c:v>
                </c:pt>
                <c:pt idx="12">
                  <c:v>1.5478515625</c:v>
                </c:pt>
                <c:pt idx="13">
                  <c:v>1.5859375</c:v>
                </c:pt>
                <c:pt idx="14">
                  <c:v>1.6240234375</c:v>
                </c:pt>
                <c:pt idx="15">
                  <c:v>1.662109375</c:v>
                </c:pt>
                <c:pt idx="16">
                  <c:v>1.7001953125</c:v>
                </c:pt>
                <c:pt idx="17">
                  <c:v>1.73828125</c:v>
                </c:pt>
                <c:pt idx="18">
                  <c:v>1.7763671875</c:v>
                </c:pt>
                <c:pt idx="19">
                  <c:v>1.814453125</c:v>
                </c:pt>
                <c:pt idx="20">
                  <c:v>1.8525390625</c:v>
                </c:pt>
                <c:pt idx="21">
                  <c:v>1.890625</c:v>
                </c:pt>
                <c:pt idx="22">
                  <c:v>1.9287109375</c:v>
                </c:pt>
                <c:pt idx="23">
                  <c:v>1.9667968749999998</c:v>
                </c:pt>
                <c:pt idx="24">
                  <c:v>2.0048828125</c:v>
                </c:pt>
                <c:pt idx="25">
                  <c:v>2.04296875</c:v>
                </c:pt>
                <c:pt idx="26">
                  <c:v>2.0810546874999996</c:v>
                </c:pt>
                <c:pt idx="27">
                  <c:v>2.119140625</c:v>
                </c:pt>
                <c:pt idx="28">
                  <c:v>2.1572265625</c:v>
                </c:pt>
                <c:pt idx="29">
                  <c:v>2.1953125</c:v>
                </c:pt>
                <c:pt idx="30">
                  <c:v>2.2333984375</c:v>
                </c:pt>
                <c:pt idx="31">
                  <c:v>2.271484375</c:v>
                </c:pt>
                <c:pt idx="32">
                  <c:v>2.3095703125</c:v>
                </c:pt>
                <c:pt idx="33">
                  <c:v>2.34765625</c:v>
                </c:pt>
                <c:pt idx="34">
                  <c:v>2.3857421875</c:v>
                </c:pt>
                <c:pt idx="35">
                  <c:v>2.423828125</c:v>
                </c:pt>
                <c:pt idx="36">
                  <c:v>2.4619140625</c:v>
                </c:pt>
                <c:pt idx="37">
                  <c:v>2.5</c:v>
                </c:pt>
                <c:pt idx="38">
                  <c:v>2.5380859375</c:v>
                </c:pt>
                <c:pt idx="39">
                  <c:v>2.576171875</c:v>
                </c:pt>
                <c:pt idx="40">
                  <c:v>2.6142578125</c:v>
                </c:pt>
                <c:pt idx="41">
                  <c:v>2.65234375</c:v>
                </c:pt>
                <c:pt idx="42">
                  <c:v>2.6904296875</c:v>
                </c:pt>
                <c:pt idx="43">
                  <c:v>2.728515625</c:v>
                </c:pt>
                <c:pt idx="44">
                  <c:v>2.7666015625</c:v>
                </c:pt>
              </c:numCache>
            </c:numRef>
          </c:xVal>
          <c:yVal>
            <c:numRef>
              <c:f>'rxwindow-scan-sample1'!$G$2:$G$46</c:f>
              <c:numCache>
                <c:formatCode>0%</c:formatCode>
                <c:ptCount val="45"/>
                <c:pt idx="0">
                  <c:v>0</c:v>
                </c:pt>
                <c:pt idx="1">
                  <c:v>0.02</c:v>
                </c:pt>
                <c:pt idx="2">
                  <c:v>0.19</c:v>
                </c:pt>
                <c:pt idx="3">
                  <c:v>0.25</c:v>
                </c:pt>
                <c:pt idx="4">
                  <c:v>0.24</c:v>
                </c:pt>
                <c:pt idx="5">
                  <c:v>0.2</c:v>
                </c:pt>
                <c:pt idx="6">
                  <c:v>0.18</c:v>
                </c:pt>
                <c:pt idx="7">
                  <c:v>0.1</c:v>
                </c:pt>
                <c:pt idx="8">
                  <c:v>0.17</c:v>
                </c:pt>
                <c:pt idx="9">
                  <c:v>0.23</c:v>
                </c:pt>
                <c:pt idx="10">
                  <c:v>0.17</c:v>
                </c:pt>
                <c:pt idx="11">
                  <c:v>0.17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0.01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0.04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0.01</c:v>
                </c:pt>
                <c:pt idx="28">
                  <c:v>0.12</c:v>
                </c:pt>
                <c:pt idx="29">
                  <c:v>0.22</c:v>
                </c:pt>
                <c:pt idx="30">
                  <c:v>0.23</c:v>
                </c:pt>
                <c:pt idx="31">
                  <c:v>0.19</c:v>
                </c:pt>
                <c:pt idx="32">
                  <c:v>0.12</c:v>
                </c:pt>
                <c:pt idx="33">
                  <c:v>0.12</c:v>
                </c:pt>
                <c:pt idx="34">
                  <c:v>0.03</c:v>
                </c:pt>
                <c:pt idx="35">
                  <c:v>0.09</c:v>
                </c:pt>
                <c:pt idx="36">
                  <c:v>0.16</c:v>
                </c:pt>
                <c:pt idx="37">
                  <c:v>0.14000000000000001</c:v>
                </c:pt>
                <c:pt idx="38">
                  <c:v>0.16</c:v>
                </c:pt>
                <c:pt idx="39">
                  <c:v>0.06</c:v>
                </c:pt>
                <c:pt idx="40">
                  <c:v>0.02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17-4276-BEEE-1C47395AB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148208"/>
        <c:axId val="741873072"/>
      </c:scatterChart>
      <c:valAx>
        <c:axId val="85414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73072"/>
        <c:crosses val="autoZero"/>
        <c:crossBetween val="midCat"/>
      </c:valAx>
      <c:valAx>
        <c:axId val="7418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14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513396</xdr:colOff>
      <xdr:row>5</xdr:row>
      <xdr:rowOff>160020</xdr:rowOff>
    </xdr:from>
    <xdr:to>
      <xdr:col>19</xdr:col>
      <xdr:colOff>171449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5EEDDB-5B9F-49E0-88D4-0608D89AE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14</xdr:col>
      <xdr:colOff>112395</xdr:colOff>
      <xdr:row>41</xdr:row>
      <xdr:rowOff>133350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2F9C016-9823-4EF1-B764-5C404C95072B}"/>
            </a:ext>
          </a:extLst>
        </xdr:cNvPr>
        <xdr:cNvSpPr/>
      </xdr:nvSpPr>
      <xdr:spPr>
        <a:xfrm>
          <a:off x="5105400" y="6515100"/>
          <a:ext cx="2665095" cy="1038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Catena</a:t>
          </a:r>
          <a:r>
            <a:rPr lang="en-US" sz="1100" baseline="0"/>
            <a:t> 4610 #1 running "tw" command tuned for 1 second delay from pulse to start of TX on scope.</a:t>
          </a:r>
          <a:endParaRPr lang="en-US" sz="1100"/>
        </a:p>
      </xdr:txBody>
    </xdr:sp>
    <xdr:clientData/>
  </xdr:twoCellAnchor>
  <xdr:twoCellAnchor>
    <xdr:from>
      <xdr:col>18</xdr:col>
      <xdr:colOff>264795</xdr:colOff>
      <xdr:row>35</xdr:row>
      <xdr:rowOff>169545</xdr:rowOff>
    </xdr:from>
    <xdr:to>
      <xdr:col>22</xdr:col>
      <xdr:colOff>381000</xdr:colOff>
      <xdr:row>41</xdr:row>
      <xdr:rowOff>123825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D3A0CF3-05BD-49C0-B8CD-F702000551D0}"/>
            </a:ext>
          </a:extLst>
        </xdr:cNvPr>
        <xdr:cNvSpPr/>
      </xdr:nvSpPr>
      <xdr:spPr>
        <a:xfrm>
          <a:off x="10475595" y="6503670"/>
          <a:ext cx="2668905" cy="10401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/>
            <a:t>RWC5020A LoRa</a:t>
          </a:r>
          <a:r>
            <a:rPr lang="en-US" sz="1100" baseline="0"/>
            <a:t> Tester</a:t>
          </a:r>
        </a:p>
        <a:p>
          <a:pPr algn="ctr"/>
          <a:r>
            <a:rPr lang="en-US" sz="1100" baseline="0"/>
            <a:t>Monitoring traffic from #1, confirming that it's functioning correctly, and checking TX power (-2.5 dBm). Tx is every 1.93 sec.</a:t>
          </a:r>
          <a:endParaRPr lang="en-US" sz="1100"/>
        </a:p>
      </xdr:txBody>
    </xdr:sp>
    <xdr:clientData/>
  </xdr:twoCellAnchor>
  <xdr:twoCellAnchor>
    <xdr:from>
      <xdr:col>10</xdr:col>
      <xdr:colOff>7620</xdr:colOff>
      <xdr:row>48</xdr:row>
      <xdr:rowOff>7620</xdr:rowOff>
    </xdr:from>
    <xdr:to>
      <xdr:col>14</xdr:col>
      <xdr:colOff>123825</xdr:colOff>
      <xdr:row>54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25EE190-0DBA-4140-9E14-A5E5D8A87AAA}"/>
            </a:ext>
          </a:extLst>
        </xdr:cNvPr>
        <xdr:cNvSpPr/>
      </xdr:nvSpPr>
      <xdr:spPr>
        <a:xfrm>
          <a:off x="5113020" y="8694420"/>
          <a:ext cx="2668905" cy="11163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45720" tIns="27432" rIns="45720" bIns="27432" rtlCol="0" anchor="t"/>
        <a:lstStyle/>
        <a:p>
          <a:pPr algn="l"/>
          <a:r>
            <a:rPr lang="en-US" sz="1100"/>
            <a:t>Catena</a:t>
          </a:r>
          <a:r>
            <a:rPr lang="en-US" sz="1100" baseline="0"/>
            <a:t> 4610 #2 running "rw" command, sweeping across the actual delays shown in the table. At each delay, does 100 packet reception attempts, where each attempt involves watching for a pulse, delaying, then starting a single RX. Monitoring leakage RF.</a:t>
          </a:r>
          <a:endParaRPr lang="en-US" sz="1100"/>
        </a:p>
      </xdr:txBody>
    </xdr:sp>
    <xdr:clientData/>
  </xdr:twoCellAnchor>
  <xdr:twoCellAnchor>
    <xdr:from>
      <xdr:col>14</xdr:col>
      <xdr:colOff>160020</xdr:colOff>
      <xdr:row>28</xdr:row>
      <xdr:rowOff>114300</xdr:rowOff>
    </xdr:from>
    <xdr:to>
      <xdr:col>18</xdr:col>
      <xdr:colOff>276225</xdr:colOff>
      <xdr:row>34</xdr:row>
      <xdr:rowOff>64770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B80E57E-753C-4410-B065-37B7FD15563C}"/>
            </a:ext>
          </a:extLst>
        </xdr:cNvPr>
        <xdr:cNvSpPr/>
      </xdr:nvSpPr>
      <xdr:spPr>
        <a:xfrm>
          <a:off x="7818120" y="5181600"/>
          <a:ext cx="2668905" cy="10363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Tektronix</a:t>
          </a:r>
          <a:r>
            <a:rPr lang="en-US" sz="1100" baseline="0"/>
            <a:t> TDS7254B scope, used to establish that the delay from D12 to TX start really is a second (within calibation).</a:t>
          </a:r>
          <a:endParaRPr lang="en-US" sz="1100"/>
        </a:p>
      </xdr:txBody>
    </xdr:sp>
    <xdr:clientData/>
  </xdr:twoCellAnchor>
  <xdr:twoCellAnchor>
    <xdr:from>
      <xdr:col>12</xdr:col>
      <xdr:colOff>56198</xdr:colOff>
      <xdr:row>41</xdr:row>
      <xdr:rowOff>133350</xdr:rowOff>
    </xdr:from>
    <xdr:to>
      <xdr:col>12</xdr:col>
      <xdr:colOff>65723</xdr:colOff>
      <xdr:row>48</xdr:row>
      <xdr:rowOff>7620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18057F6-618F-4DF0-8D2E-9F27EB255391}"/>
            </a:ext>
          </a:extLst>
        </xdr:cNvPr>
        <xdr:cNvCxnSpPr>
          <a:stCxn id="3" idx="2"/>
          <a:endCxn id="5" idx="0"/>
        </xdr:cNvCxnSpPr>
      </xdr:nvCxnSpPr>
      <xdr:spPr>
        <a:xfrm>
          <a:off x="6437948" y="7553325"/>
          <a:ext cx="9525" cy="114109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123825</xdr:colOff>
      <xdr:row>42</xdr:row>
      <xdr:rowOff>0</xdr:rowOff>
    </xdr:from>
    <xdr:ext cx="414472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67B8ABB-2EF2-4FE2-9E8D-07B12F2BCF3C}"/>
            </a:ext>
          </a:extLst>
        </xdr:cNvPr>
        <xdr:cNvSpPr txBox="1"/>
      </xdr:nvSpPr>
      <xdr:spPr>
        <a:xfrm>
          <a:off x="6505575" y="7600950"/>
          <a:ext cx="4144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D12</a:t>
          </a:r>
        </a:p>
      </xdr:txBody>
    </xdr:sp>
    <xdr:clientData/>
  </xdr:oneCellAnchor>
  <xdr:oneCellAnchor>
    <xdr:from>
      <xdr:col>12</xdr:col>
      <xdr:colOff>142875</xdr:colOff>
      <xdr:row>46</xdr:row>
      <xdr:rowOff>47625</xdr:rowOff>
    </xdr:from>
    <xdr:ext cx="414472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DF829C6-EF04-4A2A-9B22-A300F4410B81}"/>
            </a:ext>
          </a:extLst>
        </xdr:cNvPr>
        <xdr:cNvSpPr txBox="1"/>
      </xdr:nvSpPr>
      <xdr:spPr>
        <a:xfrm>
          <a:off x="6524625" y="8372475"/>
          <a:ext cx="4144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D12</a:t>
          </a:r>
        </a:p>
      </xdr:txBody>
    </xdr:sp>
    <xdr:clientData/>
  </xdr:oneCellAnchor>
  <xdr:twoCellAnchor>
    <xdr:from>
      <xdr:col>14</xdr:col>
      <xdr:colOff>123825</xdr:colOff>
      <xdr:row>46</xdr:row>
      <xdr:rowOff>0</xdr:rowOff>
    </xdr:from>
    <xdr:to>
      <xdr:col>15</xdr:col>
      <xdr:colOff>360045</xdr:colOff>
      <xdr:row>51</xdr:row>
      <xdr:rowOff>22860</xdr:rowOff>
    </xdr:to>
    <xdr:cxnSp macro="">
      <xdr:nvCxnSpPr>
        <xdr:cNvPr id="14" name="Connector: Elbow 13">
          <a:extLst>
            <a:ext uri="{FF2B5EF4-FFF2-40B4-BE49-F238E27FC236}">
              <a16:creationId xmlns:a16="http://schemas.microsoft.com/office/drawing/2014/main" id="{C83F42C8-4980-4910-A583-0B28814CC86C}"/>
            </a:ext>
          </a:extLst>
        </xdr:cNvPr>
        <xdr:cNvCxnSpPr>
          <a:stCxn id="5" idx="3"/>
          <a:endCxn id="17" idx="0"/>
        </xdr:cNvCxnSpPr>
      </xdr:nvCxnSpPr>
      <xdr:spPr>
        <a:xfrm flipV="1">
          <a:off x="7781925" y="8324850"/>
          <a:ext cx="874395" cy="927735"/>
        </a:xfrm>
        <a:prstGeom prst="bentConnector3">
          <a:avLst>
            <a:gd name="adj1" fmla="val 99015"/>
          </a:avLst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123825</xdr:colOff>
      <xdr:row>44</xdr:row>
      <xdr:rowOff>161925</xdr:rowOff>
    </xdr:from>
    <xdr:to>
      <xdr:col>15</xdr:col>
      <xdr:colOff>542925</xdr:colOff>
      <xdr:row>46</xdr:row>
      <xdr:rowOff>0</xdr:rowOff>
    </xdr:to>
    <xdr:sp macro="" textlink="">
      <xdr:nvSpPr>
        <xdr:cNvPr id="17" name="Freeform: Shape 16">
          <a:extLst>
            <a:ext uri="{FF2B5EF4-FFF2-40B4-BE49-F238E27FC236}">
              <a16:creationId xmlns:a16="http://schemas.microsoft.com/office/drawing/2014/main" id="{DE7C6352-A357-4B47-97E4-D11D2A75539D}"/>
            </a:ext>
          </a:extLst>
        </xdr:cNvPr>
        <xdr:cNvSpPr/>
      </xdr:nvSpPr>
      <xdr:spPr>
        <a:xfrm>
          <a:off x="8420100" y="8124825"/>
          <a:ext cx="419100" cy="200025"/>
        </a:xfrm>
        <a:custGeom>
          <a:avLst/>
          <a:gdLst>
            <a:gd name="connsiteX0" fmla="*/ 238125 w 419100"/>
            <a:gd name="connsiteY0" fmla="*/ 200025 h 200025"/>
            <a:gd name="connsiteX1" fmla="*/ 419100 w 419100"/>
            <a:gd name="connsiteY1" fmla="*/ 0 h 200025"/>
            <a:gd name="connsiteX2" fmla="*/ 0 w 419100"/>
            <a:gd name="connsiteY2" fmla="*/ 0 h 200025"/>
            <a:gd name="connsiteX3" fmla="*/ 238125 w 419100"/>
            <a:gd name="connsiteY3" fmla="*/ 200025 h 2000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19100" h="200025">
              <a:moveTo>
                <a:pt x="238125" y="200025"/>
              </a:moveTo>
              <a:lnTo>
                <a:pt x="419100" y="0"/>
              </a:lnTo>
              <a:lnTo>
                <a:pt x="0" y="0"/>
              </a:lnTo>
              <a:lnTo>
                <a:pt x="238125" y="200025"/>
              </a:ln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112395</xdr:colOff>
      <xdr:row>38</xdr:row>
      <xdr:rowOff>150495</xdr:rowOff>
    </xdr:from>
    <xdr:to>
      <xdr:col>18</xdr:col>
      <xdr:colOff>264795</xdr:colOff>
      <xdr:row>38</xdr:row>
      <xdr:rowOff>153353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313FE322-F89F-4859-97A1-DD149B1E5C6C}"/>
            </a:ext>
          </a:extLst>
        </xdr:cNvPr>
        <xdr:cNvCxnSpPr>
          <a:stCxn id="3" idx="3"/>
          <a:endCxn id="4" idx="1"/>
        </xdr:cNvCxnSpPr>
      </xdr:nvCxnSpPr>
      <xdr:spPr>
        <a:xfrm flipV="1">
          <a:off x="7770495" y="7023735"/>
          <a:ext cx="2705100" cy="10478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160020</xdr:colOff>
      <xdr:row>37</xdr:row>
      <xdr:rowOff>85725</xdr:rowOff>
    </xdr:from>
    <xdr:ext cx="620683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0FFEC7E-658B-4982-BBB2-F18AA57FA97A}"/>
            </a:ext>
          </a:extLst>
        </xdr:cNvPr>
        <xdr:cNvSpPr txBox="1"/>
      </xdr:nvSpPr>
      <xdr:spPr>
        <a:xfrm>
          <a:off x="9094470" y="6781800"/>
          <a:ext cx="6206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RF coax</a:t>
          </a:r>
        </a:p>
      </xdr:txBody>
    </xdr:sp>
    <xdr:clientData/>
  </xdr:oneCellAnchor>
  <xdr:twoCellAnchor>
    <xdr:from>
      <xdr:col>11</xdr:col>
      <xdr:colOff>27623</xdr:colOff>
      <xdr:row>41</xdr:row>
      <xdr:rowOff>123825</xdr:rowOff>
    </xdr:from>
    <xdr:to>
      <xdr:col>11</xdr:col>
      <xdr:colOff>39053</xdr:colOff>
      <xdr:row>48</xdr:row>
      <xdr:rowOff>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B7665AFE-6361-408C-AFC4-CEF3F1C00D9A}"/>
            </a:ext>
          </a:extLst>
        </xdr:cNvPr>
        <xdr:cNvCxnSpPr/>
      </xdr:nvCxnSpPr>
      <xdr:spPr>
        <a:xfrm>
          <a:off x="5771198" y="7543800"/>
          <a:ext cx="11430" cy="114300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276225</xdr:colOff>
      <xdr:row>41</xdr:row>
      <xdr:rowOff>171450</xdr:rowOff>
    </xdr:from>
    <xdr:ext cx="451534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12B7454-6674-4060-9933-4F829EB2CE6A}"/>
            </a:ext>
          </a:extLst>
        </xdr:cNvPr>
        <xdr:cNvSpPr txBox="1"/>
      </xdr:nvSpPr>
      <xdr:spPr>
        <a:xfrm>
          <a:off x="5381625" y="7591425"/>
          <a:ext cx="4515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GND</a:t>
          </a:r>
        </a:p>
      </xdr:txBody>
    </xdr:sp>
    <xdr:clientData/>
  </xdr:oneCellAnchor>
  <xdr:twoCellAnchor>
    <xdr:from>
      <xdr:col>12</xdr:col>
      <xdr:colOff>83820</xdr:colOff>
      <xdr:row>34</xdr:row>
      <xdr:rowOff>64770</xdr:rowOff>
    </xdr:from>
    <xdr:to>
      <xdr:col>16</xdr:col>
      <xdr:colOff>9525</xdr:colOff>
      <xdr:row>43</xdr:row>
      <xdr:rowOff>95250</xdr:rowOff>
    </xdr:to>
    <xdr:sp macro="" textlink="">
      <xdr:nvSpPr>
        <xdr:cNvPr id="25" name="Freeform: Shape 24">
          <a:extLst>
            <a:ext uri="{FF2B5EF4-FFF2-40B4-BE49-F238E27FC236}">
              <a16:creationId xmlns:a16="http://schemas.microsoft.com/office/drawing/2014/main" id="{5B57DAD3-FB79-4F32-96EE-C11B44C4652D}"/>
            </a:ext>
          </a:extLst>
        </xdr:cNvPr>
        <xdr:cNvSpPr/>
      </xdr:nvSpPr>
      <xdr:spPr>
        <a:xfrm>
          <a:off x="6465570" y="6217920"/>
          <a:ext cx="2478405" cy="1659255"/>
        </a:xfrm>
        <a:custGeom>
          <a:avLst/>
          <a:gdLst>
            <a:gd name="connsiteX0" fmla="*/ 1828800 w 1838325"/>
            <a:gd name="connsiteY0" fmla="*/ 0 h 1657350"/>
            <a:gd name="connsiteX1" fmla="*/ 1838325 w 1838325"/>
            <a:gd name="connsiteY1" fmla="*/ 1657350 h 1657350"/>
            <a:gd name="connsiteX2" fmla="*/ 0 w 1838325"/>
            <a:gd name="connsiteY2" fmla="*/ 1657350 h 1657350"/>
            <a:gd name="connsiteX3" fmla="*/ 9525 w 1838325"/>
            <a:gd name="connsiteY3" fmla="*/ 1647825 h 16573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838325" h="1657350">
              <a:moveTo>
                <a:pt x="1828800" y="0"/>
              </a:moveTo>
              <a:lnTo>
                <a:pt x="1838325" y="1657350"/>
              </a:lnTo>
              <a:lnTo>
                <a:pt x="0" y="1657350"/>
              </a:lnTo>
              <a:lnTo>
                <a:pt x="9525" y="1647825"/>
              </a:lnTo>
            </a:path>
          </a:pathLst>
        </a:cu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121920</xdr:colOff>
      <xdr:row>34</xdr:row>
      <xdr:rowOff>57150</xdr:rowOff>
    </xdr:from>
    <xdr:to>
      <xdr:col>15</xdr:col>
      <xdr:colOff>426720</xdr:colOff>
      <xdr:row>38</xdr:row>
      <xdr:rowOff>66675</xdr:rowOff>
    </xdr:to>
    <xdr:sp macro="" textlink="">
      <xdr:nvSpPr>
        <xdr:cNvPr id="26" name="Freeform: Shape 25">
          <a:extLst>
            <a:ext uri="{FF2B5EF4-FFF2-40B4-BE49-F238E27FC236}">
              <a16:creationId xmlns:a16="http://schemas.microsoft.com/office/drawing/2014/main" id="{E23604D4-1F4B-4CAB-9B6E-797D479E6C69}"/>
            </a:ext>
          </a:extLst>
        </xdr:cNvPr>
        <xdr:cNvSpPr/>
      </xdr:nvSpPr>
      <xdr:spPr>
        <a:xfrm>
          <a:off x="7780020" y="6210300"/>
          <a:ext cx="942975" cy="733425"/>
        </a:xfrm>
        <a:custGeom>
          <a:avLst/>
          <a:gdLst>
            <a:gd name="connsiteX0" fmla="*/ 1828800 w 1838325"/>
            <a:gd name="connsiteY0" fmla="*/ 0 h 1657350"/>
            <a:gd name="connsiteX1" fmla="*/ 1838325 w 1838325"/>
            <a:gd name="connsiteY1" fmla="*/ 1657350 h 1657350"/>
            <a:gd name="connsiteX2" fmla="*/ 0 w 1838325"/>
            <a:gd name="connsiteY2" fmla="*/ 1657350 h 1657350"/>
            <a:gd name="connsiteX3" fmla="*/ 9525 w 1838325"/>
            <a:gd name="connsiteY3" fmla="*/ 1647825 h 16573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838325" h="1657350">
              <a:moveTo>
                <a:pt x="1828800" y="0"/>
              </a:moveTo>
              <a:lnTo>
                <a:pt x="1838325" y="1657350"/>
              </a:lnTo>
              <a:lnTo>
                <a:pt x="0" y="1657350"/>
              </a:lnTo>
              <a:lnTo>
                <a:pt x="9525" y="1647825"/>
              </a:lnTo>
            </a:path>
          </a:pathLst>
        </a:cu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abSelected="1" topLeftCell="A36" workbookViewId="0">
      <selection activeCell="A49" sqref="A49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9" x14ac:dyDescent="0.55000000000000004">
      <c r="A2">
        <v>1035744</v>
      </c>
      <c r="B2">
        <v>1004976</v>
      </c>
      <c r="C2">
        <v>100</v>
      </c>
      <c r="D2">
        <v>100</v>
      </c>
      <c r="E2">
        <f>(A2-1000000)/1000</f>
        <v>35.744</v>
      </c>
      <c r="F2">
        <f>E2/32.768</f>
        <v>1.0908203125</v>
      </c>
      <c r="G2" s="1">
        <f>(D2-C2)/D2</f>
        <v>0</v>
      </c>
      <c r="H2" s="1"/>
      <c r="I2" s="1"/>
    </row>
    <row r="3" spans="1:9" x14ac:dyDescent="0.55000000000000004">
      <c r="A3">
        <v>1036992</v>
      </c>
      <c r="B3">
        <v>1006224</v>
      </c>
      <c r="C3">
        <v>98</v>
      </c>
      <c r="D3">
        <v>100</v>
      </c>
      <c r="E3">
        <f t="shared" ref="E3:E46" si="0">(A3-1000000)/1000</f>
        <v>36.991999999999997</v>
      </c>
      <c r="F3">
        <f t="shared" ref="F3:F46" si="1">E3/32.768</f>
        <v>1.12890625</v>
      </c>
      <c r="G3" s="1">
        <f t="shared" ref="G3:G46" si="2">(D3-C3)/D3</f>
        <v>0.02</v>
      </c>
      <c r="H3" s="1"/>
      <c r="I3" s="1"/>
    </row>
    <row r="4" spans="1:9" x14ac:dyDescent="0.55000000000000004">
      <c r="A4">
        <v>1038240</v>
      </c>
      <c r="B4">
        <v>1007472</v>
      </c>
      <c r="C4">
        <v>81</v>
      </c>
      <c r="D4">
        <v>100</v>
      </c>
      <c r="E4">
        <f t="shared" si="0"/>
        <v>38.24</v>
      </c>
      <c r="F4">
        <f t="shared" si="1"/>
        <v>1.1669921875</v>
      </c>
      <c r="G4" s="1">
        <f t="shared" si="2"/>
        <v>0.19</v>
      </c>
      <c r="H4" s="1"/>
      <c r="I4" s="1"/>
    </row>
    <row r="5" spans="1:9" x14ac:dyDescent="0.55000000000000004">
      <c r="A5">
        <v>1039488</v>
      </c>
      <c r="B5">
        <v>1008720</v>
      </c>
      <c r="C5">
        <v>75</v>
      </c>
      <c r="D5">
        <v>100</v>
      </c>
      <c r="E5">
        <f t="shared" si="0"/>
        <v>39.488</v>
      </c>
      <c r="F5">
        <f t="shared" si="1"/>
        <v>1.205078125</v>
      </c>
      <c r="G5" s="1">
        <f t="shared" si="2"/>
        <v>0.25</v>
      </c>
      <c r="H5" s="1"/>
      <c r="I5" s="1"/>
    </row>
    <row r="6" spans="1:9" x14ac:dyDescent="0.55000000000000004">
      <c r="A6">
        <v>1040736</v>
      </c>
      <c r="B6">
        <v>1009968</v>
      </c>
      <c r="C6">
        <v>76</v>
      </c>
      <c r="D6">
        <v>100</v>
      </c>
      <c r="E6">
        <f t="shared" si="0"/>
        <v>40.735999999999997</v>
      </c>
      <c r="F6">
        <f t="shared" si="1"/>
        <v>1.2431640624999998</v>
      </c>
      <c r="G6" s="1">
        <f t="shared" si="2"/>
        <v>0.24</v>
      </c>
      <c r="H6" s="1"/>
      <c r="I6" s="1"/>
    </row>
    <row r="7" spans="1:9" x14ac:dyDescent="0.55000000000000004">
      <c r="A7">
        <v>1041984</v>
      </c>
      <c r="B7">
        <v>1011216</v>
      </c>
      <c r="C7">
        <v>80</v>
      </c>
      <c r="D7">
        <v>100</v>
      </c>
      <c r="E7">
        <f t="shared" si="0"/>
        <v>41.984000000000002</v>
      </c>
      <c r="F7">
        <f t="shared" si="1"/>
        <v>1.28125</v>
      </c>
      <c r="G7" s="1">
        <f t="shared" si="2"/>
        <v>0.2</v>
      </c>
      <c r="H7" s="1"/>
      <c r="I7" s="1"/>
    </row>
    <row r="8" spans="1:9" x14ac:dyDescent="0.55000000000000004">
      <c r="A8">
        <v>1043232</v>
      </c>
      <c r="B8">
        <v>1012464</v>
      </c>
      <c r="C8">
        <v>82</v>
      </c>
      <c r="D8">
        <v>100</v>
      </c>
      <c r="E8">
        <f t="shared" si="0"/>
        <v>43.231999999999999</v>
      </c>
      <c r="F8">
        <f t="shared" si="1"/>
        <v>1.3193359375</v>
      </c>
      <c r="G8" s="1">
        <f t="shared" si="2"/>
        <v>0.18</v>
      </c>
      <c r="H8" s="1"/>
      <c r="I8" s="1"/>
    </row>
    <row r="9" spans="1:9" x14ac:dyDescent="0.55000000000000004">
      <c r="A9">
        <v>1044480</v>
      </c>
      <c r="B9">
        <v>1013712</v>
      </c>
      <c r="C9">
        <v>90</v>
      </c>
      <c r="D9">
        <v>100</v>
      </c>
      <c r="E9">
        <f t="shared" si="0"/>
        <v>44.48</v>
      </c>
      <c r="F9">
        <f t="shared" si="1"/>
        <v>1.3574218749999998</v>
      </c>
      <c r="G9" s="1">
        <f t="shared" si="2"/>
        <v>0.1</v>
      </c>
      <c r="H9" s="1"/>
      <c r="I9" s="1"/>
    </row>
    <row r="10" spans="1:9" x14ac:dyDescent="0.55000000000000004">
      <c r="A10">
        <v>1045728</v>
      </c>
      <c r="B10">
        <v>1014960</v>
      </c>
      <c r="C10">
        <v>83</v>
      </c>
      <c r="D10">
        <v>100</v>
      </c>
      <c r="E10">
        <f t="shared" si="0"/>
        <v>45.728000000000002</v>
      </c>
      <c r="F10">
        <f t="shared" si="1"/>
        <v>1.3955078125</v>
      </c>
      <c r="G10" s="1">
        <f t="shared" si="2"/>
        <v>0.17</v>
      </c>
      <c r="H10" s="1"/>
      <c r="I10" s="1"/>
    </row>
    <row r="11" spans="1:9" x14ac:dyDescent="0.55000000000000004">
      <c r="A11">
        <v>1046976</v>
      </c>
      <c r="B11">
        <v>1016208</v>
      </c>
      <c r="C11">
        <v>77</v>
      </c>
      <c r="D11">
        <v>100</v>
      </c>
      <c r="E11">
        <f t="shared" si="0"/>
        <v>46.975999999999999</v>
      </c>
      <c r="F11">
        <f t="shared" si="1"/>
        <v>1.43359375</v>
      </c>
      <c r="G11" s="1">
        <f t="shared" si="2"/>
        <v>0.23</v>
      </c>
      <c r="H11" s="1"/>
      <c r="I11" s="1"/>
    </row>
    <row r="12" spans="1:9" x14ac:dyDescent="0.55000000000000004">
      <c r="A12">
        <v>1048224</v>
      </c>
      <c r="B12">
        <v>1017456</v>
      </c>
      <c r="C12">
        <v>83</v>
      </c>
      <c r="D12">
        <v>100</v>
      </c>
      <c r="E12">
        <f t="shared" si="0"/>
        <v>48.223999999999997</v>
      </c>
      <c r="F12">
        <f t="shared" si="1"/>
        <v>1.4716796874999998</v>
      </c>
      <c r="G12" s="1">
        <f t="shared" si="2"/>
        <v>0.17</v>
      </c>
      <c r="H12" s="1"/>
      <c r="I12" s="1"/>
    </row>
    <row r="13" spans="1:9" x14ac:dyDescent="0.55000000000000004">
      <c r="A13">
        <v>1049472</v>
      </c>
      <c r="B13">
        <v>1018704</v>
      </c>
      <c r="C13">
        <v>83</v>
      </c>
      <c r="D13">
        <v>100</v>
      </c>
      <c r="E13">
        <f t="shared" si="0"/>
        <v>49.472000000000001</v>
      </c>
      <c r="F13">
        <f t="shared" si="1"/>
        <v>1.509765625</v>
      </c>
      <c r="G13" s="1">
        <f t="shared" si="2"/>
        <v>0.17</v>
      </c>
      <c r="H13" s="1"/>
      <c r="I13" s="1"/>
    </row>
    <row r="14" spans="1:9" x14ac:dyDescent="0.55000000000000004">
      <c r="A14">
        <v>1050720</v>
      </c>
      <c r="B14">
        <v>1019952</v>
      </c>
      <c r="C14">
        <v>94</v>
      </c>
      <c r="D14">
        <v>100</v>
      </c>
      <c r="E14">
        <f t="shared" si="0"/>
        <v>50.72</v>
      </c>
      <c r="F14">
        <f t="shared" si="1"/>
        <v>1.5478515625</v>
      </c>
      <c r="G14" s="1">
        <f t="shared" si="2"/>
        <v>0.06</v>
      </c>
      <c r="H14" s="1"/>
      <c r="I14" s="1"/>
    </row>
    <row r="15" spans="1:9" x14ac:dyDescent="0.55000000000000004">
      <c r="A15">
        <v>1051968</v>
      </c>
      <c r="B15">
        <v>1021200</v>
      </c>
      <c r="C15">
        <v>93</v>
      </c>
      <c r="D15">
        <v>100</v>
      </c>
      <c r="E15">
        <f t="shared" si="0"/>
        <v>51.968000000000004</v>
      </c>
      <c r="F15">
        <f t="shared" si="1"/>
        <v>1.5859375</v>
      </c>
      <c r="G15" s="1">
        <f t="shared" si="2"/>
        <v>7.0000000000000007E-2</v>
      </c>
      <c r="H15" s="1"/>
      <c r="I15" s="1"/>
    </row>
    <row r="16" spans="1:9" x14ac:dyDescent="0.55000000000000004">
      <c r="A16">
        <v>1053216</v>
      </c>
      <c r="B16">
        <v>1022448</v>
      </c>
      <c r="C16">
        <v>99</v>
      </c>
      <c r="D16">
        <v>100</v>
      </c>
      <c r="E16">
        <f t="shared" si="0"/>
        <v>53.216000000000001</v>
      </c>
      <c r="F16">
        <f t="shared" si="1"/>
        <v>1.6240234375</v>
      </c>
      <c r="G16" s="1">
        <f t="shared" si="2"/>
        <v>0.01</v>
      </c>
      <c r="H16" s="1"/>
      <c r="I16" s="1"/>
    </row>
    <row r="17" spans="1:9" x14ac:dyDescent="0.55000000000000004">
      <c r="A17">
        <v>1054464</v>
      </c>
      <c r="B17">
        <v>1023696</v>
      </c>
      <c r="C17">
        <v>100</v>
      </c>
      <c r="D17">
        <v>100</v>
      </c>
      <c r="E17">
        <f t="shared" si="0"/>
        <v>54.463999999999999</v>
      </c>
      <c r="F17">
        <f t="shared" si="1"/>
        <v>1.662109375</v>
      </c>
      <c r="G17" s="1">
        <f t="shared" si="2"/>
        <v>0</v>
      </c>
      <c r="H17" s="1"/>
      <c r="I17" s="1"/>
    </row>
    <row r="18" spans="1:9" x14ac:dyDescent="0.55000000000000004">
      <c r="A18">
        <v>1055712</v>
      </c>
      <c r="B18">
        <v>1024944</v>
      </c>
      <c r="C18">
        <v>100</v>
      </c>
      <c r="D18">
        <v>100</v>
      </c>
      <c r="E18">
        <f t="shared" si="0"/>
        <v>55.712000000000003</v>
      </c>
      <c r="F18">
        <f t="shared" si="1"/>
        <v>1.7001953125</v>
      </c>
      <c r="G18" s="1">
        <f t="shared" si="2"/>
        <v>0</v>
      </c>
      <c r="H18" s="1"/>
      <c r="I18" s="1"/>
    </row>
    <row r="19" spans="1:9" x14ac:dyDescent="0.55000000000000004">
      <c r="A19">
        <v>1056960</v>
      </c>
      <c r="B19">
        <v>1026192</v>
      </c>
      <c r="C19">
        <v>100</v>
      </c>
      <c r="D19">
        <v>100</v>
      </c>
      <c r="E19">
        <f t="shared" si="0"/>
        <v>56.96</v>
      </c>
      <c r="F19">
        <f t="shared" si="1"/>
        <v>1.73828125</v>
      </c>
      <c r="G19" s="1">
        <f t="shared" si="2"/>
        <v>0</v>
      </c>
      <c r="H19" s="1"/>
      <c r="I19" s="1"/>
    </row>
    <row r="20" spans="1:9" x14ac:dyDescent="0.55000000000000004">
      <c r="A20">
        <v>1058208</v>
      </c>
      <c r="B20">
        <v>1027440</v>
      </c>
      <c r="C20">
        <v>100</v>
      </c>
      <c r="D20">
        <v>100</v>
      </c>
      <c r="E20">
        <f t="shared" si="0"/>
        <v>58.207999999999998</v>
      </c>
      <c r="F20">
        <f t="shared" si="1"/>
        <v>1.7763671875</v>
      </c>
      <c r="G20" s="1">
        <f t="shared" si="2"/>
        <v>0</v>
      </c>
      <c r="H20" s="1"/>
      <c r="I20" s="1"/>
    </row>
    <row r="21" spans="1:9" x14ac:dyDescent="0.55000000000000004">
      <c r="A21">
        <v>1059456</v>
      </c>
      <c r="B21">
        <v>1028688</v>
      </c>
      <c r="C21">
        <v>100</v>
      </c>
      <c r="D21">
        <v>100</v>
      </c>
      <c r="E21">
        <f t="shared" si="0"/>
        <v>59.456000000000003</v>
      </c>
      <c r="F21">
        <f t="shared" si="1"/>
        <v>1.814453125</v>
      </c>
      <c r="G21" s="1">
        <f t="shared" si="2"/>
        <v>0</v>
      </c>
      <c r="H21" s="1"/>
      <c r="I21" s="1"/>
    </row>
    <row r="22" spans="1:9" x14ac:dyDescent="0.55000000000000004">
      <c r="A22">
        <v>1060704</v>
      </c>
      <c r="B22">
        <v>1029936</v>
      </c>
      <c r="C22">
        <v>99</v>
      </c>
      <c r="D22">
        <v>100</v>
      </c>
      <c r="E22">
        <f t="shared" si="0"/>
        <v>60.704000000000001</v>
      </c>
      <c r="F22">
        <f t="shared" si="1"/>
        <v>1.8525390625</v>
      </c>
      <c r="G22" s="1">
        <f t="shared" si="2"/>
        <v>0.01</v>
      </c>
      <c r="H22" s="1"/>
      <c r="I22" s="1"/>
    </row>
    <row r="23" spans="1:9" x14ac:dyDescent="0.55000000000000004">
      <c r="A23">
        <v>1061952</v>
      </c>
      <c r="B23">
        <v>1031184</v>
      </c>
      <c r="C23">
        <v>96</v>
      </c>
      <c r="D23">
        <v>100</v>
      </c>
      <c r="E23">
        <f t="shared" si="0"/>
        <v>61.951999999999998</v>
      </c>
      <c r="F23">
        <f t="shared" si="1"/>
        <v>1.890625</v>
      </c>
      <c r="G23" s="1">
        <f t="shared" si="2"/>
        <v>0.04</v>
      </c>
      <c r="H23" s="1"/>
      <c r="I23" s="1"/>
    </row>
    <row r="24" spans="1:9" x14ac:dyDescent="0.55000000000000004">
      <c r="A24">
        <v>1063200</v>
      </c>
      <c r="B24">
        <v>1032432</v>
      </c>
      <c r="C24">
        <v>100</v>
      </c>
      <c r="D24">
        <v>100</v>
      </c>
      <c r="E24">
        <f t="shared" si="0"/>
        <v>63.2</v>
      </c>
      <c r="F24">
        <f t="shared" si="1"/>
        <v>1.9287109375</v>
      </c>
      <c r="G24" s="1">
        <f t="shared" si="2"/>
        <v>0</v>
      </c>
      <c r="H24" s="1"/>
      <c r="I24" s="1"/>
    </row>
    <row r="25" spans="1:9" x14ac:dyDescent="0.55000000000000004">
      <c r="A25">
        <v>1064448</v>
      </c>
      <c r="B25">
        <v>1033680</v>
      </c>
      <c r="C25">
        <v>100</v>
      </c>
      <c r="D25">
        <v>100</v>
      </c>
      <c r="E25">
        <f t="shared" si="0"/>
        <v>64.447999999999993</v>
      </c>
      <c r="F25">
        <f t="shared" si="1"/>
        <v>1.9667968749999998</v>
      </c>
      <c r="G25" s="1">
        <f t="shared" si="2"/>
        <v>0</v>
      </c>
      <c r="H25" s="1"/>
      <c r="I25" s="1"/>
    </row>
    <row r="26" spans="1:9" x14ac:dyDescent="0.55000000000000004">
      <c r="A26">
        <v>1065696</v>
      </c>
      <c r="B26">
        <v>1034928</v>
      </c>
      <c r="C26">
        <v>100</v>
      </c>
      <c r="D26">
        <v>100</v>
      </c>
      <c r="E26">
        <f t="shared" si="0"/>
        <v>65.695999999999998</v>
      </c>
      <c r="F26">
        <f t="shared" si="1"/>
        <v>2.0048828125</v>
      </c>
      <c r="G26" s="1">
        <f t="shared" si="2"/>
        <v>0</v>
      </c>
      <c r="H26" s="1"/>
      <c r="I26" s="1"/>
    </row>
    <row r="27" spans="1:9" x14ac:dyDescent="0.55000000000000004">
      <c r="A27">
        <v>1066944</v>
      </c>
      <c r="B27">
        <v>1036176</v>
      </c>
      <c r="C27">
        <v>100</v>
      </c>
      <c r="D27">
        <v>100</v>
      </c>
      <c r="E27">
        <f t="shared" si="0"/>
        <v>66.944000000000003</v>
      </c>
      <c r="F27">
        <f t="shared" si="1"/>
        <v>2.04296875</v>
      </c>
      <c r="G27" s="1">
        <f t="shared" si="2"/>
        <v>0</v>
      </c>
      <c r="H27" s="1"/>
      <c r="I27" s="1"/>
    </row>
    <row r="28" spans="1:9" x14ac:dyDescent="0.55000000000000004">
      <c r="A28">
        <v>1068192</v>
      </c>
      <c r="B28">
        <v>1037424</v>
      </c>
      <c r="C28">
        <v>100</v>
      </c>
      <c r="D28">
        <v>100</v>
      </c>
      <c r="E28">
        <f t="shared" si="0"/>
        <v>68.191999999999993</v>
      </c>
      <c r="F28">
        <f t="shared" si="1"/>
        <v>2.0810546874999996</v>
      </c>
      <c r="G28" s="1">
        <f t="shared" si="2"/>
        <v>0</v>
      </c>
      <c r="H28" s="1"/>
      <c r="I28" s="1"/>
    </row>
    <row r="29" spans="1:9" x14ac:dyDescent="0.55000000000000004">
      <c r="A29">
        <v>1069440</v>
      </c>
      <c r="B29">
        <v>1038672</v>
      </c>
      <c r="C29">
        <v>99</v>
      </c>
      <c r="D29">
        <v>100</v>
      </c>
      <c r="E29">
        <f t="shared" si="0"/>
        <v>69.44</v>
      </c>
      <c r="F29">
        <f t="shared" si="1"/>
        <v>2.119140625</v>
      </c>
      <c r="G29" s="1">
        <f t="shared" si="2"/>
        <v>0.01</v>
      </c>
      <c r="H29" s="1"/>
      <c r="I29" s="1"/>
    </row>
    <row r="30" spans="1:9" x14ac:dyDescent="0.55000000000000004">
      <c r="A30">
        <v>1070688</v>
      </c>
      <c r="B30">
        <v>1039920</v>
      </c>
      <c r="C30">
        <v>88</v>
      </c>
      <c r="D30">
        <v>100</v>
      </c>
      <c r="E30">
        <f t="shared" si="0"/>
        <v>70.688000000000002</v>
      </c>
      <c r="F30">
        <f t="shared" si="1"/>
        <v>2.1572265625</v>
      </c>
      <c r="G30" s="1">
        <f t="shared" si="2"/>
        <v>0.12</v>
      </c>
      <c r="H30" s="1"/>
      <c r="I30" s="1"/>
    </row>
    <row r="31" spans="1:9" x14ac:dyDescent="0.55000000000000004">
      <c r="A31">
        <v>1071936</v>
      </c>
      <c r="B31">
        <v>1041168</v>
      </c>
      <c r="C31">
        <v>78</v>
      </c>
      <c r="D31">
        <v>100</v>
      </c>
      <c r="E31">
        <f t="shared" si="0"/>
        <v>71.936000000000007</v>
      </c>
      <c r="F31">
        <f t="shared" si="1"/>
        <v>2.1953125</v>
      </c>
      <c r="G31" s="1">
        <f t="shared" si="2"/>
        <v>0.22</v>
      </c>
      <c r="H31" s="1"/>
      <c r="I31" s="1"/>
    </row>
    <row r="32" spans="1:9" x14ac:dyDescent="0.55000000000000004">
      <c r="A32">
        <v>1073184</v>
      </c>
      <c r="B32">
        <v>1042416</v>
      </c>
      <c r="C32">
        <v>77</v>
      </c>
      <c r="D32">
        <v>100</v>
      </c>
      <c r="E32">
        <f t="shared" si="0"/>
        <v>73.183999999999997</v>
      </c>
      <c r="F32">
        <f t="shared" si="1"/>
        <v>2.2333984375</v>
      </c>
      <c r="G32" s="1">
        <f t="shared" si="2"/>
        <v>0.23</v>
      </c>
      <c r="H32" s="1"/>
      <c r="I32" s="1"/>
    </row>
    <row r="33" spans="1:9" x14ac:dyDescent="0.55000000000000004">
      <c r="A33">
        <v>1074432</v>
      </c>
      <c r="B33">
        <v>1043664</v>
      </c>
      <c r="C33">
        <v>81</v>
      </c>
      <c r="D33">
        <v>100</v>
      </c>
      <c r="E33">
        <f t="shared" si="0"/>
        <v>74.432000000000002</v>
      </c>
      <c r="F33">
        <f t="shared" si="1"/>
        <v>2.271484375</v>
      </c>
      <c r="G33" s="1">
        <f t="shared" si="2"/>
        <v>0.19</v>
      </c>
      <c r="H33" s="1"/>
      <c r="I33" s="1"/>
    </row>
    <row r="34" spans="1:9" x14ac:dyDescent="0.55000000000000004">
      <c r="A34">
        <v>1075680</v>
      </c>
      <c r="B34">
        <v>1044912</v>
      </c>
      <c r="C34">
        <v>88</v>
      </c>
      <c r="D34">
        <v>100</v>
      </c>
      <c r="E34">
        <f t="shared" si="0"/>
        <v>75.680000000000007</v>
      </c>
      <c r="F34">
        <f t="shared" si="1"/>
        <v>2.3095703125</v>
      </c>
      <c r="G34" s="1">
        <f t="shared" si="2"/>
        <v>0.12</v>
      </c>
      <c r="H34" s="1"/>
      <c r="I34" s="1"/>
    </row>
    <row r="35" spans="1:9" x14ac:dyDescent="0.55000000000000004">
      <c r="A35">
        <v>1076928</v>
      </c>
      <c r="B35">
        <v>1046160</v>
      </c>
      <c r="C35">
        <v>88</v>
      </c>
      <c r="D35">
        <v>100</v>
      </c>
      <c r="E35">
        <f t="shared" si="0"/>
        <v>76.927999999999997</v>
      </c>
      <c r="F35">
        <f t="shared" si="1"/>
        <v>2.34765625</v>
      </c>
      <c r="G35" s="1">
        <f t="shared" si="2"/>
        <v>0.12</v>
      </c>
      <c r="H35" s="1"/>
      <c r="I35" s="1"/>
    </row>
    <row r="36" spans="1:9" x14ac:dyDescent="0.55000000000000004">
      <c r="A36">
        <v>1078176</v>
      </c>
      <c r="B36">
        <v>1047408</v>
      </c>
      <c r="C36">
        <v>97</v>
      </c>
      <c r="D36">
        <v>100</v>
      </c>
      <c r="E36">
        <f t="shared" si="0"/>
        <v>78.176000000000002</v>
      </c>
      <c r="F36">
        <f t="shared" si="1"/>
        <v>2.3857421875</v>
      </c>
      <c r="G36" s="1">
        <f t="shared" si="2"/>
        <v>0.03</v>
      </c>
      <c r="H36" s="1"/>
      <c r="I36" s="1"/>
    </row>
    <row r="37" spans="1:9" x14ac:dyDescent="0.55000000000000004">
      <c r="A37">
        <v>1079424</v>
      </c>
      <c r="B37">
        <v>1048656</v>
      </c>
      <c r="C37">
        <v>91</v>
      </c>
      <c r="D37">
        <v>100</v>
      </c>
      <c r="E37">
        <f t="shared" si="0"/>
        <v>79.424000000000007</v>
      </c>
      <c r="F37">
        <f t="shared" si="1"/>
        <v>2.423828125</v>
      </c>
      <c r="G37" s="1">
        <f t="shared" si="2"/>
        <v>0.09</v>
      </c>
      <c r="H37" s="1"/>
      <c r="I37" s="1"/>
    </row>
    <row r="38" spans="1:9" x14ac:dyDescent="0.55000000000000004">
      <c r="A38">
        <v>1080672</v>
      </c>
      <c r="B38">
        <v>1049904</v>
      </c>
      <c r="C38">
        <v>84</v>
      </c>
      <c r="D38">
        <v>100</v>
      </c>
      <c r="E38">
        <f t="shared" si="0"/>
        <v>80.671999999999997</v>
      </c>
      <c r="F38">
        <f t="shared" si="1"/>
        <v>2.4619140625</v>
      </c>
      <c r="G38" s="1">
        <f t="shared" si="2"/>
        <v>0.16</v>
      </c>
      <c r="H38" s="1"/>
      <c r="I38" s="1"/>
    </row>
    <row r="39" spans="1:9" x14ac:dyDescent="0.55000000000000004">
      <c r="A39">
        <v>1081920</v>
      </c>
      <c r="B39">
        <v>1051152</v>
      </c>
      <c r="C39">
        <v>86</v>
      </c>
      <c r="D39">
        <v>100</v>
      </c>
      <c r="E39">
        <f t="shared" si="0"/>
        <v>81.92</v>
      </c>
      <c r="F39">
        <f t="shared" si="1"/>
        <v>2.5</v>
      </c>
      <c r="G39" s="1">
        <f t="shared" si="2"/>
        <v>0.14000000000000001</v>
      </c>
      <c r="H39" s="1"/>
      <c r="I39" s="1"/>
    </row>
    <row r="40" spans="1:9" x14ac:dyDescent="0.55000000000000004">
      <c r="A40">
        <v>1083168</v>
      </c>
      <c r="B40">
        <v>1052400</v>
      </c>
      <c r="C40">
        <v>84</v>
      </c>
      <c r="D40">
        <v>100</v>
      </c>
      <c r="E40">
        <f t="shared" si="0"/>
        <v>83.168000000000006</v>
      </c>
      <c r="F40">
        <f t="shared" si="1"/>
        <v>2.5380859375</v>
      </c>
      <c r="G40" s="1">
        <f t="shared" si="2"/>
        <v>0.16</v>
      </c>
      <c r="H40" s="1"/>
      <c r="I40" s="1"/>
    </row>
    <row r="41" spans="1:9" x14ac:dyDescent="0.55000000000000004">
      <c r="A41">
        <v>1084416</v>
      </c>
      <c r="B41">
        <v>1053648</v>
      </c>
      <c r="C41">
        <v>94</v>
      </c>
      <c r="D41">
        <v>100</v>
      </c>
      <c r="E41">
        <f t="shared" si="0"/>
        <v>84.415999999999997</v>
      </c>
      <c r="F41">
        <f t="shared" si="1"/>
        <v>2.576171875</v>
      </c>
      <c r="G41" s="1">
        <f t="shared" si="2"/>
        <v>0.06</v>
      </c>
      <c r="H41" s="1"/>
      <c r="I41" s="1"/>
    </row>
    <row r="42" spans="1:9" x14ac:dyDescent="0.55000000000000004">
      <c r="A42">
        <v>1085664</v>
      </c>
      <c r="B42">
        <v>1054896</v>
      </c>
      <c r="C42">
        <v>98</v>
      </c>
      <c r="D42">
        <v>100</v>
      </c>
      <c r="E42">
        <f t="shared" si="0"/>
        <v>85.664000000000001</v>
      </c>
      <c r="F42">
        <f t="shared" si="1"/>
        <v>2.6142578125</v>
      </c>
      <c r="G42" s="1">
        <f t="shared" si="2"/>
        <v>0.02</v>
      </c>
      <c r="H42" s="1"/>
      <c r="I42" s="1"/>
    </row>
    <row r="43" spans="1:9" x14ac:dyDescent="0.55000000000000004">
      <c r="A43">
        <v>1086912</v>
      </c>
      <c r="B43">
        <v>1056144</v>
      </c>
      <c r="C43">
        <v>100</v>
      </c>
      <c r="D43">
        <v>100</v>
      </c>
      <c r="E43">
        <f t="shared" si="0"/>
        <v>86.912000000000006</v>
      </c>
      <c r="F43">
        <f t="shared" si="1"/>
        <v>2.65234375</v>
      </c>
      <c r="G43" s="1">
        <f t="shared" si="2"/>
        <v>0</v>
      </c>
      <c r="H43" s="1"/>
      <c r="I43" s="1"/>
    </row>
    <row r="44" spans="1:9" x14ac:dyDescent="0.55000000000000004">
      <c r="A44">
        <v>1088160</v>
      </c>
      <c r="B44">
        <v>1057392</v>
      </c>
      <c r="C44">
        <v>100</v>
      </c>
      <c r="D44">
        <v>100</v>
      </c>
      <c r="E44">
        <f t="shared" si="0"/>
        <v>88.16</v>
      </c>
      <c r="F44">
        <f t="shared" si="1"/>
        <v>2.6904296875</v>
      </c>
      <c r="G44" s="1">
        <f t="shared" si="2"/>
        <v>0</v>
      </c>
      <c r="H44" s="1"/>
      <c r="I44" s="1"/>
    </row>
    <row r="45" spans="1:9" x14ac:dyDescent="0.55000000000000004">
      <c r="A45">
        <v>1089408</v>
      </c>
      <c r="B45">
        <v>1058640</v>
      </c>
      <c r="C45">
        <v>100</v>
      </c>
      <c r="D45">
        <v>100</v>
      </c>
      <c r="E45">
        <f t="shared" si="0"/>
        <v>89.408000000000001</v>
      </c>
      <c r="F45">
        <f t="shared" si="1"/>
        <v>2.728515625</v>
      </c>
      <c r="G45" s="1">
        <f t="shared" si="2"/>
        <v>0</v>
      </c>
      <c r="H45" s="1"/>
      <c r="I45" s="1"/>
    </row>
    <row r="46" spans="1:9" x14ac:dyDescent="0.55000000000000004">
      <c r="A46">
        <v>1090656</v>
      </c>
      <c r="B46">
        <v>1059888</v>
      </c>
      <c r="C46">
        <v>100</v>
      </c>
      <c r="D46">
        <v>100</v>
      </c>
      <c r="E46">
        <f t="shared" si="0"/>
        <v>90.656000000000006</v>
      </c>
      <c r="F46">
        <f t="shared" si="1"/>
        <v>2.7666015625</v>
      </c>
      <c r="G46" s="1">
        <f t="shared" si="2"/>
        <v>0</v>
      </c>
      <c r="H46" s="1"/>
      <c r="I4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rxwindow-scan-sample1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Terry Moore</cp:lastModifiedBy>
  <dcterms:created xsi:type="dcterms:W3CDTF">2019-12-24T18:38:53Z</dcterms:created>
  <dcterms:modified xsi:type="dcterms:W3CDTF">2019-12-25T01:26:42Z</dcterms:modified>
</cp:coreProperties>
</file>