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\Documents\NBA_Project\dataset\"/>
    </mc:Choice>
  </mc:AlternateContent>
  <xr:revisionPtr revIDLastSave="0" documentId="13_ncr:1_{6933B037-CD28-4EAD-8C14-7E95709480D3}" xr6:coauthVersionLast="47" xr6:coauthVersionMax="47" xr10:uidLastSave="{00000000-0000-0000-0000-000000000000}"/>
  <bookViews>
    <workbookView xWindow="-108" yWindow="-108" windowWidth="23256" windowHeight="12456" xr2:uid="{644169A3-DE3C-491A-9F49-C5C8BAFEA806}"/>
  </bookViews>
  <sheets>
    <sheet name="Sheet1" sheetId="1" r:id="rId1"/>
    <sheet name="Sheet2" sheetId="2" r:id="rId2"/>
  </sheets>
  <definedNames>
    <definedName name="_xlnm._FilterDatabase" localSheetId="0" hidden="1">Sheet1!$A$1:$M$88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<sst xmlns="http://schemas.openxmlformats.org/spreadsheetml/2006/main" count="314" uniqueCount="54">
  <si>
    <t>nbaId</t>
  </si>
  <si>
    <t>homeTeamId</t>
  </si>
  <si>
    <t>awayTeamId</t>
  </si>
  <si>
    <t>feb4d380-89ef-11e6-9eb6-a45e60e298d3</t>
  </si>
  <si>
    <t>feb4cb57-89ef-11e6-86b2-a45e60e298d3</t>
  </si>
  <si>
    <t>period</t>
  </si>
  <si>
    <t>gameClock</t>
  </si>
  <si>
    <t>shotClock</t>
  </si>
  <si>
    <t>player_screen</t>
  </si>
  <si>
    <t>player_w_ball</t>
  </si>
  <si>
    <t>team</t>
  </si>
  <si>
    <t>Heat</t>
  </si>
  <si>
    <t>gameClock_min</t>
  </si>
  <si>
    <t>gameClock_sec</t>
  </si>
  <si>
    <t>Celtics</t>
  </si>
  <si>
    <t>id</t>
  </si>
  <si>
    <t>jersey</t>
  </si>
  <si>
    <t>fullName</t>
  </si>
  <si>
    <t>986b713a-b20b-4eb0-919e-c859d0508af7</t>
  </si>
  <si>
    <t>Jayson Tatum</t>
  </si>
  <si>
    <t>e77c0b40-1652-4d89-8daf-a2f6028938dd</t>
  </si>
  <si>
    <t>Payton Pritchard</t>
  </si>
  <si>
    <t>561048bb-c412-4d8b-a0bc-27d250a1a431</t>
  </si>
  <si>
    <t>Grant Williams</t>
  </si>
  <si>
    <t>79b83f96-5723-4219-b521-57de6111ee97</t>
  </si>
  <si>
    <t>Robert Williams III</t>
  </si>
  <si>
    <t>dbbeaca0-300d-47d1-a3eb-d5c96788f056</t>
  </si>
  <si>
    <t>Aaron Nesmith</t>
  </si>
  <si>
    <t>a6904c1c-0dc5-41c8-a618-b3a276131726</t>
  </si>
  <si>
    <t>Jaylen Brown</t>
  </si>
  <si>
    <t>64c01255-432f-4e9b-a475-6f8c38e8e882</t>
  </si>
  <si>
    <t>Daniel Theis</t>
  </si>
  <si>
    <t>297a0fda-0a03-4003-bf39-aa92b7a730ff</t>
  </si>
  <si>
    <t>Derrick White</t>
  </si>
  <si>
    <t>61fc6b15-5ce2-4613-a67b-f15bada3aa57</t>
  </si>
  <si>
    <t>Bam Adebayo</t>
  </si>
  <si>
    <t>e04000b7-501d-44b1-a837-6a84dcb590e6</t>
  </si>
  <si>
    <t>Tyler Herro</t>
  </si>
  <si>
    <t>ff41362b-89ef-11e6-babd-a45e60e298d3</t>
  </si>
  <si>
    <t>P.J. Tucker</t>
  </si>
  <si>
    <t>f29ca586-3ba3-4010-8a2c-84e54f0737ba</t>
  </si>
  <si>
    <t>Caleb Martin</t>
  </si>
  <si>
    <t>82a7f31c-e3b4-4105-8d3e-0e4dcde0f73b</t>
  </si>
  <si>
    <t>Gabe Vincent</t>
  </si>
  <si>
    <t>ff41de23-89ef-11e6-a0fc-a45e60e298d3</t>
  </si>
  <si>
    <t>Dewayne Dedmon</t>
  </si>
  <si>
    <t>ff41f5c7-89ef-11e6-8f93-a45e60e298d3</t>
  </si>
  <si>
    <t>Jimmy Butler</t>
  </si>
  <si>
    <t>267de25c-42a5-403a-9fde-0be582ac053b</t>
  </si>
  <si>
    <t>Max Strus</t>
  </si>
  <si>
    <t>ff415fa8-89ef-11e6-bc85-a45e60e298d3</t>
  </si>
  <si>
    <t>Victor Oladipo</t>
  </si>
  <si>
    <t>player_screen_id</t>
  </si>
  <si>
    <t>player_w_ball_id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</si>
</sst>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6785-7BB9-46DA-B922-072BB2C59EB0}">
  <dimension ref="A1:M88"/>
  <sheetViews>
    <sheetView tabSelected="1" zoomScale="90" zoomScaleNormal="90" workbookViewId="0">
      <pane ySplit="1" topLeftCell="A2" activePane="bottomLeft" state="frozen"/>
      <selection activeCell="D1" sqref="D1"/>
      <selection pane="bottomLeft"/>
    </sheetView>
  </sheetViews>
  <sheetFormatPr defaultRowHeight="14.4" x14ac:dyDescent="0.3"/>
  <cols>
    <col min="1" max="1" width="10" style="2" bestFit="1" customWidth="1"/>
    <col min="2" max="2" width="35.6640625" style="2" bestFit="1" customWidth="1"/>
    <col min="3" max="3" width="13" style="2" customWidth="1"/>
    <col min="4" max="4" width="10.6640625" style="2" bestFit="1" customWidth="1"/>
    <col min="5" max="5" width="18.44140625" style="2" bestFit="1" customWidth="1"/>
    <col min="6" max="6" width="18.109375" style="2" bestFit="1" customWidth="1"/>
    <col min="7" max="7" width="18.109375" style="2" customWidth="1"/>
    <col min="8" max="8" width="13.44140625" style="2" bestFit="1" customWidth="1"/>
    <col min="9" max="9" width="12.6640625" style="1" customWidth="1"/>
    <col min="10" max="11" width="16.77734375" style="2" bestFit="1" customWidth="1"/>
    <col min="12" max="13" width="39.10937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12</v>
      </c>
      <c r="F1" s="2" t="s">
        <v>13</v>
      </c>
      <c r="G1" s="2" t="s">
        <v>6</v>
      </c>
      <c r="H1" s="2" t="s">
        <v>7</v>
      </c>
      <c r="I1" s="2" t="s">
        <v>10</v>
      </c>
      <c r="J1" s="2" t="s">
        <v>8</v>
      </c>
      <c r="K1" s="2" t="s">
        <v>9</v>
      </c>
      <c r="L1" s="2" t="s">
        <v>52</v>
      </c>
      <c r="M1" s="2" t="s">
        <v>53</v>
      </c>
    </row>
    <row r="2" spans="1:13" x14ac:dyDescent="0.3">
      <c r="A2" s="2">
        <v>42100301</v>
      </c>
      <c r="B2" s="2" t="s">
        <v>3</v>
      </c>
      <c r="C2" s="2" t="s">
        <v>4</v>
      </c>
      <c r="D2" s="2">
        <v>1</v>
      </c>
      <c r="E2" s="3">
        <v>10</v>
      </c>
      <c r="F2" s="3">
        <v>58</v>
      </c>
      <c r="G2" s="2">
        <f>F2+E2*60</f>
        <v>658</v>
      </c>
      <c r="H2" s="3">
        <v>20</v>
      </c>
      <c r="I2" s="1" t="s">
        <v>11</v>
      </c>
      <c r="J2" s="3">
        <v>13</v>
      </c>
      <c r="K2" s="3">
        <v>31</v>
      </c>
      <c r="L2" t="str">
        <f>IF(I2="Celtics",VLOOKUP(J2,Sheet2!$B$2:$C$9,2,0),VLOOKUP(J2,Sheet2!$G$2:$H$10,2,0))</f>
        <v>61fc6b15-5ce2-4613-a67b-f15bada3aa57</v>
      </c>
      <c r="M2" t="str">
        <f>IF(I2="Celtics",VLOOKUP(K2,Sheet2!$B$2:$C$9,2,0),VLOOKUP(K2,Sheet2!$G$2:$H$10,2,0))</f>
        <v>267de25c-42a5-403a-9fde-0be582ac053b</v>
      </c>
    </row>
    <row r="3" spans="1:13" x14ac:dyDescent="0.3">
      <c r="A3" s="2">
        <v>42100301</v>
      </c>
      <c r="B3" s="2" t="s">
        <v>3</v>
      </c>
      <c r="C3" s="2" t="s">
        <v>4</v>
      </c>
      <c r="D3" s="2">
        <v>1</v>
      </c>
      <c r="E3" s="3">
        <v>9</v>
      </c>
      <c r="F3" s="3">
        <v>35</v>
      </c>
      <c r="G3" s="2">
        <f t="shared" ref="G3:G66" si="0">F3+E3*60</f>
        <v>575</v>
      </c>
      <c r="H3" s="3">
        <v>24</v>
      </c>
      <c r="I3" s="1" t="s">
        <v>11</v>
      </c>
      <c r="J3" s="3">
        <v>17</v>
      </c>
      <c r="K3" s="3">
        <v>31</v>
      </c>
      <c r="L3" t="str">
        <f>IF(I3="Celtics",VLOOKUP(J3,Sheet2!$B$2:$C$9,2,0),VLOOKUP(J3,Sheet2!$G$2:$H$10,2,0))</f>
        <v>ff41362b-89ef-11e6-babd-a45e60e298d3</v>
      </c>
      <c r="M3" t="str">
        <f>IF(I3="Celtics",VLOOKUP(K3,Sheet2!$B$2:$C$9,2,0),VLOOKUP(K3,Sheet2!$G$2:$H$10,2,0))</f>
        <v>267de25c-42a5-403a-9fde-0be582ac053b</v>
      </c>
    </row>
    <row r="4" spans="1:13" x14ac:dyDescent="0.3">
      <c r="A4" s="2">
        <v>42100301</v>
      </c>
      <c r="B4" s="2" t="s">
        <v>3</v>
      </c>
      <c r="C4" s="2" t="s">
        <v>4</v>
      </c>
      <c r="D4" s="2">
        <v>1</v>
      </c>
      <c r="E4" s="3">
        <v>8</v>
      </c>
      <c r="F4" s="3">
        <v>38</v>
      </c>
      <c r="G4" s="2">
        <f t="shared" si="0"/>
        <v>518</v>
      </c>
      <c r="H4" s="3">
        <v>15</v>
      </c>
      <c r="I4" s="1" t="s">
        <v>14</v>
      </c>
      <c r="J4" s="3">
        <v>7</v>
      </c>
      <c r="K4" s="3">
        <v>9</v>
      </c>
      <c r="L4" t="str">
        <f>IF(I4="Celtics",VLOOKUP(J4,Sheet2!$B$2:$C$9,2,0),VLOOKUP(J4,Sheet2!$G$2:$H$10,2,0))</f>
        <v>a6904c1c-0dc5-41c8-a618-b3a276131726</v>
      </c>
      <c r="M4" t="str">
        <f>IF(I4="Celtics",VLOOKUP(K4,Sheet2!$B$2:$C$9,2,0),VLOOKUP(K4,Sheet2!$G$2:$H$10,2,0))</f>
        <v>297a0fda-0a03-4003-bf39-aa92b7a730ff</v>
      </c>
    </row>
    <row r="5" spans="1:13" x14ac:dyDescent="0.3">
      <c r="A5" s="2">
        <v>42100301</v>
      </c>
      <c r="B5" s="2" t="s">
        <v>3</v>
      </c>
      <c r="C5" s="2" t="s">
        <v>4</v>
      </c>
      <c r="D5" s="2">
        <v>1</v>
      </c>
      <c r="E5" s="3">
        <v>8</v>
      </c>
      <c r="F5" s="3">
        <v>21</v>
      </c>
      <c r="G5" s="2">
        <f t="shared" si="0"/>
        <v>501</v>
      </c>
      <c r="H5" s="3">
        <v>13</v>
      </c>
      <c r="I5" s="1" t="s">
        <v>11</v>
      </c>
      <c r="J5" s="3">
        <v>13</v>
      </c>
      <c r="K5" s="3">
        <v>31</v>
      </c>
      <c r="L5" t="str">
        <f>IF(I5="Celtics",VLOOKUP(J5,Sheet2!$B$2:$C$9,2,0),VLOOKUP(J5,Sheet2!$G$2:$H$10,2,0))</f>
        <v>61fc6b15-5ce2-4613-a67b-f15bada3aa57</v>
      </c>
      <c r="M5" t="str">
        <f>IF(I5="Celtics",VLOOKUP(K5,Sheet2!$B$2:$C$9,2,0),VLOOKUP(K5,Sheet2!$G$2:$H$10,2,0))</f>
        <v>267de25c-42a5-403a-9fde-0be582ac053b</v>
      </c>
    </row>
    <row r="6" spans="1:13" x14ac:dyDescent="0.3">
      <c r="A6" s="2">
        <v>42100301</v>
      </c>
      <c r="B6" s="2" t="s">
        <v>3</v>
      </c>
      <c r="C6" s="2" t="s">
        <v>4</v>
      </c>
      <c r="D6" s="2">
        <v>1</v>
      </c>
      <c r="E6" s="3">
        <v>8</v>
      </c>
      <c r="F6" s="3">
        <v>10</v>
      </c>
      <c r="G6" s="2">
        <f t="shared" si="0"/>
        <v>490</v>
      </c>
      <c r="H6" s="3">
        <v>18</v>
      </c>
      <c r="I6" s="1" t="s">
        <v>14</v>
      </c>
      <c r="J6" s="3">
        <v>44</v>
      </c>
      <c r="K6" s="3">
        <v>9</v>
      </c>
      <c r="L6" t="str">
        <f>IF(I6="Celtics",VLOOKUP(J6,Sheet2!$B$2:$C$9,2,0),VLOOKUP(J6,Sheet2!$G$2:$H$10,2,0))</f>
        <v>79b83f96-5723-4219-b521-57de6111ee97</v>
      </c>
      <c r="M6" t="str">
        <f>IF(I6="Celtics",VLOOKUP(K6,Sheet2!$B$2:$C$9,2,0),VLOOKUP(K6,Sheet2!$G$2:$H$10,2,0))</f>
        <v>297a0fda-0a03-4003-bf39-aa92b7a730ff</v>
      </c>
    </row>
    <row r="7" spans="1:13" x14ac:dyDescent="0.3">
      <c r="A7" s="2">
        <v>42100301</v>
      </c>
      <c r="B7" s="2" t="s">
        <v>3</v>
      </c>
      <c r="C7" s="2" t="s">
        <v>4</v>
      </c>
      <c r="D7" s="2">
        <v>1</v>
      </c>
      <c r="E7" s="3">
        <v>7</v>
      </c>
      <c r="F7" s="3">
        <v>57</v>
      </c>
      <c r="G7" s="2">
        <f t="shared" si="0"/>
        <v>477</v>
      </c>
      <c r="H7" s="3">
        <v>16</v>
      </c>
      <c r="I7" s="1" t="s">
        <v>11</v>
      </c>
      <c r="J7" s="3">
        <v>13</v>
      </c>
      <c r="K7" s="3">
        <v>2</v>
      </c>
      <c r="L7" t="str">
        <f>IF(I7="Celtics",VLOOKUP(J7,Sheet2!$B$2:$C$9,2,0),VLOOKUP(J7,Sheet2!$G$2:$H$10,2,0))</f>
        <v>61fc6b15-5ce2-4613-a67b-f15bada3aa57</v>
      </c>
      <c r="M7" t="str">
        <f>IF(I7="Celtics",VLOOKUP(K7,Sheet2!$B$2:$C$9,2,0),VLOOKUP(K7,Sheet2!$G$2:$H$10,2,0))</f>
        <v>82a7f31c-e3b4-4105-8d3e-0e4dcde0f73b</v>
      </c>
    </row>
    <row r="8" spans="1:13" x14ac:dyDescent="0.3">
      <c r="A8" s="2">
        <v>42100301</v>
      </c>
      <c r="B8" s="2" t="s">
        <v>3</v>
      </c>
      <c r="C8" s="2" t="s">
        <v>4</v>
      </c>
      <c r="D8" s="2">
        <v>1</v>
      </c>
      <c r="E8" s="3">
        <v>7</v>
      </c>
      <c r="F8" s="3">
        <v>31</v>
      </c>
      <c r="G8" s="2">
        <f t="shared" si="0"/>
        <v>451</v>
      </c>
      <c r="H8" s="3">
        <v>12</v>
      </c>
      <c r="I8" s="1" t="s">
        <v>11</v>
      </c>
      <c r="J8" s="3">
        <v>2</v>
      </c>
      <c r="K8" s="3">
        <v>22</v>
      </c>
      <c r="L8" t="str">
        <f>IF(I8="Celtics",VLOOKUP(J8,Sheet2!$B$2:$C$9,2,0),VLOOKUP(J8,Sheet2!$G$2:$H$10,2,0))</f>
        <v>82a7f31c-e3b4-4105-8d3e-0e4dcde0f73b</v>
      </c>
      <c r="M8" t="str">
        <f>IF(I8="Celtics",VLOOKUP(K8,Sheet2!$B$2:$C$9,2,0),VLOOKUP(K8,Sheet2!$G$2:$H$10,2,0))</f>
        <v>ff41f5c7-89ef-11e6-8f93-a45e60e298d3</v>
      </c>
    </row>
    <row r="9" spans="1:13" x14ac:dyDescent="0.3">
      <c r="A9" s="2">
        <v>42100301</v>
      </c>
      <c r="B9" s="2" t="s">
        <v>3</v>
      </c>
      <c r="C9" s="2" t="s">
        <v>4</v>
      </c>
      <c r="D9" s="2">
        <v>1</v>
      </c>
      <c r="E9" s="3">
        <v>7</v>
      </c>
      <c r="F9" s="3">
        <v>4</v>
      </c>
      <c r="G9" s="2">
        <f t="shared" si="0"/>
        <v>424</v>
      </c>
      <c r="H9" s="3">
        <v>16</v>
      </c>
      <c r="I9" s="1" t="s">
        <v>11</v>
      </c>
      <c r="J9" s="3">
        <v>17</v>
      </c>
      <c r="K9" s="3">
        <v>2</v>
      </c>
      <c r="L9" t="str">
        <f>IF(I9="Celtics",VLOOKUP(J9,Sheet2!$B$2:$C$9,2,0),VLOOKUP(J9,Sheet2!$G$2:$H$10,2,0))</f>
        <v>ff41362b-89ef-11e6-babd-a45e60e298d3</v>
      </c>
      <c r="M9" t="str">
        <f>IF(I9="Celtics",VLOOKUP(K9,Sheet2!$B$2:$C$9,2,0),VLOOKUP(K9,Sheet2!$G$2:$H$10,2,0))</f>
        <v>82a7f31c-e3b4-4105-8d3e-0e4dcde0f73b</v>
      </c>
    </row>
    <row r="10" spans="1:13" x14ac:dyDescent="0.3">
      <c r="A10" s="2">
        <v>42100301</v>
      </c>
      <c r="B10" s="2" t="s">
        <v>3</v>
      </c>
      <c r="C10" s="2" t="s">
        <v>4</v>
      </c>
      <c r="D10" s="2">
        <v>1</v>
      </c>
      <c r="E10" s="3">
        <v>6</v>
      </c>
      <c r="F10" s="3">
        <v>34</v>
      </c>
      <c r="G10" s="2">
        <f t="shared" si="0"/>
        <v>394</v>
      </c>
      <c r="H10" s="3">
        <v>17</v>
      </c>
      <c r="I10" s="1" t="s">
        <v>11</v>
      </c>
      <c r="J10" s="3">
        <v>13</v>
      </c>
      <c r="K10" s="3">
        <v>14</v>
      </c>
      <c r="L10" t="str">
        <f>IF(I10="Celtics",VLOOKUP(J10,Sheet2!$B$2:$C$9,2,0),VLOOKUP(J10,Sheet2!$G$2:$H$10,2,0))</f>
        <v>61fc6b15-5ce2-4613-a67b-f15bada3aa57</v>
      </c>
      <c r="M10" t="str">
        <f>IF(I10="Celtics",VLOOKUP(K10,Sheet2!$B$2:$C$9,2,0),VLOOKUP(K10,Sheet2!$G$2:$H$10,2,0))</f>
        <v>e04000b7-501d-44b1-a837-6a84dcb590e6</v>
      </c>
    </row>
    <row r="11" spans="1:13" x14ac:dyDescent="0.3">
      <c r="A11" s="2">
        <v>42100301</v>
      </c>
      <c r="B11" s="2" t="s">
        <v>3</v>
      </c>
      <c r="C11" s="2" t="s">
        <v>4</v>
      </c>
      <c r="D11" s="2">
        <v>1</v>
      </c>
      <c r="E11" s="3">
        <v>5</v>
      </c>
      <c r="F11" s="3">
        <v>45</v>
      </c>
      <c r="G11" s="2">
        <f t="shared" si="0"/>
        <v>345</v>
      </c>
      <c r="H11" s="3">
        <v>8</v>
      </c>
      <c r="I11" s="1" t="s">
        <v>11</v>
      </c>
      <c r="J11" s="3">
        <v>17</v>
      </c>
      <c r="K11" s="3">
        <v>14</v>
      </c>
      <c r="L11" t="str">
        <f>IF(I11="Celtics",VLOOKUP(J11,Sheet2!$B$2:$C$9,2,0),VLOOKUP(J11,Sheet2!$G$2:$H$10,2,0))</f>
        <v>ff41362b-89ef-11e6-babd-a45e60e298d3</v>
      </c>
      <c r="M11" t="str">
        <f>IF(I11="Celtics",VLOOKUP(K11,Sheet2!$B$2:$C$9,2,0),VLOOKUP(K11,Sheet2!$G$2:$H$10,2,0))</f>
        <v>e04000b7-501d-44b1-a837-6a84dcb590e6</v>
      </c>
    </row>
    <row r="12" spans="1:13" x14ac:dyDescent="0.3">
      <c r="A12" s="2">
        <v>42100301</v>
      </c>
      <c r="B12" s="2" t="s">
        <v>3</v>
      </c>
      <c r="C12" s="2" t="s">
        <v>4</v>
      </c>
      <c r="D12" s="2">
        <v>1</v>
      </c>
      <c r="E12" s="3">
        <v>5</v>
      </c>
      <c r="F12" s="3">
        <v>34</v>
      </c>
      <c r="G12" s="2">
        <f t="shared" si="0"/>
        <v>334</v>
      </c>
      <c r="H12" s="3">
        <v>19</v>
      </c>
      <c r="I12" s="1" t="s">
        <v>14</v>
      </c>
      <c r="J12" s="3">
        <v>44</v>
      </c>
      <c r="K12" s="3">
        <v>9</v>
      </c>
      <c r="L12" t="str">
        <f>IF(I12="Celtics",VLOOKUP(J12,Sheet2!$B$2:$C$9,2,0),VLOOKUP(J12,Sheet2!$G$2:$H$10,2,0))</f>
        <v>79b83f96-5723-4219-b521-57de6111ee97</v>
      </c>
      <c r="M12" t="str">
        <f>IF(I12="Celtics",VLOOKUP(K12,Sheet2!$B$2:$C$9,2,0),VLOOKUP(K12,Sheet2!$G$2:$H$10,2,0))</f>
        <v>297a0fda-0a03-4003-bf39-aa92b7a730ff</v>
      </c>
    </row>
    <row r="13" spans="1:13" x14ac:dyDescent="0.3">
      <c r="A13" s="2">
        <v>42100301</v>
      </c>
      <c r="B13" s="2" t="s">
        <v>3</v>
      </c>
      <c r="C13" s="2" t="s">
        <v>4</v>
      </c>
      <c r="D13" s="2">
        <v>1</v>
      </c>
      <c r="E13" s="3">
        <v>4</v>
      </c>
      <c r="F13" s="3">
        <v>50</v>
      </c>
      <c r="G13" s="2">
        <f t="shared" si="0"/>
        <v>290</v>
      </c>
      <c r="H13" s="3">
        <v>17</v>
      </c>
      <c r="I13" s="1" t="s">
        <v>11</v>
      </c>
      <c r="J13" s="3">
        <v>13</v>
      </c>
      <c r="K13" s="3">
        <v>14</v>
      </c>
      <c r="L13" t="str">
        <f>IF(I13="Celtics",VLOOKUP(J13,Sheet2!$B$2:$C$9,2,0),VLOOKUP(J13,Sheet2!$G$2:$H$10,2,0))</f>
        <v>61fc6b15-5ce2-4613-a67b-f15bada3aa57</v>
      </c>
      <c r="M13" t="str">
        <f>IF(I13="Celtics",VLOOKUP(K13,Sheet2!$B$2:$C$9,2,0),VLOOKUP(K13,Sheet2!$G$2:$H$10,2,0))</f>
        <v>e04000b7-501d-44b1-a837-6a84dcb590e6</v>
      </c>
    </row>
    <row r="14" spans="1:13" x14ac:dyDescent="0.3">
      <c r="A14" s="2">
        <v>42100301</v>
      </c>
      <c r="B14" s="2" t="s">
        <v>3</v>
      </c>
      <c r="C14" s="2" t="s">
        <v>4</v>
      </c>
      <c r="D14" s="2">
        <v>1</v>
      </c>
      <c r="E14" s="3">
        <v>4</v>
      </c>
      <c r="F14" s="3">
        <v>16</v>
      </c>
      <c r="G14" s="2">
        <f t="shared" si="0"/>
        <v>256</v>
      </c>
      <c r="H14" s="3">
        <v>18</v>
      </c>
      <c r="I14" s="1" t="s">
        <v>11</v>
      </c>
      <c r="J14" s="3">
        <v>22</v>
      </c>
      <c r="K14" s="3">
        <v>2</v>
      </c>
      <c r="L14" t="str">
        <f>IF(I14="Celtics",VLOOKUP(J14,Sheet2!$B$2:$C$9,2,0),VLOOKUP(J14,Sheet2!$G$2:$H$10,2,0))</f>
        <v>ff41f5c7-89ef-11e6-8f93-a45e60e298d3</v>
      </c>
      <c r="M14" t="str">
        <f>IF(I14="Celtics",VLOOKUP(K14,Sheet2!$B$2:$C$9,2,0),VLOOKUP(K14,Sheet2!$G$2:$H$10,2,0))</f>
        <v>82a7f31c-e3b4-4105-8d3e-0e4dcde0f73b</v>
      </c>
    </row>
    <row r="15" spans="1:13" x14ac:dyDescent="0.3">
      <c r="A15" s="2">
        <v>42100301</v>
      </c>
      <c r="B15" s="2" t="s">
        <v>3</v>
      </c>
      <c r="C15" s="2" t="s">
        <v>4</v>
      </c>
      <c r="D15" s="2">
        <v>1</v>
      </c>
      <c r="E15" s="3">
        <v>3</v>
      </c>
      <c r="F15" s="3">
        <v>41</v>
      </c>
      <c r="G15" s="2">
        <f t="shared" si="0"/>
        <v>221</v>
      </c>
      <c r="H15" s="3">
        <v>11</v>
      </c>
      <c r="I15" s="1" t="s">
        <v>11</v>
      </c>
      <c r="J15" s="3">
        <v>17</v>
      </c>
      <c r="K15" s="3">
        <v>14</v>
      </c>
      <c r="L15" t="str">
        <f>IF(I15="Celtics",VLOOKUP(J15,Sheet2!$B$2:$C$9,2,0),VLOOKUP(J15,Sheet2!$G$2:$H$10,2,0))</f>
        <v>ff41362b-89ef-11e6-babd-a45e60e298d3</v>
      </c>
      <c r="M15" t="str">
        <f>IF(I15="Celtics",VLOOKUP(K15,Sheet2!$B$2:$C$9,2,0),VLOOKUP(K15,Sheet2!$G$2:$H$10,2,0))</f>
        <v>e04000b7-501d-44b1-a837-6a84dcb590e6</v>
      </c>
    </row>
    <row r="16" spans="1:13" x14ac:dyDescent="0.3">
      <c r="A16" s="2">
        <v>42100301</v>
      </c>
      <c r="B16" s="2" t="s">
        <v>3</v>
      </c>
      <c r="C16" s="2" t="s">
        <v>4</v>
      </c>
      <c r="D16" s="2">
        <v>1</v>
      </c>
      <c r="E16" s="3">
        <v>2</v>
      </c>
      <c r="F16" s="3">
        <v>55</v>
      </c>
      <c r="G16" s="2">
        <f t="shared" si="0"/>
        <v>175</v>
      </c>
      <c r="H16" s="3">
        <v>14</v>
      </c>
      <c r="I16" s="1" t="s">
        <v>14</v>
      </c>
      <c r="J16" s="3">
        <v>27</v>
      </c>
      <c r="K16" s="3">
        <v>7</v>
      </c>
      <c r="L16" t="str">
        <f>IF(I16="Celtics",VLOOKUP(J16,Sheet2!$B$2:$C$9,2,0),VLOOKUP(J16,Sheet2!$G$2:$H$10,2,0))</f>
        <v>64c01255-432f-4e9b-a475-6f8c38e8e882</v>
      </c>
      <c r="M16" t="str">
        <f>IF(I16="Celtics",VLOOKUP(K16,Sheet2!$B$2:$C$9,2,0),VLOOKUP(K16,Sheet2!$G$2:$H$10,2,0))</f>
        <v>a6904c1c-0dc5-41c8-a618-b3a276131726</v>
      </c>
    </row>
    <row r="17" spans="1:13" x14ac:dyDescent="0.3">
      <c r="A17" s="2">
        <v>42100301</v>
      </c>
      <c r="B17" s="2" t="s">
        <v>3</v>
      </c>
      <c r="C17" s="2" t="s">
        <v>4</v>
      </c>
      <c r="D17" s="2">
        <v>1</v>
      </c>
      <c r="E17" s="3">
        <v>2</v>
      </c>
      <c r="F17" s="3">
        <v>26</v>
      </c>
      <c r="G17" s="2">
        <f t="shared" si="0"/>
        <v>146</v>
      </c>
      <c r="H17" s="3">
        <v>10</v>
      </c>
      <c r="I17" s="1" t="s">
        <v>14</v>
      </c>
      <c r="J17" s="3">
        <v>27</v>
      </c>
      <c r="K17" s="3">
        <v>11</v>
      </c>
      <c r="L17" t="str">
        <f>IF(I17="Celtics",VLOOKUP(J17,Sheet2!$B$2:$C$9,2,0),VLOOKUP(J17,Sheet2!$G$2:$H$10,2,0))</f>
        <v>64c01255-432f-4e9b-a475-6f8c38e8e882</v>
      </c>
      <c r="M17" t="str">
        <f>IF(I17="Celtics",VLOOKUP(K17,Sheet2!$B$2:$C$9,2,0),VLOOKUP(K17,Sheet2!$G$2:$H$10,2,0))</f>
        <v>e77c0b40-1652-4d89-8daf-a2f6028938dd</v>
      </c>
    </row>
    <row r="18" spans="1:13" x14ac:dyDescent="0.3">
      <c r="A18" s="2">
        <v>42100301</v>
      </c>
      <c r="B18" s="2" t="s">
        <v>3</v>
      </c>
      <c r="C18" s="2" t="s">
        <v>4</v>
      </c>
      <c r="D18" s="2">
        <v>1</v>
      </c>
      <c r="E18" s="3">
        <v>2</v>
      </c>
      <c r="F18" s="3">
        <v>21</v>
      </c>
      <c r="G18" s="2">
        <f t="shared" si="0"/>
        <v>141</v>
      </c>
      <c r="H18" s="3">
        <v>5</v>
      </c>
      <c r="I18" s="1" t="s">
        <v>14</v>
      </c>
      <c r="J18" s="3">
        <v>9</v>
      </c>
      <c r="K18" s="3">
        <v>0</v>
      </c>
      <c r="L18" t="str">
        <f>IF(I18="Celtics",VLOOKUP(J18,Sheet2!$B$2:$C$9,2,0),VLOOKUP(J18,Sheet2!$G$2:$H$10,2,0))</f>
        <v>297a0fda-0a03-4003-bf39-aa92b7a730ff</v>
      </c>
      <c r="M18" t="str">
        <f>IF(I18="Celtics",VLOOKUP(K18,Sheet2!$B$2:$C$9,2,0),VLOOKUP(K18,Sheet2!$G$2:$H$10,2,0))</f>
        <v>986b713a-b20b-4eb0-919e-c859d0508af7</v>
      </c>
    </row>
    <row r="19" spans="1:13" x14ac:dyDescent="0.3">
      <c r="A19" s="2">
        <v>42100301</v>
      </c>
      <c r="B19" s="2" t="s">
        <v>3</v>
      </c>
      <c r="C19" s="2" t="s">
        <v>4</v>
      </c>
      <c r="D19" s="2">
        <v>1</v>
      </c>
      <c r="E19" s="3">
        <v>2</v>
      </c>
      <c r="F19" s="3">
        <v>2</v>
      </c>
      <c r="G19" s="2">
        <f t="shared" si="0"/>
        <v>122</v>
      </c>
      <c r="H19" s="3">
        <v>16</v>
      </c>
      <c r="I19" s="1" t="s">
        <v>14</v>
      </c>
      <c r="J19" s="3">
        <v>27</v>
      </c>
      <c r="K19" s="3">
        <v>0</v>
      </c>
      <c r="L19" t="str">
        <f>IF(I19="Celtics",VLOOKUP(J19,Sheet2!$B$2:$C$9,2,0),VLOOKUP(J19,Sheet2!$G$2:$H$10,2,0))</f>
        <v>64c01255-432f-4e9b-a475-6f8c38e8e882</v>
      </c>
      <c r="M19" t="str">
        <f>IF(I19="Celtics",VLOOKUP(K19,Sheet2!$B$2:$C$9,2,0),VLOOKUP(K19,Sheet2!$G$2:$H$10,2,0))</f>
        <v>986b713a-b20b-4eb0-919e-c859d0508af7</v>
      </c>
    </row>
    <row r="20" spans="1:13" x14ac:dyDescent="0.3">
      <c r="A20" s="2">
        <v>42100301</v>
      </c>
      <c r="B20" s="2" t="s">
        <v>3</v>
      </c>
      <c r="C20" s="2" t="s">
        <v>4</v>
      </c>
      <c r="D20" s="2">
        <v>1</v>
      </c>
      <c r="E20" s="3">
        <v>1</v>
      </c>
      <c r="F20" s="3">
        <v>33</v>
      </c>
      <c r="G20" s="2">
        <f t="shared" si="0"/>
        <v>93</v>
      </c>
      <c r="H20" s="3">
        <v>20</v>
      </c>
      <c r="I20" s="1" t="s">
        <v>14</v>
      </c>
      <c r="J20" s="3">
        <v>27</v>
      </c>
      <c r="K20" s="3">
        <v>11</v>
      </c>
      <c r="L20" t="str">
        <f>IF(I20="Celtics",VLOOKUP(J20,Sheet2!$B$2:$C$9,2,0),VLOOKUP(J20,Sheet2!$G$2:$H$10,2,0))</f>
        <v>64c01255-432f-4e9b-a475-6f8c38e8e882</v>
      </c>
      <c r="M20" t="str">
        <f>IF(I20="Celtics",VLOOKUP(K20,Sheet2!$B$2:$C$9,2,0),VLOOKUP(K20,Sheet2!$G$2:$H$10,2,0))</f>
        <v>e77c0b40-1652-4d89-8daf-a2f6028938dd</v>
      </c>
    </row>
    <row r="21" spans="1:13" x14ac:dyDescent="0.3">
      <c r="A21" s="2">
        <v>42100301</v>
      </c>
      <c r="B21" s="2" t="s">
        <v>3</v>
      </c>
      <c r="C21" s="2" t="s">
        <v>4</v>
      </c>
      <c r="D21" s="2">
        <v>1</v>
      </c>
      <c r="E21" s="3">
        <v>1</v>
      </c>
      <c r="F21" s="3">
        <v>20</v>
      </c>
      <c r="G21" s="2">
        <f t="shared" si="0"/>
        <v>80</v>
      </c>
      <c r="H21" s="3">
        <v>15</v>
      </c>
      <c r="I21" s="1" t="s">
        <v>11</v>
      </c>
      <c r="J21" s="3">
        <v>16</v>
      </c>
      <c r="K21" s="3">
        <v>22</v>
      </c>
      <c r="L21" t="str">
        <f>IF(I21="Celtics",VLOOKUP(J21,Sheet2!$B$2:$C$9,2,0),VLOOKUP(J21,Sheet2!$G$2:$H$10,2,0))</f>
        <v>f29ca586-3ba3-4010-8a2c-84e54f0737ba</v>
      </c>
      <c r="M21" t="str">
        <f>IF(I21="Celtics",VLOOKUP(K21,Sheet2!$B$2:$C$9,2,0),VLOOKUP(K21,Sheet2!$G$2:$H$10,2,0))</f>
        <v>ff41f5c7-89ef-11e6-8f93-a45e60e298d3</v>
      </c>
    </row>
    <row r="22" spans="1:13" x14ac:dyDescent="0.3">
      <c r="A22" s="2">
        <v>42100301</v>
      </c>
      <c r="B22" s="2" t="s">
        <v>3</v>
      </c>
      <c r="C22" s="2" t="s">
        <v>4</v>
      </c>
      <c r="D22" s="2">
        <v>1</v>
      </c>
      <c r="E22" s="3">
        <v>1</v>
      </c>
      <c r="F22" s="3">
        <v>4</v>
      </c>
      <c r="G22" s="2">
        <f t="shared" si="0"/>
        <v>64</v>
      </c>
      <c r="H22" s="3">
        <v>12</v>
      </c>
      <c r="I22" s="1" t="s">
        <v>14</v>
      </c>
      <c r="J22" s="3">
        <v>9</v>
      </c>
      <c r="K22" s="3">
        <v>0</v>
      </c>
      <c r="L22" t="str">
        <f>IF(I22="Celtics",VLOOKUP(J22,Sheet2!$B$2:$C$9,2,0),VLOOKUP(J22,Sheet2!$G$2:$H$10,2,0))</f>
        <v>297a0fda-0a03-4003-bf39-aa92b7a730ff</v>
      </c>
      <c r="M22" t="str">
        <f>IF(I22="Celtics",VLOOKUP(K22,Sheet2!$B$2:$C$9,2,0),VLOOKUP(K22,Sheet2!$G$2:$H$10,2,0))</f>
        <v>986b713a-b20b-4eb0-919e-c859d0508af7</v>
      </c>
    </row>
    <row r="23" spans="1:13" x14ac:dyDescent="0.3">
      <c r="A23" s="2">
        <v>42100301</v>
      </c>
      <c r="B23" s="2" t="s">
        <v>3</v>
      </c>
      <c r="C23" s="2" t="s">
        <v>4</v>
      </c>
      <c r="D23" s="2">
        <v>1</v>
      </c>
      <c r="E23" s="3">
        <v>0</v>
      </c>
      <c r="F23" s="3">
        <v>56.7</v>
      </c>
      <c r="G23" s="2">
        <f t="shared" si="0"/>
        <v>56.7</v>
      </c>
      <c r="H23" s="3">
        <v>20</v>
      </c>
      <c r="I23" s="1" t="s">
        <v>11</v>
      </c>
      <c r="J23" s="3">
        <v>21</v>
      </c>
      <c r="K23" s="3">
        <v>4</v>
      </c>
      <c r="L23" t="str">
        <f>IF(I23="Celtics",VLOOKUP(J23,Sheet2!$B$2:$C$9,2,0),VLOOKUP(J23,Sheet2!$G$2:$H$10,2,0))</f>
        <v>ff41de23-89ef-11e6-a0fc-a45e60e298d3</v>
      </c>
      <c r="M23" t="str">
        <f>IF(I23="Celtics",VLOOKUP(K23,Sheet2!$B$2:$C$9,2,0),VLOOKUP(K23,Sheet2!$G$2:$H$10,2,0))</f>
        <v>ff415fa8-89ef-11e6-bc85-a45e60e298d3</v>
      </c>
    </row>
    <row r="24" spans="1:13" x14ac:dyDescent="0.3">
      <c r="A24" s="2">
        <v>42100301</v>
      </c>
      <c r="B24" s="2" t="s">
        <v>3</v>
      </c>
      <c r="C24" s="2" t="s">
        <v>4</v>
      </c>
      <c r="D24" s="2">
        <v>1</v>
      </c>
      <c r="E24" s="3">
        <v>0</v>
      </c>
      <c r="F24" s="3">
        <v>51.4</v>
      </c>
      <c r="G24" s="2">
        <f t="shared" si="0"/>
        <v>51.4</v>
      </c>
      <c r="H24" s="3">
        <v>14</v>
      </c>
      <c r="I24" s="1" t="s">
        <v>11</v>
      </c>
      <c r="J24" s="3">
        <v>16</v>
      </c>
      <c r="K24" s="3">
        <v>4</v>
      </c>
      <c r="L24" t="str">
        <f>IF(I24="Celtics",VLOOKUP(J24,Sheet2!$B$2:$C$9,2,0),VLOOKUP(J24,Sheet2!$G$2:$H$10,2,0))</f>
        <v>f29ca586-3ba3-4010-8a2c-84e54f0737ba</v>
      </c>
      <c r="M24" t="str">
        <f>IF(I24="Celtics",VLOOKUP(K24,Sheet2!$B$2:$C$9,2,0),VLOOKUP(K24,Sheet2!$G$2:$H$10,2,0))</f>
        <v>ff415fa8-89ef-11e6-bc85-a45e60e298d3</v>
      </c>
    </row>
    <row r="25" spans="1:13" x14ac:dyDescent="0.3">
      <c r="A25" s="2">
        <v>42100301</v>
      </c>
      <c r="B25" s="2" t="s">
        <v>3</v>
      </c>
      <c r="C25" s="2" t="s">
        <v>4</v>
      </c>
      <c r="D25" s="2">
        <v>2</v>
      </c>
      <c r="E25" s="2">
        <v>11</v>
      </c>
      <c r="F25" s="2">
        <v>41</v>
      </c>
      <c r="G25" s="2">
        <f t="shared" si="0"/>
        <v>701</v>
      </c>
      <c r="H25" s="2">
        <v>5</v>
      </c>
      <c r="I25" s="1" t="s">
        <v>11</v>
      </c>
      <c r="J25" s="2">
        <v>13</v>
      </c>
      <c r="K25" s="2">
        <v>14</v>
      </c>
      <c r="L25" t="str">
        <f>IF(I25="Celtics",VLOOKUP(J25,Sheet2!$B$2:$C$9,2,0),VLOOKUP(J25,Sheet2!$G$2:$H$10,2,0))</f>
        <v>61fc6b15-5ce2-4613-a67b-f15bada3aa57</v>
      </c>
      <c r="M25" t="str">
        <f>IF(I25="Celtics",VLOOKUP(K25,Sheet2!$B$2:$C$9,2,0),VLOOKUP(K25,Sheet2!$G$2:$H$10,2,0))</f>
        <v>e04000b7-501d-44b1-a837-6a84dcb590e6</v>
      </c>
    </row>
    <row r="26" spans="1:13" x14ac:dyDescent="0.3">
      <c r="A26" s="2">
        <v>42100301</v>
      </c>
      <c r="B26" s="2" t="s">
        <v>3</v>
      </c>
      <c r="C26" s="2" t="s">
        <v>4</v>
      </c>
      <c r="D26" s="2">
        <v>2</v>
      </c>
      <c r="E26" s="2">
        <v>11</v>
      </c>
      <c r="F26" s="2">
        <v>19</v>
      </c>
      <c r="G26" s="2">
        <f t="shared" si="0"/>
        <v>679</v>
      </c>
      <c r="H26" s="2">
        <v>11</v>
      </c>
      <c r="I26" s="1" t="s">
        <v>11</v>
      </c>
      <c r="J26" s="2">
        <v>13</v>
      </c>
      <c r="K26" s="2">
        <v>4</v>
      </c>
      <c r="L26" t="str">
        <f>IF(I26="Celtics",VLOOKUP(J26,Sheet2!$B$2:$C$9,2,0),VLOOKUP(J26,Sheet2!$G$2:$H$10,2,0))</f>
        <v>61fc6b15-5ce2-4613-a67b-f15bada3aa57</v>
      </c>
      <c r="M26" t="str">
        <f>IF(I26="Celtics",VLOOKUP(K26,Sheet2!$B$2:$C$9,2,0),VLOOKUP(K26,Sheet2!$G$2:$H$10,2,0))</f>
        <v>ff415fa8-89ef-11e6-bc85-a45e60e298d3</v>
      </c>
    </row>
    <row r="27" spans="1:13" x14ac:dyDescent="0.3">
      <c r="A27" s="2">
        <v>42100301</v>
      </c>
      <c r="B27" s="2" t="s">
        <v>3</v>
      </c>
      <c r="C27" s="2" t="s">
        <v>4</v>
      </c>
      <c r="D27" s="2">
        <v>2</v>
      </c>
      <c r="E27" s="2">
        <v>10</v>
      </c>
      <c r="F27" s="2">
        <v>41</v>
      </c>
      <c r="G27" s="2">
        <f t="shared" si="0"/>
        <v>641</v>
      </c>
      <c r="H27" s="2">
        <v>13</v>
      </c>
      <c r="I27" s="1" t="s">
        <v>14</v>
      </c>
      <c r="J27" s="2">
        <v>26</v>
      </c>
      <c r="K27" s="2">
        <v>0</v>
      </c>
      <c r="L27" t="str">
        <f>IF(I27="Celtics",VLOOKUP(J27,Sheet2!$B$2:$C$9,2,0),VLOOKUP(J27,Sheet2!$G$2:$H$10,2,0))</f>
        <v>dbbeaca0-300d-47d1-a3eb-d5c96788f056</v>
      </c>
      <c r="M27" t="str">
        <f>IF(I27="Celtics",VLOOKUP(K27,Sheet2!$B$2:$C$9,2,0),VLOOKUP(K27,Sheet2!$G$2:$H$10,2,0))</f>
        <v>986b713a-b20b-4eb0-919e-c859d0508af7</v>
      </c>
    </row>
    <row r="28" spans="1:13" x14ac:dyDescent="0.3">
      <c r="A28" s="2">
        <v>42100301</v>
      </c>
      <c r="B28" s="2" t="s">
        <v>3</v>
      </c>
      <c r="C28" s="2" t="s">
        <v>4</v>
      </c>
      <c r="D28" s="2">
        <v>2</v>
      </c>
      <c r="E28" s="2">
        <v>10</v>
      </c>
      <c r="F28" s="2">
        <v>8</v>
      </c>
      <c r="G28" s="2">
        <f t="shared" si="0"/>
        <v>608</v>
      </c>
      <c r="H28" s="2">
        <v>19</v>
      </c>
      <c r="I28" s="1" t="s">
        <v>11</v>
      </c>
      <c r="J28" s="2">
        <v>13</v>
      </c>
      <c r="K28" s="2">
        <v>4</v>
      </c>
      <c r="L28" t="str">
        <f>IF(I28="Celtics",VLOOKUP(J28,Sheet2!$B$2:$C$9,2,0),VLOOKUP(J28,Sheet2!$G$2:$H$10,2,0))</f>
        <v>61fc6b15-5ce2-4613-a67b-f15bada3aa57</v>
      </c>
      <c r="M28" t="str">
        <f>IF(I28="Celtics",VLOOKUP(K28,Sheet2!$B$2:$C$9,2,0),VLOOKUP(K28,Sheet2!$G$2:$H$10,2,0))</f>
        <v>ff415fa8-89ef-11e6-bc85-a45e60e298d3</v>
      </c>
    </row>
    <row r="29" spans="1:13" x14ac:dyDescent="0.3">
      <c r="A29" s="2">
        <v>42100301</v>
      </c>
      <c r="B29" s="2" t="s">
        <v>3</v>
      </c>
      <c r="C29" s="2" t="s">
        <v>4</v>
      </c>
      <c r="D29" s="2">
        <v>2</v>
      </c>
      <c r="E29" s="2">
        <v>9</v>
      </c>
      <c r="F29" s="2">
        <v>52</v>
      </c>
      <c r="G29" s="2">
        <f t="shared" si="0"/>
        <v>592</v>
      </c>
      <c r="H29" s="2">
        <v>7</v>
      </c>
      <c r="I29" s="1" t="s">
        <v>11</v>
      </c>
      <c r="J29" s="2">
        <v>13</v>
      </c>
      <c r="K29" s="2">
        <v>14</v>
      </c>
      <c r="L29" t="str">
        <f>IF(I29="Celtics",VLOOKUP(J29,Sheet2!$B$2:$C$9,2,0),VLOOKUP(J29,Sheet2!$G$2:$H$10,2,0))</f>
        <v>61fc6b15-5ce2-4613-a67b-f15bada3aa57</v>
      </c>
      <c r="M29" t="str">
        <f>IF(I29="Celtics",VLOOKUP(K29,Sheet2!$B$2:$C$9,2,0),VLOOKUP(K29,Sheet2!$G$2:$H$10,2,0))</f>
        <v>e04000b7-501d-44b1-a837-6a84dcb590e6</v>
      </c>
    </row>
    <row r="30" spans="1:13" x14ac:dyDescent="0.3">
      <c r="A30" s="2">
        <v>42100301</v>
      </c>
      <c r="B30" s="2" t="s">
        <v>3</v>
      </c>
      <c r="C30" s="2" t="s">
        <v>4</v>
      </c>
      <c r="D30" s="2">
        <v>2</v>
      </c>
      <c r="E30" s="2">
        <v>9</v>
      </c>
      <c r="F30" s="2">
        <v>23</v>
      </c>
      <c r="G30" s="2">
        <f t="shared" si="0"/>
        <v>563</v>
      </c>
      <c r="H30" s="2">
        <v>18</v>
      </c>
      <c r="I30" s="1" t="s">
        <v>11</v>
      </c>
      <c r="J30" s="2">
        <v>13</v>
      </c>
      <c r="K30" s="2">
        <v>14</v>
      </c>
      <c r="L30" t="str">
        <f>IF(I30="Celtics",VLOOKUP(J30,Sheet2!$B$2:$C$9,2,0),VLOOKUP(J30,Sheet2!$G$2:$H$10,2,0))</f>
        <v>61fc6b15-5ce2-4613-a67b-f15bada3aa57</v>
      </c>
      <c r="M30" t="str">
        <f>IF(I30="Celtics",VLOOKUP(K30,Sheet2!$B$2:$C$9,2,0),VLOOKUP(K30,Sheet2!$G$2:$H$10,2,0))</f>
        <v>e04000b7-501d-44b1-a837-6a84dcb590e6</v>
      </c>
    </row>
    <row r="31" spans="1:13" x14ac:dyDescent="0.3">
      <c r="A31" s="2">
        <v>42100301</v>
      </c>
      <c r="B31" s="2" t="s">
        <v>3</v>
      </c>
      <c r="C31" s="2" t="s">
        <v>4</v>
      </c>
      <c r="D31" s="2">
        <v>2</v>
      </c>
      <c r="E31" s="2">
        <v>9</v>
      </c>
      <c r="F31" s="2">
        <v>11</v>
      </c>
      <c r="G31" s="2">
        <f t="shared" si="0"/>
        <v>551</v>
      </c>
      <c r="H31" s="2">
        <v>17</v>
      </c>
      <c r="I31" s="1" t="s">
        <v>14</v>
      </c>
      <c r="J31" s="2">
        <v>44</v>
      </c>
      <c r="K31" s="2">
        <v>0</v>
      </c>
      <c r="L31" t="str">
        <f>IF(I31="Celtics",VLOOKUP(J31,Sheet2!$B$2:$C$9,2,0),VLOOKUP(J31,Sheet2!$G$2:$H$10,2,0))</f>
        <v>79b83f96-5723-4219-b521-57de6111ee97</v>
      </c>
      <c r="M31" t="str">
        <f>IF(I31="Celtics",VLOOKUP(K31,Sheet2!$B$2:$C$9,2,0),VLOOKUP(K31,Sheet2!$G$2:$H$10,2,0))</f>
        <v>986b713a-b20b-4eb0-919e-c859d0508af7</v>
      </c>
    </row>
    <row r="32" spans="1:13" x14ac:dyDescent="0.3">
      <c r="A32" s="2">
        <v>42100301</v>
      </c>
      <c r="B32" s="2" t="s">
        <v>3</v>
      </c>
      <c r="C32" s="2" t="s">
        <v>4</v>
      </c>
      <c r="D32" s="2">
        <v>2</v>
      </c>
      <c r="E32" s="2">
        <v>8</v>
      </c>
      <c r="F32" s="2">
        <v>44</v>
      </c>
      <c r="G32" s="2">
        <f t="shared" si="0"/>
        <v>524</v>
      </c>
      <c r="H32" s="2">
        <v>15</v>
      </c>
      <c r="I32" s="1" t="s">
        <v>11</v>
      </c>
      <c r="J32" s="2">
        <v>13</v>
      </c>
      <c r="K32" s="2">
        <v>14</v>
      </c>
      <c r="L32" t="str">
        <f>IF(I32="Celtics",VLOOKUP(J32,Sheet2!$B$2:$C$9,2,0),VLOOKUP(J32,Sheet2!$G$2:$H$10,2,0))</f>
        <v>61fc6b15-5ce2-4613-a67b-f15bada3aa57</v>
      </c>
      <c r="M32" t="str">
        <f>IF(I32="Celtics",VLOOKUP(K32,Sheet2!$B$2:$C$9,2,0),VLOOKUP(K32,Sheet2!$G$2:$H$10,2,0))</f>
        <v>e04000b7-501d-44b1-a837-6a84dcb590e6</v>
      </c>
    </row>
    <row r="33" spans="1:13" x14ac:dyDescent="0.3">
      <c r="A33" s="2">
        <v>42100301</v>
      </c>
      <c r="B33" s="2" t="s">
        <v>3</v>
      </c>
      <c r="C33" s="2" t="s">
        <v>4</v>
      </c>
      <c r="D33" s="2">
        <v>2</v>
      </c>
      <c r="E33" s="2">
        <v>7</v>
      </c>
      <c r="F33" s="2">
        <v>22</v>
      </c>
      <c r="G33" s="2">
        <f t="shared" si="0"/>
        <v>442</v>
      </c>
      <c r="H33" s="2">
        <v>12</v>
      </c>
      <c r="I33" s="1" t="s">
        <v>11</v>
      </c>
      <c r="J33" s="2">
        <v>13</v>
      </c>
      <c r="K33" s="2">
        <v>4</v>
      </c>
      <c r="L33" t="str">
        <f>IF(I33="Celtics",VLOOKUP(J33,Sheet2!$B$2:$C$9,2,0),VLOOKUP(J33,Sheet2!$G$2:$H$10,2,0))</f>
        <v>61fc6b15-5ce2-4613-a67b-f15bada3aa57</v>
      </c>
      <c r="M33" t="str">
        <f>IF(I33="Celtics",VLOOKUP(K33,Sheet2!$B$2:$C$9,2,0),VLOOKUP(K33,Sheet2!$G$2:$H$10,2,0))</f>
        <v>ff415fa8-89ef-11e6-bc85-a45e60e298d3</v>
      </c>
    </row>
    <row r="34" spans="1:13" x14ac:dyDescent="0.3">
      <c r="A34" s="2">
        <v>42100301</v>
      </c>
      <c r="B34" s="2" t="s">
        <v>3</v>
      </c>
      <c r="C34" s="2" t="s">
        <v>4</v>
      </c>
      <c r="D34" s="2">
        <v>2</v>
      </c>
      <c r="E34" s="2">
        <v>7</v>
      </c>
      <c r="F34" s="2">
        <v>0</v>
      </c>
      <c r="G34" s="2">
        <f t="shared" si="0"/>
        <v>420</v>
      </c>
      <c r="H34" s="2">
        <v>9</v>
      </c>
      <c r="I34" s="1" t="s">
        <v>14</v>
      </c>
      <c r="J34" s="2">
        <v>11</v>
      </c>
      <c r="K34" s="2">
        <v>0</v>
      </c>
      <c r="L34" t="str">
        <f>IF(I34="Celtics",VLOOKUP(J34,Sheet2!$B$2:$C$9,2,0),VLOOKUP(J34,Sheet2!$G$2:$H$10,2,0))</f>
        <v>e77c0b40-1652-4d89-8daf-a2f6028938dd</v>
      </c>
      <c r="M34" t="str">
        <f>IF(I34="Celtics",VLOOKUP(K34,Sheet2!$B$2:$C$9,2,0),VLOOKUP(K34,Sheet2!$G$2:$H$10,2,0))</f>
        <v>986b713a-b20b-4eb0-919e-c859d0508af7</v>
      </c>
    </row>
    <row r="35" spans="1:13" x14ac:dyDescent="0.3">
      <c r="A35" s="2">
        <v>42100301</v>
      </c>
      <c r="B35" s="2" t="s">
        <v>3</v>
      </c>
      <c r="C35" s="2" t="s">
        <v>4</v>
      </c>
      <c r="D35" s="2">
        <v>2</v>
      </c>
      <c r="E35" s="2">
        <v>6</v>
      </c>
      <c r="F35" s="2">
        <v>42</v>
      </c>
      <c r="G35" s="2">
        <f t="shared" si="0"/>
        <v>402</v>
      </c>
      <c r="H35" s="2">
        <v>16</v>
      </c>
      <c r="I35" s="1" t="s">
        <v>11</v>
      </c>
      <c r="J35" s="2">
        <v>13</v>
      </c>
      <c r="K35" s="2">
        <v>14</v>
      </c>
      <c r="L35" t="str">
        <f>IF(I35="Celtics",VLOOKUP(J35,Sheet2!$B$2:$C$9,2,0),VLOOKUP(J35,Sheet2!$G$2:$H$10,2,0))</f>
        <v>61fc6b15-5ce2-4613-a67b-f15bada3aa57</v>
      </c>
      <c r="M35" t="str">
        <f>IF(I35="Celtics",VLOOKUP(K35,Sheet2!$B$2:$C$9,2,0),VLOOKUP(K35,Sheet2!$G$2:$H$10,2,0))</f>
        <v>e04000b7-501d-44b1-a837-6a84dcb590e6</v>
      </c>
    </row>
    <row r="36" spans="1:13" x14ac:dyDescent="0.3">
      <c r="A36" s="2">
        <v>42100301</v>
      </c>
      <c r="B36" s="2" t="s">
        <v>3</v>
      </c>
      <c r="C36" s="2" t="s">
        <v>4</v>
      </c>
      <c r="D36" s="2">
        <v>2</v>
      </c>
      <c r="E36" s="2">
        <v>6</v>
      </c>
      <c r="F36" s="2">
        <v>34</v>
      </c>
      <c r="G36" s="2">
        <f t="shared" si="0"/>
        <v>394</v>
      </c>
      <c r="H36" s="2">
        <v>20</v>
      </c>
      <c r="I36" s="1" t="s">
        <v>14</v>
      </c>
      <c r="J36" s="2">
        <v>44</v>
      </c>
      <c r="K36" s="2">
        <v>7</v>
      </c>
      <c r="L36" t="str">
        <f>IF(I36="Celtics",VLOOKUP(J36,Sheet2!$B$2:$C$9,2,0),VLOOKUP(J36,Sheet2!$G$2:$H$10,2,0))</f>
        <v>79b83f96-5723-4219-b521-57de6111ee97</v>
      </c>
      <c r="M36" t="str">
        <f>IF(I36="Celtics",VLOOKUP(K36,Sheet2!$B$2:$C$9,2,0),VLOOKUP(K36,Sheet2!$G$2:$H$10,2,0))</f>
        <v>a6904c1c-0dc5-41c8-a618-b3a276131726</v>
      </c>
    </row>
    <row r="37" spans="1:13" x14ac:dyDescent="0.3">
      <c r="A37" s="2">
        <v>42100301</v>
      </c>
      <c r="B37" s="2" t="s">
        <v>3</v>
      </c>
      <c r="C37" s="2" t="s">
        <v>4</v>
      </c>
      <c r="D37" s="2">
        <v>2</v>
      </c>
      <c r="E37" s="2">
        <v>6</v>
      </c>
      <c r="F37" s="2">
        <v>16</v>
      </c>
      <c r="G37" s="2">
        <f t="shared" si="0"/>
        <v>376</v>
      </c>
      <c r="H37" s="2">
        <v>14</v>
      </c>
      <c r="I37" s="1" t="s">
        <v>11</v>
      </c>
      <c r="J37" s="2">
        <v>22</v>
      </c>
      <c r="K37" s="2">
        <v>4</v>
      </c>
      <c r="L37" t="str">
        <f>IF(I37="Celtics",VLOOKUP(J37,Sheet2!$B$2:$C$9,2,0),VLOOKUP(J37,Sheet2!$G$2:$H$10,2,0))</f>
        <v>ff41f5c7-89ef-11e6-8f93-a45e60e298d3</v>
      </c>
      <c r="M37" t="str">
        <f>IF(I37="Celtics",VLOOKUP(K37,Sheet2!$B$2:$C$9,2,0),VLOOKUP(K37,Sheet2!$G$2:$H$10,2,0))</f>
        <v>ff415fa8-89ef-11e6-bc85-a45e60e298d3</v>
      </c>
    </row>
    <row r="38" spans="1:13" x14ac:dyDescent="0.3">
      <c r="A38" s="2">
        <v>42100301</v>
      </c>
      <c r="B38" s="2" t="s">
        <v>3</v>
      </c>
      <c r="C38" s="2" t="s">
        <v>4</v>
      </c>
      <c r="D38" s="2">
        <v>2</v>
      </c>
      <c r="E38" s="2">
        <v>5</v>
      </c>
      <c r="F38" s="2">
        <v>31</v>
      </c>
      <c r="G38" s="2">
        <f t="shared" si="0"/>
        <v>331</v>
      </c>
      <c r="H38" s="2">
        <v>18</v>
      </c>
      <c r="I38" s="1" t="s">
        <v>11</v>
      </c>
      <c r="J38" s="2">
        <v>14</v>
      </c>
      <c r="K38" s="2">
        <v>22</v>
      </c>
      <c r="L38" t="str">
        <f>IF(I38="Celtics",VLOOKUP(J38,Sheet2!$B$2:$C$9,2,0),VLOOKUP(J38,Sheet2!$G$2:$H$10,2,0))</f>
        <v>e04000b7-501d-44b1-a837-6a84dcb590e6</v>
      </c>
      <c r="M38" t="str">
        <f>IF(I38="Celtics",VLOOKUP(K38,Sheet2!$B$2:$C$9,2,0),VLOOKUP(K38,Sheet2!$G$2:$H$10,2,0))</f>
        <v>ff41f5c7-89ef-11e6-8f93-a45e60e298d3</v>
      </c>
    </row>
    <row r="39" spans="1:13" x14ac:dyDescent="0.3">
      <c r="A39" s="2">
        <v>42100301</v>
      </c>
      <c r="B39" s="2" t="s">
        <v>3</v>
      </c>
      <c r="C39" s="2" t="s">
        <v>4</v>
      </c>
      <c r="D39" s="2">
        <v>2</v>
      </c>
      <c r="E39" s="2">
        <v>5</v>
      </c>
      <c r="F39" s="2">
        <v>27</v>
      </c>
      <c r="G39" s="2">
        <f t="shared" si="0"/>
        <v>327</v>
      </c>
      <c r="H39" s="2">
        <v>14</v>
      </c>
      <c r="I39" s="1" t="s">
        <v>11</v>
      </c>
      <c r="J39" s="2">
        <v>13</v>
      </c>
      <c r="K39" s="2">
        <v>22</v>
      </c>
      <c r="L39" t="str">
        <f>IF(I39="Celtics",VLOOKUP(J39,Sheet2!$B$2:$C$9,2,0),VLOOKUP(J39,Sheet2!$G$2:$H$10,2,0))</f>
        <v>61fc6b15-5ce2-4613-a67b-f15bada3aa57</v>
      </c>
      <c r="M39" t="str">
        <f>IF(I39="Celtics",VLOOKUP(K39,Sheet2!$B$2:$C$9,2,0),VLOOKUP(K39,Sheet2!$G$2:$H$10,2,0))</f>
        <v>ff41f5c7-89ef-11e6-8f93-a45e60e298d3</v>
      </c>
    </row>
    <row r="40" spans="1:13" x14ac:dyDescent="0.3">
      <c r="A40" s="2">
        <v>42100301</v>
      </c>
      <c r="B40" s="2" t="s">
        <v>3</v>
      </c>
      <c r="C40" s="2" t="s">
        <v>4</v>
      </c>
      <c r="D40" s="2">
        <v>2</v>
      </c>
      <c r="E40" s="2">
        <v>5</v>
      </c>
      <c r="F40" s="2">
        <v>18</v>
      </c>
      <c r="G40" s="2">
        <f t="shared" si="0"/>
        <v>318</v>
      </c>
      <c r="H40" s="2">
        <v>16</v>
      </c>
      <c r="I40" s="1" t="s">
        <v>14</v>
      </c>
      <c r="J40" s="2">
        <v>12</v>
      </c>
      <c r="K40" s="2">
        <v>0</v>
      </c>
      <c r="L40" t="str">
        <f>IF(I40="Celtics",VLOOKUP(J40,Sheet2!$B$2:$C$9,2,0),VLOOKUP(J40,Sheet2!$G$2:$H$10,2,0))</f>
        <v>561048bb-c412-4d8b-a0bc-27d250a1a431</v>
      </c>
      <c r="M40" t="str">
        <f>IF(I40="Celtics",VLOOKUP(K40,Sheet2!$B$2:$C$9,2,0),VLOOKUP(K40,Sheet2!$G$2:$H$10,2,0))</f>
        <v>986b713a-b20b-4eb0-919e-c859d0508af7</v>
      </c>
    </row>
    <row r="41" spans="1:13" x14ac:dyDescent="0.3">
      <c r="A41" s="2">
        <v>42100301</v>
      </c>
      <c r="B41" s="2" t="s">
        <v>3</v>
      </c>
      <c r="C41" s="2" t="s">
        <v>4</v>
      </c>
      <c r="D41" s="2">
        <v>2</v>
      </c>
      <c r="E41" s="2">
        <v>4</v>
      </c>
      <c r="F41" s="2">
        <v>25</v>
      </c>
      <c r="G41" s="2">
        <f t="shared" si="0"/>
        <v>265</v>
      </c>
      <c r="H41" s="2">
        <v>18</v>
      </c>
      <c r="I41" s="1" t="s">
        <v>11</v>
      </c>
      <c r="J41" s="2">
        <v>22</v>
      </c>
      <c r="K41" s="2">
        <v>14</v>
      </c>
      <c r="L41" t="str">
        <f>IF(I41="Celtics",VLOOKUP(J41,Sheet2!$B$2:$C$9,2,0),VLOOKUP(J41,Sheet2!$G$2:$H$10,2,0))</f>
        <v>ff41f5c7-89ef-11e6-8f93-a45e60e298d3</v>
      </c>
      <c r="M41" t="str">
        <f>IF(I41="Celtics",VLOOKUP(K41,Sheet2!$B$2:$C$9,2,0),VLOOKUP(K41,Sheet2!$G$2:$H$10,2,0))</f>
        <v>e04000b7-501d-44b1-a837-6a84dcb590e6</v>
      </c>
    </row>
    <row r="42" spans="1:13" x14ac:dyDescent="0.3">
      <c r="A42" s="2">
        <v>42100301</v>
      </c>
      <c r="B42" s="2" t="s">
        <v>3</v>
      </c>
      <c r="C42" s="2" t="s">
        <v>4</v>
      </c>
      <c r="D42" s="2">
        <v>2</v>
      </c>
      <c r="E42" s="2">
        <v>4</v>
      </c>
      <c r="F42" s="2">
        <v>9</v>
      </c>
      <c r="G42" s="2">
        <f t="shared" si="0"/>
        <v>249</v>
      </c>
      <c r="H42" s="2">
        <v>21</v>
      </c>
      <c r="I42" s="1" t="s">
        <v>11</v>
      </c>
      <c r="J42" s="2">
        <v>22</v>
      </c>
      <c r="K42" s="2">
        <v>2</v>
      </c>
      <c r="L42" t="str">
        <f>IF(I42="Celtics",VLOOKUP(J42,Sheet2!$B$2:$C$9,2,0),VLOOKUP(J42,Sheet2!$G$2:$H$10,2,0))</f>
        <v>ff41f5c7-89ef-11e6-8f93-a45e60e298d3</v>
      </c>
      <c r="M42" t="str">
        <f>IF(I42="Celtics",VLOOKUP(K42,Sheet2!$B$2:$C$9,2,0),VLOOKUP(K42,Sheet2!$G$2:$H$10,2,0))</f>
        <v>82a7f31c-e3b4-4105-8d3e-0e4dcde0f73b</v>
      </c>
    </row>
    <row r="43" spans="1:13" x14ac:dyDescent="0.3">
      <c r="A43" s="2">
        <v>42100301</v>
      </c>
      <c r="B43" s="2" t="s">
        <v>3</v>
      </c>
      <c r="C43" s="2" t="s">
        <v>4</v>
      </c>
      <c r="D43" s="2">
        <v>2</v>
      </c>
      <c r="E43" s="2">
        <v>4</v>
      </c>
      <c r="F43" s="2">
        <v>4</v>
      </c>
      <c r="G43" s="2">
        <f t="shared" si="0"/>
        <v>244</v>
      </c>
      <c r="H43" s="2">
        <v>16</v>
      </c>
      <c r="I43" s="1" t="s">
        <v>11</v>
      </c>
      <c r="J43" s="2">
        <v>13</v>
      </c>
      <c r="K43" s="2">
        <v>14</v>
      </c>
      <c r="L43" t="str">
        <f>IF(I43="Celtics",VLOOKUP(J43,Sheet2!$B$2:$C$9,2,0),VLOOKUP(J43,Sheet2!$G$2:$H$10,2,0))</f>
        <v>61fc6b15-5ce2-4613-a67b-f15bada3aa57</v>
      </c>
      <c r="M43" t="str">
        <f>IF(I43="Celtics",VLOOKUP(K43,Sheet2!$B$2:$C$9,2,0),VLOOKUP(K43,Sheet2!$G$2:$H$10,2,0))</f>
        <v>e04000b7-501d-44b1-a837-6a84dcb590e6</v>
      </c>
    </row>
    <row r="44" spans="1:13" x14ac:dyDescent="0.3">
      <c r="A44" s="2">
        <v>42100301</v>
      </c>
      <c r="B44" s="2" t="s">
        <v>3</v>
      </c>
      <c r="C44" s="2" t="s">
        <v>4</v>
      </c>
      <c r="D44" s="2">
        <v>2</v>
      </c>
      <c r="E44" s="2">
        <v>3</v>
      </c>
      <c r="F44" s="2">
        <v>46</v>
      </c>
      <c r="G44" s="2">
        <f t="shared" si="0"/>
        <v>226</v>
      </c>
      <c r="H44" s="2">
        <v>12</v>
      </c>
      <c r="I44" s="1" t="s">
        <v>14</v>
      </c>
      <c r="J44" s="2">
        <v>11</v>
      </c>
      <c r="K44" s="2">
        <v>0</v>
      </c>
      <c r="L44" t="str">
        <f>IF(I44="Celtics",VLOOKUP(J44,Sheet2!$B$2:$C$9,2,0),VLOOKUP(J44,Sheet2!$G$2:$H$10,2,0))</f>
        <v>e77c0b40-1652-4d89-8daf-a2f6028938dd</v>
      </c>
      <c r="M44" t="str">
        <f>IF(I44="Celtics",VLOOKUP(K44,Sheet2!$B$2:$C$9,2,0),VLOOKUP(K44,Sheet2!$G$2:$H$10,2,0))</f>
        <v>986b713a-b20b-4eb0-919e-c859d0508af7</v>
      </c>
    </row>
    <row r="45" spans="1:13" x14ac:dyDescent="0.3">
      <c r="A45" s="2">
        <v>42100301</v>
      </c>
      <c r="B45" s="2" t="s">
        <v>3</v>
      </c>
      <c r="C45" s="2" t="s">
        <v>4</v>
      </c>
      <c r="D45" s="2">
        <v>2</v>
      </c>
      <c r="E45" s="2">
        <v>2</v>
      </c>
      <c r="F45" s="2">
        <v>27</v>
      </c>
      <c r="G45" s="2">
        <f t="shared" si="0"/>
        <v>147</v>
      </c>
      <c r="H45" s="2">
        <v>12</v>
      </c>
      <c r="I45" s="1" t="s">
        <v>14</v>
      </c>
      <c r="J45" s="2">
        <v>11</v>
      </c>
      <c r="K45" s="2">
        <v>7</v>
      </c>
      <c r="L45" t="str">
        <f>IF(I45="Celtics",VLOOKUP(J45,Sheet2!$B$2:$C$9,2,0),VLOOKUP(J45,Sheet2!$G$2:$H$10,2,0))</f>
        <v>e77c0b40-1652-4d89-8daf-a2f6028938dd</v>
      </c>
      <c r="M45" t="str">
        <f>IF(I45="Celtics",VLOOKUP(K45,Sheet2!$B$2:$C$9,2,0),VLOOKUP(K45,Sheet2!$G$2:$H$10,2,0))</f>
        <v>a6904c1c-0dc5-41c8-a618-b3a276131726</v>
      </c>
    </row>
    <row r="46" spans="1:13" x14ac:dyDescent="0.3">
      <c r="A46" s="2">
        <v>42100301</v>
      </c>
      <c r="B46" s="2" t="s">
        <v>3</v>
      </c>
      <c r="C46" s="2" t="s">
        <v>4</v>
      </c>
      <c r="D46" s="2">
        <v>2</v>
      </c>
      <c r="E46" s="2">
        <v>2</v>
      </c>
      <c r="F46" s="2">
        <v>11</v>
      </c>
      <c r="G46" s="2">
        <f t="shared" si="0"/>
        <v>131</v>
      </c>
      <c r="H46" s="2">
        <v>18</v>
      </c>
      <c r="I46" s="1" t="s">
        <v>11</v>
      </c>
      <c r="J46" s="2">
        <v>13</v>
      </c>
      <c r="K46" s="2">
        <v>14</v>
      </c>
      <c r="L46" t="str">
        <f>IF(I46="Celtics",VLOOKUP(J46,Sheet2!$B$2:$C$9,2,0),VLOOKUP(J46,Sheet2!$G$2:$H$10,2,0))</f>
        <v>61fc6b15-5ce2-4613-a67b-f15bada3aa57</v>
      </c>
      <c r="M46" t="str">
        <f>IF(I46="Celtics",VLOOKUP(K46,Sheet2!$B$2:$C$9,2,0),VLOOKUP(K46,Sheet2!$G$2:$H$10,2,0))</f>
        <v>e04000b7-501d-44b1-a837-6a84dcb590e6</v>
      </c>
    </row>
    <row r="47" spans="1:13" x14ac:dyDescent="0.3">
      <c r="A47" s="2">
        <v>42100301</v>
      </c>
      <c r="B47" s="2" t="s">
        <v>3</v>
      </c>
      <c r="C47" s="2" t="s">
        <v>4</v>
      </c>
      <c r="D47" s="2">
        <v>2</v>
      </c>
      <c r="E47" s="2">
        <v>1</v>
      </c>
      <c r="F47" s="2">
        <v>34</v>
      </c>
      <c r="G47" s="2">
        <f t="shared" si="0"/>
        <v>94</v>
      </c>
      <c r="H47" s="2">
        <v>20</v>
      </c>
      <c r="I47" s="1" t="s">
        <v>11</v>
      </c>
      <c r="J47" s="2">
        <v>22</v>
      </c>
      <c r="K47" s="2">
        <v>2</v>
      </c>
      <c r="L47" t="str">
        <f>IF(I47="Celtics",VLOOKUP(J47,Sheet2!$B$2:$C$9,2,0),VLOOKUP(J47,Sheet2!$G$2:$H$10,2,0))</f>
        <v>ff41f5c7-89ef-11e6-8f93-a45e60e298d3</v>
      </c>
      <c r="M47" t="str">
        <f>IF(I47="Celtics",VLOOKUP(K47,Sheet2!$B$2:$C$9,2,0),VLOOKUP(K47,Sheet2!$G$2:$H$10,2,0))</f>
        <v>82a7f31c-e3b4-4105-8d3e-0e4dcde0f73b</v>
      </c>
    </row>
    <row r="48" spans="1:13" x14ac:dyDescent="0.3">
      <c r="A48" s="2">
        <v>42100301</v>
      </c>
      <c r="B48" s="2" t="s">
        <v>3</v>
      </c>
      <c r="C48" s="2" t="s">
        <v>4</v>
      </c>
      <c r="D48" s="2">
        <v>2</v>
      </c>
      <c r="E48" s="2">
        <v>1</v>
      </c>
      <c r="F48" s="2">
        <v>17</v>
      </c>
      <c r="G48" s="2">
        <f t="shared" si="0"/>
        <v>77</v>
      </c>
      <c r="H48" s="2">
        <v>14</v>
      </c>
      <c r="I48" s="1" t="s">
        <v>14</v>
      </c>
      <c r="J48" s="2">
        <v>0</v>
      </c>
      <c r="K48" s="2">
        <v>9</v>
      </c>
      <c r="L48" t="str">
        <f>IF(I48="Celtics",VLOOKUP(J48,Sheet2!$B$2:$C$9,2,0),VLOOKUP(J48,Sheet2!$G$2:$H$10,2,0))</f>
        <v>986b713a-b20b-4eb0-919e-c859d0508af7</v>
      </c>
      <c r="M48" t="str">
        <f>IF(I48="Celtics",VLOOKUP(K48,Sheet2!$B$2:$C$9,2,0),VLOOKUP(K48,Sheet2!$G$2:$H$10,2,0))</f>
        <v>297a0fda-0a03-4003-bf39-aa92b7a730ff</v>
      </c>
    </row>
    <row r="49" spans="1:13" x14ac:dyDescent="0.3">
      <c r="A49" s="2">
        <v>42100301</v>
      </c>
      <c r="B49" s="2" t="s">
        <v>3</v>
      </c>
      <c r="C49" s="2" t="s">
        <v>4</v>
      </c>
      <c r="D49" s="2">
        <v>2</v>
      </c>
      <c r="E49" s="2">
        <v>0</v>
      </c>
      <c r="F49" s="2">
        <v>48</v>
      </c>
      <c r="G49" s="2">
        <f t="shared" si="0"/>
        <v>48</v>
      </c>
      <c r="H49" s="2">
        <v>14</v>
      </c>
      <c r="I49" s="1" t="s">
        <v>11</v>
      </c>
      <c r="J49" s="2">
        <v>22</v>
      </c>
      <c r="K49" s="2">
        <v>14</v>
      </c>
      <c r="L49" t="str">
        <f>IF(I49="Celtics",VLOOKUP(J49,Sheet2!$B$2:$C$9,2,0),VLOOKUP(J49,Sheet2!$G$2:$H$10,2,0))</f>
        <v>ff41f5c7-89ef-11e6-8f93-a45e60e298d3</v>
      </c>
      <c r="M49" t="str">
        <f>IF(I49="Celtics",VLOOKUP(K49,Sheet2!$B$2:$C$9,2,0),VLOOKUP(K49,Sheet2!$G$2:$H$10,2,0))</f>
        <v>e04000b7-501d-44b1-a837-6a84dcb590e6</v>
      </c>
    </row>
    <row r="50" spans="1:13" x14ac:dyDescent="0.3">
      <c r="A50" s="2">
        <v>42100301</v>
      </c>
      <c r="B50" s="2" t="s">
        <v>3</v>
      </c>
      <c r="C50" s="2" t="s">
        <v>4</v>
      </c>
      <c r="D50" s="2">
        <v>2</v>
      </c>
      <c r="E50" s="2">
        <v>0</v>
      </c>
      <c r="F50" s="2">
        <v>22</v>
      </c>
      <c r="G50" s="2">
        <f t="shared" si="0"/>
        <v>22</v>
      </c>
      <c r="H50" s="2">
        <v>13</v>
      </c>
      <c r="I50" s="1" t="s">
        <v>11</v>
      </c>
      <c r="J50" s="2">
        <v>13</v>
      </c>
      <c r="K50" s="2">
        <v>22</v>
      </c>
      <c r="L50" t="str">
        <f>IF(I50="Celtics",VLOOKUP(J50,Sheet2!$B$2:$C$9,2,0),VLOOKUP(J50,Sheet2!$G$2:$H$10,2,0))</f>
        <v>61fc6b15-5ce2-4613-a67b-f15bada3aa57</v>
      </c>
      <c r="M50" t="str">
        <f>IF(I50="Celtics",VLOOKUP(K50,Sheet2!$B$2:$C$9,2,0),VLOOKUP(K50,Sheet2!$G$2:$H$10,2,0))</f>
        <v>ff41f5c7-89ef-11e6-8f93-a45e60e298d3</v>
      </c>
    </row>
    <row r="51" spans="1:13" x14ac:dyDescent="0.3">
      <c r="A51" s="2">
        <v>42100301</v>
      </c>
      <c r="B51" s="2" t="s">
        <v>3</v>
      </c>
      <c r="C51" s="2" t="s">
        <v>4</v>
      </c>
      <c r="D51" s="2">
        <v>2</v>
      </c>
      <c r="E51" s="2">
        <v>0</v>
      </c>
      <c r="F51" s="2">
        <v>9.4</v>
      </c>
      <c r="G51" s="2">
        <f t="shared" si="0"/>
        <v>9.4</v>
      </c>
      <c r="H51" s="2">
        <v>9.4</v>
      </c>
      <c r="I51" s="1" t="s">
        <v>14</v>
      </c>
      <c r="J51" s="2">
        <v>11</v>
      </c>
      <c r="K51" s="2">
        <v>0</v>
      </c>
      <c r="L51" t="str">
        <f>IF(I51="Celtics",VLOOKUP(J51,Sheet2!$B$2:$C$9,2,0),VLOOKUP(J51,Sheet2!$G$2:$H$10,2,0))</f>
        <v>e77c0b40-1652-4d89-8daf-a2f6028938dd</v>
      </c>
      <c r="M51" t="str">
        <f>IF(I51="Celtics",VLOOKUP(K51,Sheet2!$B$2:$C$9,2,0),VLOOKUP(K51,Sheet2!$G$2:$H$10,2,0))</f>
        <v>986b713a-b20b-4eb0-919e-c859d0508af7</v>
      </c>
    </row>
    <row r="52" spans="1:13" x14ac:dyDescent="0.3">
      <c r="A52" s="2">
        <v>42100301</v>
      </c>
      <c r="B52" s="2" t="s">
        <v>3</v>
      </c>
      <c r="C52" s="2" t="s">
        <v>4</v>
      </c>
      <c r="D52" s="2">
        <v>3</v>
      </c>
      <c r="E52" s="2">
        <v>11</v>
      </c>
      <c r="F52" s="2">
        <v>40</v>
      </c>
      <c r="G52" s="2">
        <f t="shared" si="0"/>
        <v>700</v>
      </c>
      <c r="H52" s="2">
        <v>12</v>
      </c>
      <c r="I52" s="1" t="s">
        <v>11</v>
      </c>
      <c r="J52" s="2">
        <v>22</v>
      </c>
      <c r="K52" s="2">
        <v>2</v>
      </c>
      <c r="L52" t="str">
        <f>IF(I52="Celtics",VLOOKUP(J52,Sheet2!$B$2:$C$9,2,0),VLOOKUP(J52,Sheet2!$G$2:$H$10,2,0))</f>
        <v>ff41f5c7-89ef-11e6-8f93-a45e60e298d3</v>
      </c>
      <c r="M52" t="str">
        <f>IF(I52="Celtics",VLOOKUP(K52,Sheet2!$B$2:$C$9,2,0),VLOOKUP(K52,Sheet2!$G$2:$H$10,2,0))</f>
        <v>82a7f31c-e3b4-4105-8d3e-0e4dcde0f73b</v>
      </c>
    </row>
    <row r="53" spans="1:13" x14ac:dyDescent="0.3">
      <c r="A53" s="2">
        <v>42100301</v>
      </c>
      <c r="B53" s="2" t="s">
        <v>3</v>
      </c>
      <c r="C53" s="2" t="s">
        <v>4</v>
      </c>
      <c r="D53" s="2">
        <v>3</v>
      </c>
      <c r="E53" s="2">
        <v>11</v>
      </c>
      <c r="F53" s="2">
        <v>0</v>
      </c>
      <c r="G53" s="2">
        <f t="shared" si="0"/>
        <v>660</v>
      </c>
      <c r="H53" s="2">
        <v>9</v>
      </c>
      <c r="I53" s="1" t="s">
        <v>11</v>
      </c>
      <c r="J53" s="2">
        <v>17</v>
      </c>
      <c r="K53" s="2">
        <v>31</v>
      </c>
      <c r="L53" t="str">
        <f>IF(I53="Celtics",VLOOKUP(J53,Sheet2!$B$2:$C$9,2,0),VLOOKUP(J53,Sheet2!$G$2:$H$10,2,0))</f>
        <v>ff41362b-89ef-11e6-babd-a45e60e298d3</v>
      </c>
      <c r="M53" t="str">
        <f>IF(I53="Celtics",VLOOKUP(K53,Sheet2!$B$2:$C$9,2,0),VLOOKUP(K53,Sheet2!$G$2:$H$10,2,0))</f>
        <v>267de25c-42a5-403a-9fde-0be582ac053b</v>
      </c>
    </row>
    <row r="54" spans="1:13" x14ac:dyDescent="0.3">
      <c r="A54" s="2">
        <v>42100301</v>
      </c>
      <c r="B54" s="2" t="s">
        <v>3</v>
      </c>
      <c r="C54" s="2" t="s">
        <v>4</v>
      </c>
      <c r="D54" s="2">
        <v>3</v>
      </c>
      <c r="E54" s="2">
        <v>10</v>
      </c>
      <c r="F54" s="2">
        <v>34</v>
      </c>
      <c r="G54" s="2">
        <f t="shared" si="0"/>
        <v>634</v>
      </c>
      <c r="H54" s="2">
        <v>13</v>
      </c>
      <c r="I54" s="1" t="s">
        <v>14</v>
      </c>
      <c r="J54" s="2">
        <v>9</v>
      </c>
      <c r="K54" s="2">
        <v>0</v>
      </c>
      <c r="L54" t="str">
        <f>IF(I54="Celtics",VLOOKUP(J54,Sheet2!$B$2:$C$9,2,0),VLOOKUP(J54,Sheet2!$G$2:$H$10,2,0))</f>
        <v>297a0fda-0a03-4003-bf39-aa92b7a730ff</v>
      </c>
      <c r="M54" t="str">
        <f>IF(I54="Celtics",VLOOKUP(K54,Sheet2!$B$2:$C$9,2,0),VLOOKUP(K54,Sheet2!$G$2:$H$10,2,0))</f>
        <v>986b713a-b20b-4eb0-919e-c859d0508af7</v>
      </c>
    </row>
    <row r="55" spans="1:13" x14ac:dyDescent="0.3">
      <c r="A55" s="2">
        <v>42100301</v>
      </c>
      <c r="B55" s="2" t="s">
        <v>3</v>
      </c>
      <c r="C55" s="2" t="s">
        <v>4</v>
      </c>
      <c r="D55" s="2">
        <v>3</v>
      </c>
      <c r="E55" s="2">
        <v>10</v>
      </c>
      <c r="F55" s="2">
        <v>13</v>
      </c>
      <c r="G55" s="2">
        <f t="shared" si="0"/>
        <v>613</v>
      </c>
      <c r="H55" s="2">
        <v>18</v>
      </c>
      <c r="I55" s="1" t="s">
        <v>11</v>
      </c>
      <c r="J55" s="2">
        <v>13</v>
      </c>
      <c r="K55" s="2">
        <v>2</v>
      </c>
      <c r="L55" t="str">
        <f>IF(I55="Celtics",VLOOKUP(J55,Sheet2!$B$2:$C$9,2,0),VLOOKUP(J55,Sheet2!$G$2:$H$10,2,0))</f>
        <v>61fc6b15-5ce2-4613-a67b-f15bada3aa57</v>
      </c>
      <c r="M55" t="str">
        <f>IF(I55="Celtics",VLOOKUP(K55,Sheet2!$B$2:$C$9,2,0),VLOOKUP(K55,Sheet2!$G$2:$H$10,2,0))</f>
        <v>82a7f31c-e3b4-4105-8d3e-0e4dcde0f73b</v>
      </c>
    </row>
    <row r="56" spans="1:13" x14ac:dyDescent="0.3">
      <c r="A56" s="2">
        <v>42100301</v>
      </c>
      <c r="B56" s="2" t="s">
        <v>3</v>
      </c>
      <c r="C56" s="2" t="s">
        <v>4</v>
      </c>
      <c r="D56" s="2">
        <v>3</v>
      </c>
      <c r="E56" s="2">
        <v>9</v>
      </c>
      <c r="F56" s="2">
        <v>48</v>
      </c>
      <c r="G56" s="2">
        <f t="shared" si="0"/>
        <v>588</v>
      </c>
      <c r="H56" s="2">
        <v>18</v>
      </c>
      <c r="I56" s="1" t="s">
        <v>11</v>
      </c>
      <c r="J56" s="2">
        <v>31</v>
      </c>
      <c r="K56" s="2">
        <v>2</v>
      </c>
      <c r="L56" t="str">
        <f>IF(I56="Celtics",VLOOKUP(J56,Sheet2!$B$2:$C$9,2,0),VLOOKUP(J56,Sheet2!$G$2:$H$10,2,0))</f>
        <v>267de25c-42a5-403a-9fde-0be582ac053b</v>
      </c>
      <c r="M56" t="str">
        <f>IF(I56="Celtics",VLOOKUP(K56,Sheet2!$B$2:$C$9,2,0),VLOOKUP(K56,Sheet2!$G$2:$H$10,2,0))</f>
        <v>82a7f31c-e3b4-4105-8d3e-0e4dcde0f73b</v>
      </c>
    </row>
    <row r="57" spans="1:13" x14ac:dyDescent="0.3">
      <c r="A57" s="2">
        <v>42100301</v>
      </c>
      <c r="B57" s="2" t="s">
        <v>3</v>
      </c>
      <c r="C57" s="2" t="s">
        <v>4</v>
      </c>
      <c r="D57" s="2">
        <v>3</v>
      </c>
      <c r="E57" s="2">
        <v>9</v>
      </c>
      <c r="F57" s="2">
        <v>15</v>
      </c>
      <c r="G57" s="2">
        <f t="shared" si="0"/>
        <v>555</v>
      </c>
      <c r="H57" s="2">
        <v>15</v>
      </c>
      <c r="I57" s="1" t="s">
        <v>14</v>
      </c>
      <c r="J57" s="2">
        <v>44</v>
      </c>
      <c r="K57" s="2">
        <v>0</v>
      </c>
      <c r="L57" t="str">
        <f>IF(I57="Celtics",VLOOKUP(J57,Sheet2!$B$2:$C$9,2,0),VLOOKUP(J57,Sheet2!$G$2:$H$10,2,0))</f>
        <v>79b83f96-5723-4219-b521-57de6111ee97</v>
      </c>
      <c r="M57" t="str">
        <f>IF(I57="Celtics",VLOOKUP(K57,Sheet2!$B$2:$C$9,2,0),VLOOKUP(K57,Sheet2!$G$2:$H$10,2,0))</f>
        <v>986b713a-b20b-4eb0-919e-c859d0508af7</v>
      </c>
    </row>
    <row r="58" spans="1:13" x14ac:dyDescent="0.3">
      <c r="A58" s="2">
        <v>42100301</v>
      </c>
      <c r="B58" s="2" t="s">
        <v>3</v>
      </c>
      <c r="C58" s="2" t="s">
        <v>4</v>
      </c>
      <c r="D58" s="2">
        <v>3</v>
      </c>
      <c r="E58" s="2">
        <v>9</v>
      </c>
      <c r="F58" s="2">
        <v>7</v>
      </c>
      <c r="G58" s="2">
        <f t="shared" si="0"/>
        <v>547</v>
      </c>
      <c r="H58" s="2">
        <v>19</v>
      </c>
      <c r="I58" s="1" t="s">
        <v>11</v>
      </c>
      <c r="J58" s="2">
        <v>13</v>
      </c>
      <c r="K58" s="2">
        <v>2</v>
      </c>
      <c r="L58" t="str">
        <f>IF(I58="Celtics",VLOOKUP(J58,Sheet2!$B$2:$C$9,2,0),VLOOKUP(J58,Sheet2!$G$2:$H$10,2,0))</f>
        <v>61fc6b15-5ce2-4613-a67b-f15bada3aa57</v>
      </c>
      <c r="M58" t="str">
        <f>IF(I58="Celtics",VLOOKUP(K58,Sheet2!$B$2:$C$9,2,0),VLOOKUP(K58,Sheet2!$G$2:$H$10,2,0))</f>
        <v>82a7f31c-e3b4-4105-8d3e-0e4dcde0f73b</v>
      </c>
    </row>
    <row r="59" spans="1:13" x14ac:dyDescent="0.3">
      <c r="A59" s="2">
        <v>42100301</v>
      </c>
      <c r="B59" s="2" t="s">
        <v>3</v>
      </c>
      <c r="C59" s="2" t="s">
        <v>4</v>
      </c>
      <c r="D59" s="2">
        <v>3</v>
      </c>
      <c r="E59" s="2">
        <v>7</v>
      </c>
      <c r="F59" s="2">
        <v>24</v>
      </c>
      <c r="G59" s="2">
        <f t="shared" si="0"/>
        <v>444</v>
      </c>
      <c r="H59" s="2">
        <v>8</v>
      </c>
      <c r="I59" s="1" t="s">
        <v>11</v>
      </c>
      <c r="J59" s="2">
        <v>22</v>
      </c>
      <c r="K59" s="2">
        <v>2</v>
      </c>
      <c r="L59" t="str">
        <f>IF(I59="Celtics",VLOOKUP(J59,Sheet2!$B$2:$C$9,2,0),VLOOKUP(J59,Sheet2!$G$2:$H$10,2,0))</f>
        <v>ff41f5c7-89ef-11e6-8f93-a45e60e298d3</v>
      </c>
      <c r="M59" t="str">
        <f>IF(I59="Celtics",VLOOKUP(K59,Sheet2!$B$2:$C$9,2,0),VLOOKUP(K59,Sheet2!$G$2:$H$10,2,0))</f>
        <v>82a7f31c-e3b4-4105-8d3e-0e4dcde0f73b</v>
      </c>
    </row>
    <row r="60" spans="1:13" x14ac:dyDescent="0.3">
      <c r="A60" s="2">
        <v>42100301</v>
      </c>
      <c r="B60" s="2" t="s">
        <v>3</v>
      </c>
      <c r="C60" s="2" t="s">
        <v>4</v>
      </c>
      <c r="D60" s="2">
        <v>3</v>
      </c>
      <c r="E60" s="2">
        <v>6</v>
      </c>
      <c r="F60" s="2">
        <v>46</v>
      </c>
      <c r="G60" s="2">
        <f t="shared" si="0"/>
        <v>406</v>
      </c>
      <c r="H60" s="2">
        <v>17</v>
      </c>
      <c r="I60" s="1" t="s">
        <v>11</v>
      </c>
      <c r="J60" s="2">
        <v>13</v>
      </c>
      <c r="K60" s="2">
        <v>22</v>
      </c>
      <c r="L60" t="str">
        <f>IF(I60="Celtics",VLOOKUP(J60,Sheet2!$B$2:$C$9,2,0),VLOOKUP(J60,Sheet2!$G$2:$H$10,2,0))</f>
        <v>61fc6b15-5ce2-4613-a67b-f15bada3aa57</v>
      </c>
      <c r="M60" t="str">
        <f>IF(I60="Celtics",VLOOKUP(K60,Sheet2!$B$2:$C$9,2,0),VLOOKUP(K60,Sheet2!$G$2:$H$10,2,0))</f>
        <v>ff41f5c7-89ef-11e6-8f93-a45e60e298d3</v>
      </c>
    </row>
    <row r="61" spans="1:13" x14ac:dyDescent="0.3">
      <c r="A61" s="2">
        <v>42100301</v>
      </c>
      <c r="B61" s="2" t="s">
        <v>3</v>
      </c>
      <c r="C61" s="2" t="s">
        <v>4</v>
      </c>
      <c r="D61" s="2">
        <v>3</v>
      </c>
      <c r="E61" s="2">
        <v>6</v>
      </c>
      <c r="F61" s="2">
        <v>29</v>
      </c>
      <c r="G61" s="2">
        <f t="shared" si="0"/>
        <v>389</v>
      </c>
      <c r="H61" s="2">
        <v>13</v>
      </c>
      <c r="I61" s="1" t="s">
        <v>14</v>
      </c>
      <c r="J61" s="2">
        <v>44</v>
      </c>
      <c r="K61" s="2">
        <v>0</v>
      </c>
      <c r="L61" t="str">
        <f>IF(I61="Celtics",VLOOKUP(J61,Sheet2!$B$2:$C$9,2,0),VLOOKUP(J61,Sheet2!$G$2:$H$10,2,0))</f>
        <v>79b83f96-5723-4219-b521-57de6111ee97</v>
      </c>
      <c r="M61" t="str">
        <f>IF(I61="Celtics",VLOOKUP(K61,Sheet2!$B$2:$C$9,2,0),VLOOKUP(K61,Sheet2!$G$2:$H$10,2,0))</f>
        <v>986b713a-b20b-4eb0-919e-c859d0508af7</v>
      </c>
    </row>
    <row r="62" spans="1:13" x14ac:dyDescent="0.3">
      <c r="A62" s="2">
        <v>42100301</v>
      </c>
      <c r="B62" s="2" t="s">
        <v>3</v>
      </c>
      <c r="C62" s="2" t="s">
        <v>4</v>
      </c>
      <c r="D62" s="2">
        <v>3</v>
      </c>
      <c r="E62" s="2">
        <v>5</v>
      </c>
      <c r="F62" s="2">
        <v>29</v>
      </c>
      <c r="G62" s="2">
        <f t="shared" si="0"/>
        <v>329</v>
      </c>
      <c r="H62" s="2">
        <v>12</v>
      </c>
      <c r="I62" s="1" t="s">
        <v>14</v>
      </c>
      <c r="J62" s="2">
        <v>12</v>
      </c>
      <c r="K62" s="2">
        <v>7</v>
      </c>
      <c r="L62" t="str">
        <f>IF(I62="Celtics",VLOOKUP(J62,Sheet2!$B$2:$C$9,2,0),VLOOKUP(J62,Sheet2!$G$2:$H$10,2,0))</f>
        <v>561048bb-c412-4d8b-a0bc-27d250a1a431</v>
      </c>
      <c r="M62" t="str">
        <f>IF(I62="Celtics",VLOOKUP(K62,Sheet2!$B$2:$C$9,2,0),VLOOKUP(K62,Sheet2!$G$2:$H$10,2,0))</f>
        <v>a6904c1c-0dc5-41c8-a618-b3a276131726</v>
      </c>
    </row>
    <row r="63" spans="1:13" x14ac:dyDescent="0.3">
      <c r="A63" s="2">
        <v>42100301</v>
      </c>
      <c r="B63" s="2" t="s">
        <v>3</v>
      </c>
      <c r="C63" s="2" t="s">
        <v>4</v>
      </c>
      <c r="D63" s="2">
        <v>3</v>
      </c>
      <c r="E63" s="2">
        <v>3</v>
      </c>
      <c r="F63" s="2">
        <v>58</v>
      </c>
      <c r="G63" s="2">
        <f t="shared" si="0"/>
        <v>238</v>
      </c>
      <c r="H63" s="2">
        <v>17</v>
      </c>
      <c r="I63" s="1" t="s">
        <v>11</v>
      </c>
      <c r="J63" s="2">
        <v>22</v>
      </c>
      <c r="K63" s="2">
        <v>2</v>
      </c>
      <c r="L63" t="str">
        <f>IF(I63="Celtics",VLOOKUP(J63,Sheet2!$B$2:$C$9,2,0),VLOOKUP(J63,Sheet2!$G$2:$H$10,2,0))</f>
        <v>ff41f5c7-89ef-11e6-8f93-a45e60e298d3</v>
      </c>
      <c r="M63" t="str">
        <f>IF(I63="Celtics",VLOOKUP(K63,Sheet2!$B$2:$C$9,2,0),VLOOKUP(K63,Sheet2!$G$2:$H$10,2,0))</f>
        <v>82a7f31c-e3b4-4105-8d3e-0e4dcde0f73b</v>
      </c>
    </row>
    <row r="64" spans="1:13" x14ac:dyDescent="0.3">
      <c r="A64" s="2">
        <v>42100301</v>
      </c>
      <c r="B64" s="2" t="s">
        <v>3</v>
      </c>
      <c r="C64" s="2" t="s">
        <v>4</v>
      </c>
      <c r="D64" s="2">
        <v>3</v>
      </c>
      <c r="E64" s="2">
        <v>3</v>
      </c>
      <c r="F64" s="2">
        <v>3</v>
      </c>
      <c r="G64" s="2">
        <f t="shared" si="0"/>
        <v>183</v>
      </c>
      <c r="H64" s="2">
        <v>16</v>
      </c>
      <c r="I64" s="1" t="s">
        <v>14</v>
      </c>
      <c r="J64" s="2">
        <v>12</v>
      </c>
      <c r="K64" s="2">
        <v>7</v>
      </c>
      <c r="L64" t="str">
        <f>IF(I64="Celtics",VLOOKUP(J64,Sheet2!$B$2:$C$9,2,0),VLOOKUP(J64,Sheet2!$G$2:$H$10,2,0))</f>
        <v>561048bb-c412-4d8b-a0bc-27d250a1a431</v>
      </c>
      <c r="M64" t="str">
        <f>IF(I64="Celtics",VLOOKUP(K64,Sheet2!$B$2:$C$9,2,0),VLOOKUP(K64,Sheet2!$G$2:$H$10,2,0))</f>
        <v>a6904c1c-0dc5-41c8-a618-b3a276131726</v>
      </c>
    </row>
    <row r="65" spans="1:13" x14ac:dyDescent="0.3">
      <c r="A65" s="2">
        <v>42100301</v>
      </c>
      <c r="B65" s="2" t="s">
        <v>3</v>
      </c>
      <c r="C65" s="2" t="s">
        <v>4</v>
      </c>
      <c r="D65" s="2">
        <v>3</v>
      </c>
      <c r="E65" s="2">
        <v>2</v>
      </c>
      <c r="F65" s="2">
        <v>53</v>
      </c>
      <c r="G65" s="2">
        <f t="shared" si="0"/>
        <v>173</v>
      </c>
      <c r="H65" s="2">
        <v>9</v>
      </c>
      <c r="I65" s="1" t="s">
        <v>11</v>
      </c>
      <c r="J65" s="2">
        <v>17</v>
      </c>
      <c r="K65" s="2">
        <v>2</v>
      </c>
      <c r="L65" t="str">
        <f>IF(I65="Celtics",VLOOKUP(J65,Sheet2!$B$2:$C$9,2,0),VLOOKUP(J65,Sheet2!$G$2:$H$10,2,0))</f>
        <v>ff41362b-89ef-11e6-babd-a45e60e298d3</v>
      </c>
      <c r="M65" t="str">
        <f>IF(I65="Celtics",VLOOKUP(K65,Sheet2!$B$2:$C$9,2,0),VLOOKUP(K65,Sheet2!$G$2:$H$10,2,0))</f>
        <v>82a7f31c-e3b4-4105-8d3e-0e4dcde0f73b</v>
      </c>
    </row>
    <row r="66" spans="1:13" x14ac:dyDescent="0.3">
      <c r="A66" s="2">
        <v>42100301</v>
      </c>
      <c r="B66" s="2" t="s">
        <v>3</v>
      </c>
      <c r="C66" s="2" t="s">
        <v>4</v>
      </c>
      <c r="D66" s="2">
        <v>3</v>
      </c>
      <c r="E66" s="2">
        <v>1</v>
      </c>
      <c r="F66" s="2">
        <v>58</v>
      </c>
      <c r="G66" s="2">
        <f t="shared" si="0"/>
        <v>118</v>
      </c>
      <c r="H66" s="2">
        <v>17</v>
      </c>
      <c r="I66" s="1" t="s">
        <v>11</v>
      </c>
      <c r="J66" s="2">
        <v>22</v>
      </c>
      <c r="K66" s="2">
        <v>14</v>
      </c>
      <c r="L66" t="str">
        <f>IF(I66="Celtics",VLOOKUP(J66,Sheet2!$B$2:$C$9,2,0),VLOOKUP(J66,Sheet2!$G$2:$H$10,2,0))</f>
        <v>ff41f5c7-89ef-11e6-8f93-a45e60e298d3</v>
      </c>
      <c r="M66" t="str">
        <f>IF(I66="Celtics",VLOOKUP(K66,Sheet2!$B$2:$C$9,2,0),VLOOKUP(K66,Sheet2!$G$2:$H$10,2,0))</f>
        <v>e04000b7-501d-44b1-a837-6a84dcb590e6</v>
      </c>
    </row>
    <row r="67" spans="1:13" x14ac:dyDescent="0.3">
      <c r="A67" s="2">
        <v>42100301</v>
      </c>
      <c r="B67" s="2" t="s">
        <v>3</v>
      </c>
      <c r="C67" s="2" t="s">
        <v>4</v>
      </c>
      <c r="D67" s="2">
        <v>3</v>
      </c>
      <c r="E67" s="2">
        <v>1</v>
      </c>
      <c r="F67" s="2">
        <v>24</v>
      </c>
      <c r="G67" s="2">
        <f t="shared" ref="G67:G88" si="1">F67+E67*60</f>
        <v>84</v>
      </c>
      <c r="H67" s="2">
        <v>17</v>
      </c>
      <c r="I67" s="1" t="s">
        <v>11</v>
      </c>
      <c r="J67" s="2">
        <v>22</v>
      </c>
      <c r="K67" s="2">
        <v>14</v>
      </c>
      <c r="L67" t="str">
        <f>IF(I67="Celtics",VLOOKUP(J67,Sheet2!$B$2:$C$9,2,0),VLOOKUP(J67,Sheet2!$G$2:$H$10,2,0))</f>
        <v>ff41f5c7-89ef-11e6-8f93-a45e60e298d3</v>
      </c>
      <c r="M67" t="str">
        <f>IF(I67="Celtics",VLOOKUP(K67,Sheet2!$B$2:$C$9,2,0),VLOOKUP(K67,Sheet2!$G$2:$H$10,2,0))</f>
        <v>e04000b7-501d-44b1-a837-6a84dcb590e6</v>
      </c>
    </row>
    <row r="68" spans="1:13" x14ac:dyDescent="0.3">
      <c r="A68" s="2">
        <v>42100301</v>
      </c>
      <c r="B68" s="2" t="s">
        <v>3</v>
      </c>
      <c r="C68" s="2" t="s">
        <v>4</v>
      </c>
      <c r="D68" s="2">
        <v>3</v>
      </c>
      <c r="E68" s="2">
        <v>0</v>
      </c>
      <c r="F68" s="2">
        <v>53</v>
      </c>
      <c r="G68" s="2">
        <f t="shared" si="1"/>
        <v>53</v>
      </c>
      <c r="H68" s="2">
        <v>20</v>
      </c>
      <c r="I68" s="1" t="s">
        <v>14</v>
      </c>
      <c r="J68" s="2">
        <v>27</v>
      </c>
      <c r="K68" s="2">
        <v>0</v>
      </c>
      <c r="L68" t="str">
        <f>IF(I68="Celtics",VLOOKUP(J68,Sheet2!$B$2:$C$9,2,0),VLOOKUP(J68,Sheet2!$G$2:$H$10,2,0))</f>
        <v>64c01255-432f-4e9b-a475-6f8c38e8e882</v>
      </c>
      <c r="M68" t="str">
        <f>IF(I68="Celtics",VLOOKUP(K68,Sheet2!$B$2:$C$9,2,0),VLOOKUP(K68,Sheet2!$G$2:$H$10,2,0))</f>
        <v>986b713a-b20b-4eb0-919e-c859d0508af7</v>
      </c>
    </row>
    <row r="69" spans="1:13" x14ac:dyDescent="0.3">
      <c r="A69" s="2">
        <v>42100301</v>
      </c>
      <c r="B69" s="2" t="s">
        <v>3</v>
      </c>
      <c r="C69" s="2" t="s">
        <v>4</v>
      </c>
      <c r="D69" s="2">
        <v>3</v>
      </c>
      <c r="E69" s="2">
        <v>0</v>
      </c>
      <c r="F69" s="2">
        <v>25</v>
      </c>
      <c r="G69" s="2">
        <f t="shared" si="1"/>
        <v>25</v>
      </c>
      <c r="H69" s="2">
        <v>17</v>
      </c>
      <c r="I69" s="1" t="s">
        <v>11</v>
      </c>
      <c r="J69" s="2">
        <v>21</v>
      </c>
      <c r="K69" s="2">
        <v>14</v>
      </c>
      <c r="L69" t="str">
        <f>IF(I69="Celtics",VLOOKUP(J69,Sheet2!$B$2:$C$9,2,0),VLOOKUP(J69,Sheet2!$G$2:$H$10,2,0))</f>
        <v>ff41de23-89ef-11e6-a0fc-a45e60e298d3</v>
      </c>
      <c r="M69" t="str">
        <f>IF(I69="Celtics",VLOOKUP(K69,Sheet2!$B$2:$C$9,2,0),VLOOKUP(K69,Sheet2!$G$2:$H$10,2,0))</f>
        <v>e04000b7-501d-44b1-a837-6a84dcb590e6</v>
      </c>
    </row>
    <row r="70" spans="1:13" x14ac:dyDescent="0.3">
      <c r="A70" s="2">
        <v>42100301</v>
      </c>
      <c r="B70" s="2" t="s">
        <v>3</v>
      </c>
      <c r="C70" s="2" t="s">
        <v>4</v>
      </c>
      <c r="D70" s="2">
        <v>3</v>
      </c>
      <c r="E70" s="2">
        <v>0</v>
      </c>
      <c r="F70" s="2">
        <v>9.6</v>
      </c>
      <c r="G70" s="2">
        <f t="shared" si="1"/>
        <v>9.6</v>
      </c>
      <c r="H70" s="2">
        <v>9.6</v>
      </c>
      <c r="I70" s="1" t="s">
        <v>14</v>
      </c>
      <c r="J70" s="2">
        <v>27</v>
      </c>
      <c r="K70" s="2">
        <v>0</v>
      </c>
      <c r="L70" t="str">
        <f>IF(I70="Celtics",VLOOKUP(J70,Sheet2!$B$2:$C$9,2,0),VLOOKUP(J70,Sheet2!$G$2:$H$10,2,0))</f>
        <v>64c01255-432f-4e9b-a475-6f8c38e8e882</v>
      </c>
      <c r="M70" t="str">
        <f>IF(I70="Celtics",VLOOKUP(K70,Sheet2!$B$2:$C$9,2,0),VLOOKUP(K70,Sheet2!$G$2:$H$10,2,0))</f>
        <v>986b713a-b20b-4eb0-919e-c859d0508af7</v>
      </c>
    </row>
    <row r="71" spans="1:13" x14ac:dyDescent="0.3">
      <c r="A71" s="2">
        <v>42100301</v>
      </c>
      <c r="B71" s="2" t="s">
        <v>3</v>
      </c>
      <c r="C71" s="2" t="s">
        <v>4</v>
      </c>
      <c r="D71" s="2">
        <v>4</v>
      </c>
      <c r="E71" s="2">
        <v>11</v>
      </c>
      <c r="F71" s="2">
        <v>48</v>
      </c>
      <c r="G71" s="2">
        <f t="shared" si="1"/>
        <v>708</v>
      </c>
      <c r="H71" s="2">
        <v>12</v>
      </c>
      <c r="I71" s="1" t="s">
        <v>14</v>
      </c>
      <c r="J71" s="2">
        <v>12</v>
      </c>
      <c r="K71" s="2">
        <v>7</v>
      </c>
      <c r="L71" t="str">
        <f>IF(I71="Celtics",VLOOKUP(J71,Sheet2!$B$2:$C$9,2,0),VLOOKUP(J71,Sheet2!$G$2:$H$10,2,0))</f>
        <v>561048bb-c412-4d8b-a0bc-27d250a1a431</v>
      </c>
      <c r="M71" t="str">
        <f>IF(I71="Celtics",VLOOKUP(K71,Sheet2!$B$2:$C$9,2,0),VLOOKUP(K71,Sheet2!$G$2:$H$10,2,0))</f>
        <v>a6904c1c-0dc5-41c8-a618-b3a276131726</v>
      </c>
    </row>
    <row r="72" spans="1:13" x14ac:dyDescent="0.3">
      <c r="A72" s="2">
        <v>42100301</v>
      </c>
      <c r="B72" s="2" t="s">
        <v>3</v>
      </c>
      <c r="C72" s="2" t="s">
        <v>4</v>
      </c>
      <c r="D72" s="2">
        <v>4</v>
      </c>
      <c r="E72" s="2">
        <v>11</v>
      </c>
      <c r="F72" s="2">
        <v>31</v>
      </c>
      <c r="G72" s="2">
        <f t="shared" si="1"/>
        <v>691</v>
      </c>
      <c r="H72" s="2">
        <v>18</v>
      </c>
      <c r="I72" s="1" t="s">
        <v>11</v>
      </c>
      <c r="J72" s="2">
        <v>22</v>
      </c>
      <c r="K72" s="2">
        <v>14</v>
      </c>
      <c r="L72" t="str">
        <f>IF(I72="Celtics",VLOOKUP(J72,Sheet2!$B$2:$C$9,2,0),VLOOKUP(J72,Sheet2!$G$2:$H$10,2,0))</f>
        <v>ff41f5c7-89ef-11e6-8f93-a45e60e298d3</v>
      </c>
      <c r="M72" t="str">
        <f>IF(I72="Celtics",VLOOKUP(K72,Sheet2!$B$2:$C$9,2,0),VLOOKUP(K72,Sheet2!$G$2:$H$10,2,0))</f>
        <v>e04000b7-501d-44b1-a837-6a84dcb590e6</v>
      </c>
    </row>
    <row r="73" spans="1:13" x14ac:dyDescent="0.3">
      <c r="A73" s="2">
        <v>42100301</v>
      </c>
      <c r="B73" s="2" t="s">
        <v>3</v>
      </c>
      <c r="C73" s="2" t="s">
        <v>4</v>
      </c>
      <c r="D73" s="2">
        <v>4</v>
      </c>
      <c r="E73" s="2">
        <v>11</v>
      </c>
      <c r="F73" s="2">
        <v>21</v>
      </c>
      <c r="G73" s="2">
        <f t="shared" si="1"/>
        <v>681</v>
      </c>
      <c r="H73" s="2">
        <v>8</v>
      </c>
      <c r="I73" s="1" t="s">
        <v>11</v>
      </c>
      <c r="J73" s="2">
        <v>22</v>
      </c>
      <c r="K73" s="2">
        <v>31</v>
      </c>
      <c r="L73" t="str">
        <f>IF(I73="Celtics",VLOOKUP(J73,Sheet2!$B$2:$C$9,2,0),VLOOKUP(J73,Sheet2!$G$2:$H$10,2,0))</f>
        <v>ff41f5c7-89ef-11e6-8f93-a45e60e298d3</v>
      </c>
      <c r="M73" t="str">
        <f>IF(I73="Celtics",VLOOKUP(K73,Sheet2!$B$2:$C$9,2,0),VLOOKUP(K73,Sheet2!$G$2:$H$10,2,0))</f>
        <v>267de25c-42a5-403a-9fde-0be582ac053b</v>
      </c>
    </row>
    <row r="74" spans="1:13" x14ac:dyDescent="0.3">
      <c r="A74" s="2">
        <v>42100301</v>
      </c>
      <c r="B74" s="2" t="s">
        <v>3</v>
      </c>
      <c r="C74" s="2" t="s">
        <v>4</v>
      </c>
      <c r="D74" s="2">
        <v>4</v>
      </c>
      <c r="E74" s="2">
        <v>11</v>
      </c>
      <c r="F74" s="2">
        <v>8</v>
      </c>
      <c r="G74" s="2">
        <f t="shared" si="1"/>
        <v>668</v>
      </c>
      <c r="H74" s="2">
        <v>19</v>
      </c>
      <c r="I74" s="1" t="s">
        <v>14</v>
      </c>
      <c r="J74" s="2">
        <v>12</v>
      </c>
      <c r="K74" s="2">
        <v>11</v>
      </c>
      <c r="L74" t="str">
        <f>IF(I74="Celtics",VLOOKUP(J74,Sheet2!$B$2:$C$9,2,0),VLOOKUP(J74,Sheet2!$G$2:$H$10,2,0))</f>
        <v>561048bb-c412-4d8b-a0bc-27d250a1a431</v>
      </c>
      <c r="M74" t="str">
        <f>IF(I74="Celtics",VLOOKUP(K74,Sheet2!$B$2:$C$9,2,0),VLOOKUP(K74,Sheet2!$G$2:$H$10,2,0))</f>
        <v>e77c0b40-1652-4d89-8daf-a2f6028938dd</v>
      </c>
    </row>
    <row r="75" spans="1:13" x14ac:dyDescent="0.3">
      <c r="A75" s="2">
        <v>42100301</v>
      </c>
      <c r="B75" s="2" t="s">
        <v>3</v>
      </c>
      <c r="C75" s="2" t="s">
        <v>4</v>
      </c>
      <c r="D75" s="2">
        <v>4</v>
      </c>
      <c r="E75" s="2">
        <v>10</v>
      </c>
      <c r="F75" s="2">
        <v>39</v>
      </c>
      <c r="G75" s="2">
        <f t="shared" si="1"/>
        <v>639</v>
      </c>
      <c r="H75" s="2">
        <v>17</v>
      </c>
      <c r="I75" s="1" t="s">
        <v>14</v>
      </c>
      <c r="J75" s="2">
        <v>44</v>
      </c>
      <c r="K75" s="2">
        <v>7</v>
      </c>
      <c r="L75" t="str">
        <f>IF(I75="Celtics",VLOOKUP(J75,Sheet2!$B$2:$C$9,2,0),VLOOKUP(J75,Sheet2!$G$2:$H$10,2,0))</f>
        <v>79b83f96-5723-4219-b521-57de6111ee97</v>
      </c>
      <c r="M75" t="str">
        <f>IF(I75="Celtics",VLOOKUP(K75,Sheet2!$B$2:$C$9,2,0),VLOOKUP(K75,Sheet2!$G$2:$H$10,2,0))</f>
        <v>a6904c1c-0dc5-41c8-a618-b3a276131726</v>
      </c>
    </row>
    <row r="76" spans="1:13" x14ac:dyDescent="0.3">
      <c r="A76" s="2">
        <v>42100301</v>
      </c>
      <c r="B76" s="2" t="s">
        <v>3</v>
      </c>
      <c r="C76" s="2" t="s">
        <v>4</v>
      </c>
      <c r="D76" s="2">
        <v>4</v>
      </c>
      <c r="E76" s="2">
        <v>10</v>
      </c>
      <c r="F76" s="2">
        <v>20</v>
      </c>
      <c r="G76" s="2">
        <f t="shared" si="1"/>
        <v>620</v>
      </c>
      <c r="H76" s="2">
        <v>14</v>
      </c>
      <c r="I76" s="1" t="s">
        <v>11</v>
      </c>
      <c r="J76" s="2">
        <v>22</v>
      </c>
      <c r="K76" s="2">
        <v>4</v>
      </c>
      <c r="L76" t="str">
        <f>IF(I76="Celtics",VLOOKUP(J76,Sheet2!$B$2:$C$9,2,0),VLOOKUP(J76,Sheet2!$G$2:$H$10,2,0))</f>
        <v>ff41f5c7-89ef-11e6-8f93-a45e60e298d3</v>
      </c>
      <c r="M76" t="str">
        <f>IF(I76="Celtics",VLOOKUP(K76,Sheet2!$B$2:$C$9,2,0),VLOOKUP(K76,Sheet2!$G$2:$H$10,2,0))</f>
        <v>ff415fa8-89ef-11e6-bc85-a45e60e298d3</v>
      </c>
    </row>
    <row r="77" spans="1:13" x14ac:dyDescent="0.3">
      <c r="A77" s="2">
        <v>42100301</v>
      </c>
      <c r="B77" s="2" t="s">
        <v>3</v>
      </c>
      <c r="C77" s="2" t="s">
        <v>4</v>
      </c>
      <c r="D77" s="2">
        <v>4</v>
      </c>
      <c r="E77" s="2">
        <v>10</v>
      </c>
      <c r="F77" s="2">
        <v>15</v>
      </c>
      <c r="G77" s="2">
        <f t="shared" si="1"/>
        <v>615</v>
      </c>
      <c r="H77" s="2">
        <v>9</v>
      </c>
      <c r="I77" s="1" t="s">
        <v>11</v>
      </c>
      <c r="J77" s="2">
        <v>21</v>
      </c>
      <c r="K77" s="2">
        <v>14</v>
      </c>
      <c r="L77" t="str">
        <f>IF(I77="Celtics",VLOOKUP(J77,Sheet2!$B$2:$C$9,2,0),VLOOKUP(J77,Sheet2!$G$2:$H$10,2,0))</f>
        <v>ff41de23-89ef-11e6-a0fc-a45e60e298d3</v>
      </c>
      <c r="M77" t="str">
        <f>IF(I77="Celtics",VLOOKUP(K77,Sheet2!$B$2:$C$9,2,0),VLOOKUP(K77,Sheet2!$G$2:$H$10,2,0))</f>
        <v>e04000b7-501d-44b1-a837-6a84dcb590e6</v>
      </c>
    </row>
    <row r="78" spans="1:13" x14ac:dyDescent="0.3">
      <c r="A78" s="2">
        <v>42100301</v>
      </c>
      <c r="B78" s="2" t="s">
        <v>3</v>
      </c>
      <c r="C78" s="2" t="s">
        <v>4</v>
      </c>
      <c r="D78" s="2">
        <v>4</v>
      </c>
      <c r="E78" s="2">
        <v>9</v>
      </c>
      <c r="F78" s="2">
        <v>49</v>
      </c>
      <c r="G78" s="2">
        <f t="shared" si="1"/>
        <v>589</v>
      </c>
      <c r="H78" s="2">
        <v>15</v>
      </c>
      <c r="I78" s="1" t="s">
        <v>14</v>
      </c>
      <c r="J78" s="2">
        <v>44</v>
      </c>
      <c r="K78" s="2">
        <v>11</v>
      </c>
      <c r="L78" t="str">
        <f>IF(I78="Celtics",VLOOKUP(J78,Sheet2!$B$2:$C$9,2,0),VLOOKUP(J78,Sheet2!$G$2:$H$10,2,0))</f>
        <v>79b83f96-5723-4219-b521-57de6111ee97</v>
      </c>
      <c r="M78" t="str">
        <f>IF(I78="Celtics",VLOOKUP(K78,Sheet2!$B$2:$C$9,2,0),VLOOKUP(K78,Sheet2!$G$2:$H$10,2,0))</f>
        <v>e77c0b40-1652-4d89-8daf-a2f6028938dd</v>
      </c>
    </row>
    <row r="79" spans="1:13" x14ac:dyDescent="0.3">
      <c r="A79" s="2">
        <v>42100301</v>
      </c>
      <c r="B79" s="2" t="s">
        <v>3</v>
      </c>
      <c r="C79" s="2" t="s">
        <v>4</v>
      </c>
      <c r="D79" s="2">
        <v>4</v>
      </c>
      <c r="E79" s="2">
        <v>9</v>
      </c>
      <c r="F79" s="2">
        <v>17</v>
      </c>
      <c r="G79" s="2">
        <f t="shared" si="1"/>
        <v>557</v>
      </c>
      <c r="H79" s="2">
        <v>14</v>
      </c>
      <c r="I79" s="1" t="s">
        <v>11</v>
      </c>
      <c r="J79" s="2">
        <v>17</v>
      </c>
      <c r="K79" s="2">
        <v>14</v>
      </c>
      <c r="L79" t="str">
        <f>IF(I79="Celtics",VLOOKUP(J79,Sheet2!$B$2:$C$9,2,0),VLOOKUP(J79,Sheet2!$G$2:$H$10,2,0))</f>
        <v>ff41362b-89ef-11e6-babd-a45e60e298d3</v>
      </c>
      <c r="M79" t="str">
        <f>IF(I79="Celtics",VLOOKUP(K79,Sheet2!$B$2:$C$9,2,0),VLOOKUP(K79,Sheet2!$G$2:$H$10,2,0))</f>
        <v>e04000b7-501d-44b1-a837-6a84dcb590e6</v>
      </c>
    </row>
    <row r="80" spans="1:13" x14ac:dyDescent="0.3">
      <c r="A80" s="2">
        <v>42100301</v>
      </c>
      <c r="B80" s="2" t="s">
        <v>3</v>
      </c>
      <c r="C80" s="2" t="s">
        <v>4</v>
      </c>
      <c r="D80" s="2">
        <v>4</v>
      </c>
      <c r="E80" s="2">
        <v>8</v>
      </c>
      <c r="F80" s="2">
        <v>3</v>
      </c>
      <c r="G80" s="2">
        <f t="shared" si="1"/>
        <v>483</v>
      </c>
      <c r="H80" s="2">
        <v>5</v>
      </c>
      <c r="I80" s="1" t="s">
        <v>11</v>
      </c>
      <c r="J80" s="2">
        <v>31</v>
      </c>
      <c r="K80" s="2">
        <v>22</v>
      </c>
      <c r="L80" t="str">
        <f>IF(I80="Celtics",VLOOKUP(J80,Sheet2!$B$2:$C$9,2,0),VLOOKUP(J80,Sheet2!$G$2:$H$10,2,0))</f>
        <v>267de25c-42a5-403a-9fde-0be582ac053b</v>
      </c>
      <c r="M80" t="str">
        <f>IF(I80="Celtics",VLOOKUP(K80,Sheet2!$B$2:$C$9,2,0),VLOOKUP(K80,Sheet2!$G$2:$H$10,2,0))</f>
        <v>ff41f5c7-89ef-11e6-8f93-a45e60e298d3</v>
      </c>
    </row>
    <row r="81" spans="1:13" x14ac:dyDescent="0.3">
      <c r="A81" s="2">
        <v>42100301</v>
      </c>
      <c r="B81" s="2" t="s">
        <v>3</v>
      </c>
      <c r="C81" s="2" t="s">
        <v>4</v>
      </c>
      <c r="D81" s="2">
        <v>4</v>
      </c>
      <c r="E81" s="2">
        <v>7</v>
      </c>
      <c r="F81" s="2">
        <v>26</v>
      </c>
      <c r="G81" s="2">
        <f t="shared" si="1"/>
        <v>446</v>
      </c>
      <c r="H81" s="2">
        <v>16</v>
      </c>
      <c r="I81" s="1" t="s">
        <v>11</v>
      </c>
      <c r="J81" s="2">
        <v>22</v>
      </c>
      <c r="K81" s="2">
        <v>2</v>
      </c>
      <c r="L81" t="str">
        <f>IF(I81="Celtics",VLOOKUP(J81,Sheet2!$B$2:$C$9,2,0),VLOOKUP(J81,Sheet2!$G$2:$H$10,2,0))</f>
        <v>ff41f5c7-89ef-11e6-8f93-a45e60e298d3</v>
      </c>
      <c r="M81" t="str">
        <f>IF(I81="Celtics",VLOOKUP(K81,Sheet2!$B$2:$C$9,2,0),VLOOKUP(K81,Sheet2!$G$2:$H$10,2,0))</f>
        <v>82a7f31c-e3b4-4105-8d3e-0e4dcde0f73b</v>
      </c>
    </row>
    <row r="82" spans="1:13" x14ac:dyDescent="0.3">
      <c r="A82" s="2">
        <v>42100301</v>
      </c>
      <c r="B82" s="2" t="s">
        <v>3</v>
      </c>
      <c r="C82" s="2" t="s">
        <v>4</v>
      </c>
      <c r="D82" s="2">
        <v>4</v>
      </c>
      <c r="E82" s="2">
        <v>5</v>
      </c>
      <c r="F82" s="2">
        <v>11</v>
      </c>
      <c r="G82" s="2">
        <f t="shared" si="1"/>
        <v>311</v>
      </c>
      <c r="H82" s="2">
        <v>15</v>
      </c>
      <c r="I82" s="1" t="s">
        <v>11</v>
      </c>
      <c r="J82" s="2">
        <v>22</v>
      </c>
      <c r="K82" s="2">
        <v>2</v>
      </c>
      <c r="L82" t="str">
        <f>IF(I82="Celtics",VLOOKUP(J82,Sheet2!$B$2:$C$9,2,0),VLOOKUP(J82,Sheet2!$G$2:$H$10,2,0))</f>
        <v>ff41f5c7-89ef-11e6-8f93-a45e60e298d3</v>
      </c>
      <c r="M82" t="str">
        <f>IF(I82="Celtics",VLOOKUP(K82,Sheet2!$B$2:$C$9,2,0),VLOOKUP(K82,Sheet2!$G$2:$H$10,2,0))</f>
        <v>82a7f31c-e3b4-4105-8d3e-0e4dcde0f73b</v>
      </c>
    </row>
    <row r="83" spans="1:13" x14ac:dyDescent="0.3">
      <c r="A83" s="2">
        <v>42100301</v>
      </c>
      <c r="B83" s="2" t="s">
        <v>3</v>
      </c>
      <c r="C83" s="2" t="s">
        <v>4</v>
      </c>
      <c r="D83" s="2">
        <v>4</v>
      </c>
      <c r="E83" s="2">
        <v>4</v>
      </c>
      <c r="F83" s="2">
        <v>49</v>
      </c>
      <c r="G83" s="2">
        <f t="shared" si="1"/>
        <v>289</v>
      </c>
      <c r="H83" s="2">
        <v>14</v>
      </c>
      <c r="I83" s="1" t="s">
        <v>14</v>
      </c>
      <c r="J83" s="2">
        <v>27</v>
      </c>
      <c r="K83" s="2">
        <v>7</v>
      </c>
      <c r="L83" t="str">
        <f>IF(I83="Celtics",VLOOKUP(J83,Sheet2!$B$2:$C$9,2,0),VLOOKUP(J83,Sheet2!$G$2:$H$10,2,0))</f>
        <v>64c01255-432f-4e9b-a475-6f8c38e8e882</v>
      </c>
      <c r="M83" t="str">
        <f>IF(I83="Celtics",VLOOKUP(K83,Sheet2!$B$2:$C$9,2,0),VLOOKUP(K83,Sheet2!$G$2:$H$10,2,0))</f>
        <v>a6904c1c-0dc5-41c8-a618-b3a276131726</v>
      </c>
    </row>
    <row r="84" spans="1:13" x14ac:dyDescent="0.3">
      <c r="A84" s="2">
        <v>42100301</v>
      </c>
      <c r="B84" s="2" t="s">
        <v>3</v>
      </c>
      <c r="C84" s="2" t="s">
        <v>4</v>
      </c>
      <c r="D84" s="2">
        <v>4</v>
      </c>
      <c r="E84" s="2">
        <v>4</v>
      </c>
      <c r="F84" s="2">
        <v>41</v>
      </c>
      <c r="G84" s="2">
        <f t="shared" si="1"/>
        <v>281</v>
      </c>
      <c r="H84" s="2">
        <v>6</v>
      </c>
      <c r="I84" s="1" t="s">
        <v>14</v>
      </c>
      <c r="J84" s="2">
        <v>27</v>
      </c>
      <c r="K84" s="2">
        <v>11</v>
      </c>
      <c r="L84" t="str">
        <f>IF(I84="Celtics",VLOOKUP(J84,Sheet2!$B$2:$C$9,2,0),VLOOKUP(J84,Sheet2!$G$2:$H$10,2,0))</f>
        <v>64c01255-432f-4e9b-a475-6f8c38e8e882</v>
      </c>
      <c r="M84" t="str">
        <f>IF(I84="Celtics",VLOOKUP(K84,Sheet2!$B$2:$C$9,2,0),VLOOKUP(K84,Sheet2!$G$2:$H$10,2,0))</f>
        <v>e77c0b40-1652-4d89-8daf-a2f6028938dd</v>
      </c>
    </row>
    <row r="85" spans="1:13" x14ac:dyDescent="0.3">
      <c r="A85" s="2">
        <v>42100301</v>
      </c>
      <c r="B85" s="2" t="s">
        <v>3</v>
      </c>
      <c r="C85" s="2" t="s">
        <v>4</v>
      </c>
      <c r="D85" s="2">
        <v>4</v>
      </c>
      <c r="E85" s="2">
        <v>3</v>
      </c>
      <c r="F85" s="2">
        <v>27</v>
      </c>
      <c r="G85" s="2">
        <f t="shared" si="1"/>
        <v>207</v>
      </c>
      <c r="H85" s="2">
        <v>14</v>
      </c>
      <c r="I85" s="1" t="s">
        <v>11</v>
      </c>
      <c r="J85" s="2">
        <v>22</v>
      </c>
      <c r="K85" s="2">
        <v>2</v>
      </c>
      <c r="L85" t="str">
        <f>IF(I85="Celtics",VLOOKUP(J85,Sheet2!$B$2:$C$9,2,0),VLOOKUP(J85,Sheet2!$G$2:$H$10,2,0))</f>
        <v>ff41f5c7-89ef-11e6-8f93-a45e60e298d3</v>
      </c>
      <c r="M85" t="str">
        <f>IF(I85="Celtics",VLOOKUP(K85,Sheet2!$B$2:$C$9,2,0),VLOOKUP(K85,Sheet2!$G$2:$H$10,2,0))</f>
        <v>82a7f31c-e3b4-4105-8d3e-0e4dcde0f73b</v>
      </c>
    </row>
    <row r="86" spans="1:13" x14ac:dyDescent="0.3">
      <c r="A86" s="2">
        <v>42100301</v>
      </c>
      <c r="B86" s="2" t="s">
        <v>3</v>
      </c>
      <c r="C86" s="2" t="s">
        <v>4</v>
      </c>
      <c r="D86" s="2">
        <v>4</v>
      </c>
      <c r="E86" s="2">
        <v>2</v>
      </c>
      <c r="F86" s="2">
        <v>40</v>
      </c>
      <c r="G86" s="2">
        <f t="shared" si="1"/>
        <v>160</v>
      </c>
      <c r="H86" s="2">
        <v>16</v>
      </c>
      <c r="I86" s="1" t="s">
        <v>11</v>
      </c>
      <c r="J86" s="2">
        <v>22</v>
      </c>
      <c r="K86" s="2">
        <v>2</v>
      </c>
      <c r="L86" t="str">
        <f>IF(I86="Celtics",VLOOKUP(J86,Sheet2!$B$2:$C$9,2,0),VLOOKUP(J86,Sheet2!$G$2:$H$10,2,0))</f>
        <v>ff41f5c7-89ef-11e6-8f93-a45e60e298d3</v>
      </c>
      <c r="M86" t="str">
        <f>IF(I86="Celtics",VLOOKUP(K86,Sheet2!$B$2:$C$9,2,0),VLOOKUP(K86,Sheet2!$G$2:$H$10,2,0))</f>
        <v>82a7f31c-e3b4-4105-8d3e-0e4dcde0f73b</v>
      </c>
    </row>
    <row r="87" spans="1:13" x14ac:dyDescent="0.3">
      <c r="A87" s="2">
        <v>42100301</v>
      </c>
      <c r="B87" s="2" t="s">
        <v>3</v>
      </c>
      <c r="C87" s="2" t="s">
        <v>4</v>
      </c>
      <c r="D87" s="2">
        <v>4</v>
      </c>
      <c r="E87" s="2">
        <v>2</v>
      </c>
      <c r="F87" s="2">
        <v>16</v>
      </c>
      <c r="G87" s="2">
        <f t="shared" si="1"/>
        <v>136</v>
      </c>
      <c r="H87" s="2">
        <v>15</v>
      </c>
      <c r="I87" s="1" t="s">
        <v>11</v>
      </c>
      <c r="J87" s="2">
        <v>22</v>
      </c>
      <c r="K87" s="2">
        <v>2</v>
      </c>
      <c r="L87" t="str">
        <f>IF(I87="Celtics",VLOOKUP(J87,Sheet2!$B$2:$C$9,2,0),VLOOKUP(J87,Sheet2!$G$2:$H$10,2,0))</f>
        <v>ff41f5c7-89ef-11e6-8f93-a45e60e298d3</v>
      </c>
      <c r="M87" t="str">
        <f>IF(I87="Celtics",VLOOKUP(K87,Sheet2!$B$2:$C$9,2,0),VLOOKUP(K87,Sheet2!$G$2:$H$10,2,0))</f>
        <v>82a7f31c-e3b4-4105-8d3e-0e4dcde0f73b</v>
      </c>
    </row>
    <row r="88" spans="1:13" x14ac:dyDescent="0.3">
      <c r="A88" s="2">
        <v>42100301</v>
      </c>
      <c r="B88" s="2" t="s">
        <v>3</v>
      </c>
      <c r="C88" s="2" t="s">
        <v>4</v>
      </c>
      <c r="D88" s="2">
        <v>4</v>
      </c>
      <c r="E88" s="2">
        <v>1</v>
      </c>
      <c r="F88" s="2">
        <v>45</v>
      </c>
      <c r="G88" s="2">
        <f t="shared" si="1"/>
        <v>105</v>
      </c>
      <c r="H88" s="2">
        <v>12</v>
      </c>
      <c r="I88" s="1" t="s">
        <v>11</v>
      </c>
      <c r="J88" s="2">
        <v>22</v>
      </c>
      <c r="K88" s="2">
        <v>2</v>
      </c>
      <c r="L88" t="str">
        <f>IF(I88="Celtics",VLOOKUP(J88,Sheet2!$B$2:$C$9,2,0),VLOOKUP(J88,Sheet2!$G$2:$H$10,2,0))</f>
        <v>ff41f5c7-89ef-11e6-8f93-a45e60e298d3</v>
      </c>
      <c r="M88" t="str">
        <f>IF(I88="Celtics",VLOOKUP(K88,Sheet2!$B$2:$C$9,2,0),VLOOKUP(K88,Sheet2!$G$2:$H$10,2,0))</f>
        <v>82a7f31c-e3b4-4105-8d3e-0e4dcde0f73b</v>
      </c>
    </row>
  </sheetData>
  <autoFilter ref="A1:M88" xr:uid="{63A06785-7BB9-46DA-B922-072BB2C59EB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45C2-454B-4B36-A0FE-E5C1A718490C}">
  <dimension ref="A1:I10"/>
  <sheetViews>
    <sheetView workbookViewId="0">
      <selection activeCell="C28" sqref="C28"/>
    </sheetView>
  </sheetViews>
  <sheetFormatPr defaultRowHeight="14.4" x14ac:dyDescent="0.3"/>
  <cols>
    <col min="1" max="1" width="2" bestFit="1" customWidth="1"/>
    <col min="2" max="2" width="5.77734375" bestFit="1" customWidth="1"/>
    <col min="3" max="3" width="36.109375" bestFit="1" customWidth="1"/>
    <col min="4" max="4" width="16.109375" bestFit="1" customWidth="1"/>
    <col min="6" max="6" width="2" bestFit="1" customWidth="1"/>
    <col min="7" max="7" width="5.77734375" bestFit="1" customWidth="1"/>
    <col min="8" max="8" width="36.21875" bestFit="1" customWidth="1"/>
    <col min="9" max="9" width="16" bestFit="1" customWidth="1"/>
  </cols>
  <sheetData>
    <row r="1" spans="1:9" x14ac:dyDescent="0.3">
      <c r="B1" t="s">
        <v>16</v>
      </c>
      <c r="C1" t="s">
        <v>15</v>
      </c>
      <c r="D1" t="s">
        <v>17</v>
      </c>
      <c r="G1" t="s">
        <v>16</v>
      </c>
      <c r="H1" t="s">
        <v>15</v>
      </c>
      <c r="I1" t="s">
        <v>17</v>
      </c>
    </row>
    <row r="2" spans="1:9" x14ac:dyDescent="0.3">
      <c r="A2">
        <v>0</v>
      </c>
      <c r="B2">
        <v>0</v>
      </c>
      <c r="C2" t="s">
        <v>18</v>
      </c>
      <c r="D2" t="s">
        <v>19</v>
      </c>
      <c r="F2">
        <v>0</v>
      </c>
      <c r="G2">
        <v>13</v>
      </c>
      <c r="H2" t="s">
        <v>34</v>
      </c>
      <c r="I2" t="s">
        <v>35</v>
      </c>
    </row>
    <row r="3" spans="1:9" x14ac:dyDescent="0.3">
      <c r="A3">
        <v>1</v>
      </c>
      <c r="B3">
        <v>11</v>
      </c>
      <c r="C3" t="s">
        <v>20</v>
      </c>
      <c r="D3" t="s">
        <v>21</v>
      </c>
      <c r="F3">
        <v>1</v>
      </c>
      <c r="G3">
        <v>14</v>
      </c>
      <c r="H3" t="s">
        <v>36</v>
      </c>
      <c r="I3" t="s">
        <v>37</v>
      </c>
    </row>
    <row r="4" spans="1:9" x14ac:dyDescent="0.3">
      <c r="A4">
        <v>2</v>
      </c>
      <c r="B4">
        <v>12</v>
      </c>
      <c r="C4" t="s">
        <v>22</v>
      </c>
      <c r="D4" t="s">
        <v>23</v>
      </c>
      <c r="F4">
        <v>2</v>
      </c>
      <c r="G4">
        <v>17</v>
      </c>
      <c r="H4" t="s">
        <v>38</v>
      </c>
      <c r="I4" t="s">
        <v>39</v>
      </c>
    </row>
    <row r="5" spans="1:9" x14ac:dyDescent="0.3">
      <c r="A5">
        <v>3</v>
      </c>
      <c r="B5">
        <v>44</v>
      </c>
      <c r="C5" t="s">
        <v>24</v>
      </c>
      <c r="D5" t="s">
        <v>25</v>
      </c>
      <c r="F5">
        <v>3</v>
      </c>
      <c r="G5">
        <v>16</v>
      </c>
      <c r="H5" t="s">
        <v>40</v>
      </c>
      <c r="I5" t="s">
        <v>41</v>
      </c>
    </row>
    <row r="6" spans="1:9" x14ac:dyDescent="0.3">
      <c r="A6">
        <v>4</v>
      </c>
      <c r="B6">
        <v>26</v>
      </c>
      <c r="C6" t="s">
        <v>26</v>
      </c>
      <c r="D6" t="s">
        <v>27</v>
      </c>
      <c r="F6">
        <v>4</v>
      </c>
      <c r="G6">
        <v>2</v>
      </c>
      <c r="H6" t="s">
        <v>42</v>
      </c>
      <c r="I6" t="s">
        <v>43</v>
      </c>
    </row>
    <row r="7" spans="1:9" x14ac:dyDescent="0.3">
      <c r="A7">
        <v>5</v>
      </c>
      <c r="B7">
        <v>7</v>
      </c>
      <c r="C7" t="s">
        <v>28</v>
      </c>
      <c r="D7" t="s">
        <v>29</v>
      </c>
      <c r="F7">
        <v>5</v>
      </c>
      <c r="G7">
        <v>21</v>
      </c>
      <c r="H7" t="s">
        <v>44</v>
      </c>
      <c r="I7" t="s">
        <v>45</v>
      </c>
    </row>
    <row r="8" spans="1:9" x14ac:dyDescent="0.3">
      <c r="A8">
        <v>6</v>
      </c>
      <c r="B8">
        <v>27</v>
      </c>
      <c r="C8" t="s">
        <v>30</v>
      </c>
      <c r="D8" t="s">
        <v>31</v>
      </c>
      <c r="F8">
        <v>6</v>
      </c>
      <c r="G8">
        <v>22</v>
      </c>
      <c r="H8" t="s">
        <v>46</v>
      </c>
      <c r="I8" t="s">
        <v>47</v>
      </c>
    </row>
    <row r="9" spans="1:9" x14ac:dyDescent="0.3">
      <c r="A9">
        <v>7</v>
      </c>
      <c r="B9">
        <v>9</v>
      </c>
      <c r="C9" t="s">
        <v>32</v>
      </c>
      <c r="D9" t="s">
        <v>33</v>
      </c>
      <c r="F9">
        <v>7</v>
      </c>
      <c r="G9">
        <v>31</v>
      </c>
      <c r="H9" t="s">
        <v>48</v>
      </c>
      <c r="I9" t="s">
        <v>49</v>
      </c>
    </row>
    <row r="10" spans="1:9" x14ac:dyDescent="0.3">
      <c r="F10">
        <v>8</v>
      </c>
      <c r="G10">
        <v>4</v>
      </c>
      <c r="H10" t="s">
        <v>50</v>
      </c>
      <c r="I10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</dc:creator>
  <cp:lastModifiedBy>Isabella</cp:lastModifiedBy>
  <dcterms:created xsi:type="dcterms:W3CDTF">2023-07-03T23:16:14Z</dcterms:created>
  <dcterms:modified xsi:type="dcterms:W3CDTF">2023-07-25T05:06:19Z</dcterms:modified>
</cp:coreProperties>
</file>