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saeinternational.sharepoint.com/sites/SAEDigitalMarketing/Shared Documents/SAE.org/Website Requests/Attend/CDS/2021/AutoDrive/Year 4/"/>
    </mc:Choice>
  </mc:AlternateContent>
  <xr:revisionPtr revIDLastSave="0" documentId="8_{B2849202-38D0-401D-AB22-291FC47951C0}" xr6:coauthVersionLast="47" xr6:coauthVersionMax="47" xr10:uidLastSave="{00000000-0000-0000-0000-000000000000}"/>
  <bookViews>
    <workbookView xWindow="-120" yWindow="-120" windowWidth="29040" windowHeight="15840" tabRatio="771" xr2:uid="{00000000-000D-0000-FFFF-FFFF00000000}"/>
  </bookViews>
  <sheets>
    <sheet name="Overall Year 4" sheetId="11" r:id="rId1"/>
    <sheet name="Social Responsibility" sheetId="4" r:id="rId2"/>
    <sheet name="Concept Design" sheetId="8" r:id="rId3"/>
    <sheet name="Technical &amp; Safety Reports" sheetId="6" r:id="rId4"/>
    <sheet name="MathWorks Simulation Challenge" sheetId="13" r:id="rId5"/>
    <sheet name="99% BuyOff Ride Challenge" sheetId="14" r:id="rId6"/>
    <sheet name="Level-4 Challenge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1" l="1"/>
  <c r="G55" i="11"/>
  <c r="G56" i="11"/>
  <c r="G57" i="11"/>
  <c r="G58" i="11"/>
  <c r="G59" i="11"/>
  <c r="G60" i="11"/>
  <c r="F54" i="11"/>
  <c r="F55" i="11"/>
  <c r="F56" i="11"/>
  <c r="F57" i="11"/>
  <c r="F58" i="11"/>
  <c r="F59" i="11"/>
  <c r="F60" i="11"/>
  <c r="G53" i="11"/>
  <c r="F53" i="11"/>
  <c r="D1" i="15" l="1"/>
  <c r="D1" i="14"/>
  <c r="E60" i="11"/>
  <c r="E59" i="11"/>
  <c r="E58" i="11"/>
  <c r="E57" i="11"/>
  <c r="E56" i="11"/>
  <c r="E55" i="11"/>
  <c r="E54" i="11"/>
  <c r="E53" i="11"/>
  <c r="E51" i="11"/>
  <c r="D1" i="13" l="1"/>
  <c r="D1" i="6"/>
  <c r="D1" i="8"/>
  <c r="D1" i="4"/>
  <c r="H23" i="11" l="1"/>
  <c r="H24" i="11"/>
  <c r="H25" i="11"/>
  <c r="H26" i="11"/>
  <c r="H27" i="11"/>
  <c r="H28" i="11"/>
  <c r="H29" i="11"/>
  <c r="H22" i="11"/>
  <c r="I23" i="11"/>
  <c r="I24" i="11"/>
  <c r="I25" i="11"/>
  <c r="I26" i="11"/>
  <c r="I27" i="11"/>
  <c r="I28" i="11"/>
  <c r="I29" i="11"/>
  <c r="I22" i="11"/>
  <c r="J23" i="11"/>
  <c r="J24" i="11"/>
  <c r="J25" i="11"/>
  <c r="J26" i="11"/>
  <c r="J27" i="11"/>
  <c r="J28" i="11"/>
  <c r="J29" i="11"/>
  <c r="J22" i="11"/>
  <c r="K23" i="11"/>
  <c r="K24" i="11"/>
  <c r="K25" i="11"/>
  <c r="K26" i="11"/>
  <c r="K27" i="11"/>
  <c r="K28" i="11"/>
  <c r="K29" i="11"/>
  <c r="K22" i="11"/>
  <c r="E20" i="11" l="1"/>
  <c r="G29" i="11" l="1"/>
  <c r="G28" i="11"/>
  <c r="G27" i="11"/>
  <c r="G26" i="11"/>
  <c r="G25" i="11"/>
  <c r="G24" i="11"/>
  <c r="G23" i="11"/>
  <c r="G22" i="11"/>
  <c r="F29" i="11"/>
  <c r="F28" i="11"/>
  <c r="F27" i="11"/>
  <c r="F26" i="11"/>
  <c r="F25" i="11"/>
  <c r="F24" i="11"/>
  <c r="F23" i="11"/>
  <c r="F22" i="11"/>
  <c r="E22" i="11" l="1"/>
  <c r="E28" i="11"/>
  <c r="E27" i="11"/>
  <c r="E29" i="11"/>
  <c r="E26" i="11"/>
  <c r="E23" i="11"/>
  <c r="E25" i="11"/>
  <c r="E24" i="11"/>
</calcChain>
</file>

<file path=xl/sharedStrings.xml><?xml version="1.0" encoding="utf-8"?>
<sst xmlns="http://schemas.openxmlformats.org/spreadsheetml/2006/main" count="273" uniqueCount="31">
  <si>
    <t>Concept Design Event</t>
  </si>
  <si>
    <t>Concept Design Report</t>
  </si>
  <si>
    <t>Social Responsibility Report</t>
  </si>
  <si>
    <t>100 Points</t>
  </si>
  <si>
    <t>Social Responsibility Event</t>
  </si>
  <si>
    <t>Kettering Univ</t>
  </si>
  <si>
    <t>Michigan State Univ</t>
  </si>
  <si>
    <t>Michigan Tech Univ</t>
  </si>
  <si>
    <t>North Carolina A &amp; T State Univ</t>
  </si>
  <si>
    <t>Texas A&amp;M Univ</t>
  </si>
  <si>
    <t>Univ of Toronto</t>
  </si>
  <si>
    <t>Univ of Waterloo</t>
  </si>
  <si>
    <t>Virginia Tech</t>
  </si>
  <si>
    <t>Total Points</t>
  </si>
  <si>
    <t>Place</t>
  </si>
  <si>
    <t>Team Num</t>
  </si>
  <si>
    <t>University</t>
  </si>
  <si>
    <t>Points</t>
  </si>
  <si>
    <t>Standing Order</t>
  </si>
  <si>
    <t>Team Number Order</t>
  </si>
  <si>
    <t>Team Number</t>
  </si>
  <si>
    <t>MathWorks Simulation Challenge</t>
  </si>
  <si>
    <t>Technical &amp; Safety Reports</t>
  </si>
  <si>
    <t>200 Points</t>
  </si>
  <si>
    <t>Competition Year 4- Results</t>
  </si>
  <si>
    <t>50 Points</t>
  </si>
  <si>
    <t xml:space="preserve"> 50 Points</t>
  </si>
  <si>
    <t>Overall Static Events</t>
  </si>
  <si>
    <t>Overall Dynamic Events</t>
  </si>
  <si>
    <t>99% BuyOff Ride Challenge</t>
  </si>
  <si>
    <t>Level-4 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</si>
</sst>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ill="1"/>
    <xf numFmtId="0" fontId="4" fillId="0" borderId="0" xfId="0" applyFont="1"/>
    <xf numFmtId="0" fontId="6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2" fontId="0" fillId="2" borderId="0" xfId="0" applyNumberFormat="1" applyFill="1"/>
    <xf numFmtId="0" fontId="7" fillId="0" borderId="0" xfId="0" applyFont="1"/>
    <xf numFmtId="0" fontId="8" fillId="0" borderId="0" xfId="0" applyFont="1" applyAlignment="1">
      <alignment vertical="center"/>
    </xf>
    <xf numFmtId="0" fontId="2" fillId="2" borderId="0" xfId="0" applyFont="1" applyFill="1"/>
    <xf numFmtId="2" fontId="0" fillId="2" borderId="0" xfId="0" applyNumberFormat="1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textRotation="60"/>
    </xf>
    <xf numFmtId="2" fontId="0" fillId="2" borderId="1" xfId="0" applyNumberForma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textRotation="6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DDFD"/>
      <color rgb="FF95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41415</xdr:colOff>
      <xdr:row>0</xdr:row>
      <xdr:rowOff>99392</xdr:rowOff>
    </xdr:from>
    <xdr:to>
      <xdr:col>2</xdr:col>
      <xdr:colOff>884722</xdr:colOff>
      <xdr:row>0</xdr:row>
      <xdr:rowOff>576912</xdr:rowOff>
    </xdr:to>
    <xdr:pic>
      <xdr:nvPicPr>
        <xdr:cNvPr id="2" name="Picture 1" descr="P1788600_AutoDrive_tm_ltblue_sp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2" y="99392"/>
          <a:ext cx="1216025" cy="4775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161925</xdr:rowOff>
    </xdr:from>
    <xdr:to>
      <xdr:col>2</xdr:col>
      <xdr:colOff>835025</xdr:colOff>
      <xdr:row>0</xdr:row>
      <xdr:rowOff>639445</xdr:rowOff>
    </xdr:to>
    <xdr:pic>
      <xdr:nvPicPr>
        <xdr:cNvPr id="2" name="Picture 1" descr="P1788600_AutoDrive_tm_ltblue_spo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61925"/>
          <a:ext cx="1216025" cy="4775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161925</xdr:rowOff>
    </xdr:from>
    <xdr:to>
      <xdr:col>2</xdr:col>
      <xdr:colOff>720725</xdr:colOff>
      <xdr:row>0</xdr:row>
      <xdr:rowOff>639445</xdr:rowOff>
    </xdr:to>
    <xdr:pic>
      <xdr:nvPicPr>
        <xdr:cNvPr id="2" name="Picture 1" descr="P1788600_AutoDrive_tm_ltblue_spo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61925"/>
          <a:ext cx="1216025" cy="4775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152400</xdr:rowOff>
    </xdr:from>
    <xdr:to>
      <xdr:col>2</xdr:col>
      <xdr:colOff>758825</xdr:colOff>
      <xdr:row>0</xdr:row>
      <xdr:rowOff>629920</xdr:rowOff>
    </xdr:to>
    <xdr:pic>
      <xdr:nvPicPr>
        <xdr:cNvPr id="2" name="Picture 1" descr="P1788600_AutoDrive_tm_ltblue_spo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2400"/>
          <a:ext cx="1216025" cy="4775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142875</xdr:rowOff>
    </xdr:from>
    <xdr:to>
      <xdr:col>2</xdr:col>
      <xdr:colOff>654050</xdr:colOff>
      <xdr:row>0</xdr:row>
      <xdr:rowOff>620395</xdr:rowOff>
    </xdr:to>
    <xdr:pic>
      <xdr:nvPicPr>
        <xdr:cNvPr id="2" name="Picture 1" descr="P1788600_AutoDrive_tm_ltblue_spo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42875"/>
          <a:ext cx="1216025" cy="4775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114300</xdr:rowOff>
    </xdr:from>
    <xdr:to>
      <xdr:col>3</xdr:col>
      <xdr:colOff>34925</xdr:colOff>
      <xdr:row>1</xdr:row>
      <xdr:rowOff>133350</xdr:rowOff>
    </xdr:to>
    <xdr:pic>
      <xdr:nvPicPr>
        <xdr:cNvPr id="2" name="Picture 1" descr="P1788600_AutoDrive_tm_ltblue_spo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4300"/>
          <a:ext cx="1216025" cy="4476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142875</xdr:rowOff>
    </xdr:from>
    <xdr:to>
      <xdr:col>3</xdr:col>
      <xdr:colOff>44450</xdr:colOff>
      <xdr:row>1</xdr:row>
      <xdr:rowOff>95250</xdr:rowOff>
    </xdr:to>
    <xdr:pic>
      <xdr:nvPicPr>
        <xdr:cNvPr id="2" name="Picture 1" descr="P1788600_AutoDrive_tm_ltblue_spo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42875"/>
          <a:ext cx="1216025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2"/>
  <sheetViews>
    <sheetView tabSelected="1" topLeftCell="A34" zoomScale="115" zoomScaleNormal="115" workbookViewId="0">
      <selection activeCell="D7" sqref="D7"/>
    </sheetView>
  </sheetViews>
  <sheetFormatPr defaultRowHeight="15" x14ac:dyDescent="0.25"/>
  <cols>
    <col min="1" max="2" width="5.5703125" customWidth="1"/>
    <col min="3" max="3" width="14" customWidth="1"/>
    <col min="4" max="4" width="36" customWidth="1"/>
    <col min="5" max="5" width="13.140625" customWidth="1"/>
    <col min="6" max="6" width="9.7109375" customWidth="1"/>
    <col min="7" max="7" width="8.85546875" customWidth="1"/>
    <col min="8" max="8" width="9" customWidth="1"/>
    <col min="9" max="9" width="8.5703125" bestFit="1" customWidth="1"/>
    <col min="10" max="10" width="8.140625" customWidth="1"/>
    <col min="11" max="11" width="8.7109375" customWidth="1"/>
  </cols>
  <sheetData>
    <row r="1" spans="2:8" ht="49.5" customHeight="1" x14ac:dyDescent="0.25">
      <c r="D1" s="17" t="s">
        <v>24</v>
      </c>
    </row>
    <row r="2" spans="2:8" ht="15" customHeight="1" x14ac:dyDescent="0.25">
      <c r="D2" s="17"/>
    </row>
    <row r="3" spans="2:8" ht="18" customHeight="1" x14ac:dyDescent="0.35">
      <c r="B3" s="29" t="s">
        <v>27</v>
      </c>
      <c r="D3" s="17"/>
    </row>
    <row r="4" spans="2:8" ht="13.5" customHeight="1" x14ac:dyDescent="0.25">
      <c r="E4" s="17"/>
    </row>
    <row r="5" spans="2:8" ht="13.5" customHeight="1" x14ac:dyDescent="0.25">
      <c r="B5" s="4" t="s">
        <v>14</v>
      </c>
      <c r="C5" s="3" t="s">
        <v>20</v>
      </c>
      <c r="D5" s="4" t="s">
        <v>16</v>
      </c>
      <c r="E5" s="4" t="s">
        <v>13</v>
      </c>
    </row>
    <row r="6" spans="2:8" ht="13.5" customHeight="1" x14ac:dyDescent="0.25">
      <c r="B6" s="4"/>
      <c r="C6" s="3"/>
      <c r="D6" s="4"/>
      <c r="E6" s="17"/>
      <c r="H6" s="4"/>
    </row>
    <row r="7" spans="2:8" ht="13.5" customHeight="1" x14ac:dyDescent="0.25">
      <c r="B7" s="28">
        <v>1</v>
      </c>
      <c r="C7" s="1">
        <v>16</v>
      </c>
      <c r="D7" s="27" t="s">
        <v>10</v>
      </c>
      <c r="E7" s="2">
        <v>370.375</v>
      </c>
      <c r="H7" s="8"/>
    </row>
    <row r="8" spans="2:8" ht="13.5" customHeight="1" x14ac:dyDescent="0.25">
      <c r="B8" s="28">
        <v>2</v>
      </c>
      <c r="C8" s="1">
        <v>17</v>
      </c>
      <c r="D8" s="27" t="s">
        <v>11</v>
      </c>
      <c r="E8" s="2">
        <v>340.02500000000003</v>
      </c>
      <c r="H8" s="8"/>
    </row>
    <row r="9" spans="2:8" ht="13.5" customHeight="1" x14ac:dyDescent="0.25">
      <c r="B9" s="28">
        <v>3</v>
      </c>
      <c r="C9" s="1">
        <v>13</v>
      </c>
      <c r="D9" s="27" t="s">
        <v>7</v>
      </c>
      <c r="E9" s="2">
        <v>322.95</v>
      </c>
      <c r="H9" s="8"/>
    </row>
    <row r="10" spans="2:8" ht="13.5" customHeight="1" x14ac:dyDescent="0.25">
      <c r="B10" s="28">
        <v>4</v>
      </c>
      <c r="C10" s="1">
        <v>15</v>
      </c>
      <c r="D10" s="27" t="s">
        <v>9</v>
      </c>
      <c r="E10" s="2">
        <v>300.55</v>
      </c>
      <c r="H10" s="8"/>
    </row>
    <row r="11" spans="2:8" ht="13.5" customHeight="1" x14ac:dyDescent="0.25">
      <c r="B11" s="28">
        <v>5</v>
      </c>
      <c r="C11" s="1">
        <v>11</v>
      </c>
      <c r="D11" s="27" t="s">
        <v>5</v>
      </c>
      <c r="E11" s="2">
        <v>300.25</v>
      </c>
      <c r="H11" s="8"/>
    </row>
    <row r="12" spans="2:8" ht="13.5" customHeight="1" x14ac:dyDescent="0.25">
      <c r="B12" s="28">
        <v>6</v>
      </c>
      <c r="C12" s="1">
        <v>14</v>
      </c>
      <c r="D12" s="27" t="s">
        <v>8</v>
      </c>
      <c r="E12" s="2">
        <v>281.89999999999998</v>
      </c>
      <c r="H12" s="8"/>
    </row>
    <row r="13" spans="2:8" ht="13.5" customHeight="1" x14ac:dyDescent="0.25">
      <c r="B13" s="28">
        <v>7</v>
      </c>
      <c r="C13" s="1">
        <v>18</v>
      </c>
      <c r="D13" s="27" t="s">
        <v>12</v>
      </c>
      <c r="E13" s="2">
        <v>237.3</v>
      </c>
      <c r="H13" s="8"/>
    </row>
    <row r="14" spans="2:8" ht="13.5" customHeight="1" x14ac:dyDescent="0.25">
      <c r="B14" s="28">
        <v>8</v>
      </c>
      <c r="C14" s="1">
        <v>12</v>
      </c>
      <c r="D14" s="27" t="s">
        <v>6</v>
      </c>
      <c r="E14" s="2">
        <v>190.57</v>
      </c>
      <c r="H14" s="8"/>
    </row>
    <row r="15" spans="2:8" ht="13.5" customHeight="1" x14ac:dyDescent="0.25">
      <c r="B15" s="8"/>
      <c r="D15" s="27"/>
      <c r="H15" s="8"/>
    </row>
    <row r="17" spans="2:13" x14ac:dyDescent="0.25">
      <c r="B17" s="18" t="s">
        <v>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2:13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2:13" ht="144.75" x14ac:dyDescent="0.25">
      <c r="B19" s="11"/>
      <c r="C19" s="20"/>
      <c r="D19" s="20"/>
      <c r="E19" s="26" t="s">
        <v>13</v>
      </c>
      <c r="F19" s="22" t="s">
        <v>2</v>
      </c>
      <c r="G19" s="22" t="s">
        <v>4</v>
      </c>
      <c r="H19" s="22" t="s">
        <v>1</v>
      </c>
      <c r="I19" s="22" t="s">
        <v>0</v>
      </c>
      <c r="J19" s="22" t="s">
        <v>22</v>
      </c>
      <c r="K19" s="22" t="s">
        <v>21</v>
      </c>
      <c r="L19" s="11"/>
      <c r="M19" s="11"/>
    </row>
    <row r="20" spans="2:13" x14ac:dyDescent="0.25">
      <c r="B20" s="11"/>
      <c r="C20" s="20"/>
      <c r="D20" s="21" t="s">
        <v>17</v>
      </c>
      <c r="E20" s="25">
        <f>SUM(F20:K20)</f>
        <v>400</v>
      </c>
      <c r="F20" s="20">
        <v>50</v>
      </c>
      <c r="G20" s="20">
        <v>50</v>
      </c>
      <c r="H20" s="20">
        <v>100</v>
      </c>
      <c r="I20" s="20">
        <v>100</v>
      </c>
      <c r="J20" s="20">
        <v>50</v>
      </c>
      <c r="K20" s="20">
        <v>50</v>
      </c>
      <c r="L20" s="11"/>
      <c r="M20" s="11"/>
    </row>
    <row r="21" spans="2:13" x14ac:dyDescent="0.25">
      <c r="B21" s="11"/>
      <c r="C21" s="20"/>
      <c r="D21" s="20"/>
      <c r="E21" s="20"/>
      <c r="F21" s="20"/>
      <c r="G21" s="20"/>
      <c r="H21" s="20"/>
      <c r="I21" s="20"/>
      <c r="J21" s="20"/>
      <c r="K21" s="20"/>
      <c r="L21" s="11"/>
      <c r="M21" s="11"/>
    </row>
    <row r="22" spans="2:13" x14ac:dyDescent="0.25">
      <c r="B22" s="11"/>
      <c r="C22" s="20">
        <v>11</v>
      </c>
      <c r="D22" s="20" t="s">
        <v>5</v>
      </c>
      <c r="E22" s="24">
        <f t="shared" ref="E22:E29" si="0">SUM(F22:K22)</f>
        <v>300.25</v>
      </c>
      <c r="F22" s="23">
        <f>'Social Responsibility'!$J$8</f>
        <v>22</v>
      </c>
      <c r="G22" s="23">
        <f>'Social Responsibility'!$J$24</f>
        <v>22.75</v>
      </c>
      <c r="H22" s="23">
        <f>'Concept Design'!N8</f>
        <v>89.5</v>
      </c>
      <c r="I22" s="23">
        <f>'Concept Design'!N24</f>
        <v>87</v>
      </c>
      <c r="J22" s="23">
        <f>'Technical &amp; Safety Reports'!V10</f>
        <v>38</v>
      </c>
      <c r="K22" s="23">
        <f>'MathWorks Simulation Challenge'!J8</f>
        <v>41</v>
      </c>
      <c r="L22" s="11"/>
      <c r="M22" s="11"/>
    </row>
    <row r="23" spans="2:13" x14ac:dyDescent="0.25">
      <c r="B23" s="11"/>
      <c r="C23" s="20">
        <v>12</v>
      </c>
      <c r="D23" s="20" t="s">
        <v>6</v>
      </c>
      <c r="E23" s="24">
        <f t="shared" si="0"/>
        <v>190.57</v>
      </c>
      <c r="F23" s="23">
        <f>'Social Responsibility'!$J$9</f>
        <v>0</v>
      </c>
      <c r="G23" s="23">
        <f>'Social Responsibility'!$J$25</f>
        <v>0</v>
      </c>
      <c r="H23" s="23">
        <f>'Concept Design'!N9</f>
        <v>89</v>
      </c>
      <c r="I23" s="23">
        <f>'Concept Design'!N25</f>
        <v>77.569999999999993</v>
      </c>
      <c r="J23" s="23">
        <f>'Technical &amp; Safety Reports'!V11</f>
        <v>24</v>
      </c>
      <c r="K23" s="23">
        <f>'MathWorks Simulation Challenge'!J9</f>
        <v>0</v>
      </c>
      <c r="L23" s="11"/>
      <c r="M23" s="11"/>
    </row>
    <row r="24" spans="2:13" x14ac:dyDescent="0.25">
      <c r="B24" s="11"/>
      <c r="C24" s="20">
        <v>13</v>
      </c>
      <c r="D24" s="20" t="s">
        <v>7</v>
      </c>
      <c r="E24" s="24">
        <f t="shared" si="0"/>
        <v>322.95</v>
      </c>
      <c r="F24" s="23">
        <f>'Social Responsibility'!$J$10</f>
        <v>46.75</v>
      </c>
      <c r="G24" s="23">
        <f>'Social Responsibility'!$J$26</f>
        <v>41.1</v>
      </c>
      <c r="H24" s="23">
        <f>'Concept Design'!N10</f>
        <v>93.5</v>
      </c>
      <c r="I24" s="23">
        <f>'Concept Design'!N26</f>
        <v>90.2</v>
      </c>
      <c r="J24" s="23">
        <f>'Technical &amp; Safety Reports'!V12</f>
        <v>10</v>
      </c>
      <c r="K24" s="23">
        <f>'MathWorks Simulation Challenge'!J10</f>
        <v>41.4</v>
      </c>
      <c r="L24" s="11"/>
      <c r="M24" s="11"/>
    </row>
    <row r="25" spans="2:13" x14ac:dyDescent="0.25">
      <c r="B25" s="11"/>
      <c r="C25" s="20">
        <v>14</v>
      </c>
      <c r="D25" s="20" t="s">
        <v>8</v>
      </c>
      <c r="E25" s="24">
        <f t="shared" si="0"/>
        <v>281.89999999999998</v>
      </c>
      <c r="F25" s="23">
        <f>'Social Responsibility'!$J$11</f>
        <v>41.5</v>
      </c>
      <c r="G25" s="23">
        <f>'Social Responsibility'!$J$27</f>
        <v>32</v>
      </c>
      <c r="H25" s="23">
        <f>'Concept Design'!N11</f>
        <v>85.75</v>
      </c>
      <c r="I25" s="23">
        <f>'Concept Design'!N27</f>
        <v>70.25</v>
      </c>
      <c r="J25" s="23">
        <f>'Technical &amp; Safety Reports'!V13</f>
        <v>25</v>
      </c>
      <c r="K25" s="23">
        <f>'MathWorks Simulation Challenge'!J11</f>
        <v>27.4</v>
      </c>
      <c r="L25" s="11"/>
      <c r="M25" s="11"/>
    </row>
    <row r="26" spans="2:13" x14ac:dyDescent="0.25">
      <c r="B26" s="11"/>
      <c r="C26" s="20">
        <v>15</v>
      </c>
      <c r="D26" s="20" t="s">
        <v>9</v>
      </c>
      <c r="E26" s="24">
        <f t="shared" si="0"/>
        <v>300.55</v>
      </c>
      <c r="F26" s="23">
        <f>'Social Responsibility'!$J$12</f>
        <v>39.5</v>
      </c>
      <c r="G26" s="23">
        <f>'Social Responsibility'!$J$28</f>
        <v>32</v>
      </c>
      <c r="H26" s="23">
        <f>'Concept Design'!N12</f>
        <v>88.5</v>
      </c>
      <c r="I26" s="23">
        <f>'Concept Design'!N28</f>
        <v>78.349999999999994</v>
      </c>
      <c r="J26" s="23">
        <f>'Technical &amp; Safety Reports'!V14</f>
        <v>27</v>
      </c>
      <c r="K26" s="23">
        <f>'MathWorks Simulation Challenge'!J12</f>
        <v>35.200000000000003</v>
      </c>
      <c r="L26" s="11"/>
      <c r="M26" s="11"/>
    </row>
    <row r="27" spans="2:13" x14ac:dyDescent="0.25">
      <c r="B27" s="11"/>
      <c r="C27" s="20">
        <v>16</v>
      </c>
      <c r="D27" s="20" t="s">
        <v>10</v>
      </c>
      <c r="E27" s="24">
        <f t="shared" si="0"/>
        <v>370.375</v>
      </c>
      <c r="F27" s="23">
        <f>'Social Responsibility'!$J$13</f>
        <v>45.625</v>
      </c>
      <c r="G27" s="23">
        <f>'Social Responsibility'!$J$29</f>
        <v>45</v>
      </c>
      <c r="H27" s="23">
        <f>'Concept Design'!N13</f>
        <v>95.75</v>
      </c>
      <c r="I27" s="23">
        <f>'Concept Design'!N29</f>
        <v>96.2</v>
      </c>
      <c r="J27" s="23">
        <f>'Technical &amp; Safety Reports'!V15</f>
        <v>39</v>
      </c>
      <c r="K27" s="23">
        <f>'MathWorks Simulation Challenge'!J13</f>
        <v>48.8</v>
      </c>
      <c r="L27" s="11"/>
      <c r="M27" s="11"/>
    </row>
    <row r="28" spans="2:13" x14ac:dyDescent="0.25">
      <c r="B28" s="11"/>
      <c r="C28" s="20">
        <v>17</v>
      </c>
      <c r="D28" s="20" t="s">
        <v>11</v>
      </c>
      <c r="E28" s="24">
        <f t="shared" si="0"/>
        <v>340.02500000000003</v>
      </c>
      <c r="F28" s="23">
        <f>'Social Responsibility'!$J$14</f>
        <v>46.5</v>
      </c>
      <c r="G28" s="23">
        <f>'Social Responsibility'!$J$30</f>
        <v>37.125</v>
      </c>
      <c r="H28" s="23">
        <f>'Concept Design'!N14</f>
        <v>93</v>
      </c>
      <c r="I28" s="23">
        <f>'Concept Design'!N30</f>
        <v>86.6</v>
      </c>
      <c r="J28" s="23">
        <f>'Technical &amp; Safety Reports'!V16</f>
        <v>40</v>
      </c>
      <c r="K28" s="23">
        <f>'MathWorks Simulation Challenge'!J14</f>
        <v>36.799999999999997</v>
      </c>
      <c r="L28" s="11"/>
      <c r="M28" s="11"/>
    </row>
    <row r="29" spans="2:13" x14ac:dyDescent="0.25">
      <c r="B29" s="11"/>
      <c r="C29" s="20">
        <v>18</v>
      </c>
      <c r="D29" s="20" t="s">
        <v>12</v>
      </c>
      <c r="E29" s="24">
        <f t="shared" si="0"/>
        <v>237.3</v>
      </c>
      <c r="F29" s="23">
        <f>'Social Responsibility'!$J$15</f>
        <v>36.75</v>
      </c>
      <c r="G29" s="23">
        <f>'Social Responsibility'!$J$31</f>
        <v>0</v>
      </c>
      <c r="H29" s="23">
        <f>'Concept Design'!N15</f>
        <v>73.75</v>
      </c>
      <c r="I29" s="23">
        <f>'Concept Design'!N31</f>
        <v>88.4</v>
      </c>
      <c r="J29" s="23">
        <f>'Technical &amp; Safety Reports'!V17</f>
        <v>0</v>
      </c>
      <c r="K29" s="23">
        <f>'MathWorks Simulation Challenge'!J15</f>
        <v>38.4</v>
      </c>
      <c r="L29" s="11"/>
      <c r="M29" s="11"/>
    </row>
    <row r="30" spans="2:13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2:13" x14ac:dyDescent="0.2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4" spans="2:13" ht="21" x14ac:dyDescent="0.35">
      <c r="B34" s="29" t="s">
        <v>28</v>
      </c>
      <c r="F34" s="1"/>
    </row>
    <row r="35" spans="2:13" x14ac:dyDescent="0.25">
      <c r="F35" s="1"/>
    </row>
    <row r="36" spans="2:13" x14ac:dyDescent="0.25">
      <c r="B36" s="4" t="s">
        <v>14</v>
      </c>
      <c r="C36" s="3" t="s">
        <v>20</v>
      </c>
      <c r="D36" s="4" t="s">
        <v>16</v>
      </c>
      <c r="E36" s="4" t="s">
        <v>13</v>
      </c>
    </row>
    <row r="37" spans="2:13" ht="33.75" x14ac:dyDescent="0.25">
      <c r="B37" s="4"/>
      <c r="C37" s="3"/>
      <c r="D37" s="4"/>
      <c r="E37" s="17"/>
      <c r="H37" s="4"/>
    </row>
    <row r="38" spans="2:13" ht="18.75" x14ac:dyDescent="0.25">
      <c r="B38" s="28">
        <v>1</v>
      </c>
      <c r="C38" s="1">
        <v>15</v>
      </c>
      <c r="D38" s="27" t="s">
        <v>9</v>
      </c>
      <c r="E38" s="2">
        <v>103.47999999999999</v>
      </c>
      <c r="H38" s="8"/>
    </row>
    <row r="39" spans="2:13" ht="18.75" x14ac:dyDescent="0.25">
      <c r="B39" s="28">
        <v>2</v>
      </c>
      <c r="C39" s="1">
        <v>18</v>
      </c>
      <c r="D39" s="27" t="s">
        <v>12</v>
      </c>
      <c r="E39" s="2">
        <v>77.39</v>
      </c>
      <c r="H39" s="8"/>
    </row>
    <row r="40" spans="2:13" ht="18.75" x14ac:dyDescent="0.25">
      <c r="B40" s="28">
        <v>3</v>
      </c>
      <c r="C40" s="1">
        <v>14</v>
      </c>
      <c r="D40" s="27" t="s">
        <v>8</v>
      </c>
      <c r="E40" s="2">
        <v>62.36</v>
      </c>
      <c r="H40" s="8"/>
    </row>
    <row r="41" spans="2:13" ht="18.75" x14ac:dyDescent="0.25">
      <c r="B41" s="28">
        <v>4</v>
      </c>
      <c r="C41" s="1">
        <v>11</v>
      </c>
      <c r="D41" s="27" t="s">
        <v>5</v>
      </c>
      <c r="E41" s="2">
        <v>54.45</v>
      </c>
      <c r="H41" s="8"/>
    </row>
    <row r="42" spans="2:13" ht="18.75" x14ac:dyDescent="0.25">
      <c r="B42" s="28">
        <v>5</v>
      </c>
      <c r="C42" s="1">
        <v>13</v>
      </c>
      <c r="D42" s="27" t="s">
        <v>7</v>
      </c>
      <c r="E42" s="2">
        <v>50.18</v>
      </c>
      <c r="H42" s="8"/>
    </row>
    <row r="43" spans="2:13" ht="18.75" x14ac:dyDescent="0.25">
      <c r="B43" s="28">
        <v>6</v>
      </c>
      <c r="C43" s="1">
        <v>12</v>
      </c>
      <c r="D43" s="27" t="s">
        <v>6</v>
      </c>
      <c r="E43" s="2">
        <v>0</v>
      </c>
      <c r="H43" s="8"/>
    </row>
    <row r="44" spans="2:13" ht="18.75" x14ac:dyDescent="0.25">
      <c r="B44" s="28">
        <v>7</v>
      </c>
      <c r="C44" s="1">
        <v>16</v>
      </c>
      <c r="D44" s="27" t="s">
        <v>10</v>
      </c>
      <c r="E44" s="2">
        <v>0</v>
      </c>
      <c r="H44" s="8"/>
    </row>
    <row r="45" spans="2:13" ht="18.75" x14ac:dyDescent="0.25">
      <c r="B45" s="28">
        <v>8</v>
      </c>
      <c r="C45" s="1">
        <v>17</v>
      </c>
      <c r="D45" s="27" t="s">
        <v>11</v>
      </c>
      <c r="E45" s="2">
        <v>0</v>
      </c>
      <c r="H45" s="8"/>
    </row>
    <row r="46" spans="2:13" ht="18.75" x14ac:dyDescent="0.25">
      <c r="B46" s="8"/>
      <c r="D46" s="27"/>
      <c r="H46" s="8"/>
    </row>
    <row r="48" spans="2:13" x14ac:dyDescent="0.25">
      <c r="B48" s="18" t="s">
        <v>19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2:13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2:13" ht="120" x14ac:dyDescent="0.25">
      <c r="B50" s="11"/>
      <c r="C50" s="20"/>
      <c r="D50" s="20"/>
      <c r="E50" s="26" t="s">
        <v>13</v>
      </c>
      <c r="F50" s="22" t="s">
        <v>29</v>
      </c>
      <c r="G50" s="22" t="s">
        <v>30</v>
      </c>
      <c r="H50" s="22"/>
      <c r="I50" s="22"/>
      <c r="J50" s="22"/>
      <c r="K50" s="22"/>
      <c r="L50" s="11"/>
      <c r="M50" s="11"/>
    </row>
    <row r="51" spans="2:13" x14ac:dyDescent="0.25">
      <c r="B51" s="11"/>
      <c r="C51" s="20"/>
      <c r="D51" s="21" t="s">
        <v>17</v>
      </c>
      <c r="E51" s="25">
        <f>SUM(F51:K51)</f>
        <v>400</v>
      </c>
      <c r="F51" s="20">
        <v>200</v>
      </c>
      <c r="G51" s="20">
        <v>200</v>
      </c>
      <c r="H51" s="20"/>
      <c r="I51" s="20"/>
      <c r="J51" s="20"/>
      <c r="K51" s="20"/>
      <c r="L51" s="11"/>
      <c r="M51" s="11"/>
    </row>
    <row r="52" spans="2:13" x14ac:dyDescent="0.25">
      <c r="B52" s="11"/>
      <c r="C52" s="20"/>
      <c r="D52" s="20"/>
      <c r="E52" s="20"/>
      <c r="F52" s="20"/>
      <c r="G52" s="20"/>
      <c r="H52" s="20"/>
      <c r="I52" s="20"/>
      <c r="J52" s="20"/>
      <c r="K52" s="20"/>
      <c r="L52" s="11"/>
      <c r="M52" s="11"/>
    </row>
    <row r="53" spans="2:13" x14ac:dyDescent="0.25">
      <c r="B53" s="11"/>
      <c r="C53" s="20">
        <v>11</v>
      </c>
      <c r="D53" s="20" t="s">
        <v>5</v>
      </c>
      <c r="E53" s="24">
        <f t="shared" ref="E53:E60" si="1">SUM(F53:K53)</f>
        <v>54.45</v>
      </c>
      <c r="F53" s="23">
        <f>'99% BuyOff Ride Challenge'!J8</f>
        <v>9.4499999999999993</v>
      </c>
      <c r="G53" s="23">
        <f>'Level-4 Challenge'!J8</f>
        <v>45</v>
      </c>
      <c r="H53" s="23"/>
      <c r="I53" s="23"/>
      <c r="J53" s="23"/>
      <c r="K53" s="23"/>
      <c r="L53" s="11"/>
      <c r="M53" s="11"/>
    </row>
    <row r="54" spans="2:13" x14ac:dyDescent="0.25">
      <c r="B54" s="11"/>
      <c r="C54" s="20">
        <v>12</v>
      </c>
      <c r="D54" s="20" t="s">
        <v>6</v>
      </c>
      <c r="E54" s="24">
        <f t="shared" si="1"/>
        <v>0</v>
      </c>
      <c r="F54" s="23">
        <f>'99% BuyOff Ride Challenge'!J9</f>
        <v>0</v>
      </c>
      <c r="G54" s="23">
        <f>'Level-4 Challenge'!J9</f>
        <v>0</v>
      </c>
      <c r="H54" s="23"/>
      <c r="I54" s="23"/>
      <c r="J54" s="23"/>
      <c r="K54" s="23"/>
      <c r="L54" s="11"/>
      <c r="M54" s="11"/>
    </row>
    <row r="55" spans="2:13" x14ac:dyDescent="0.25">
      <c r="B55" s="11"/>
      <c r="C55" s="20">
        <v>13</v>
      </c>
      <c r="D55" s="20" t="s">
        <v>7</v>
      </c>
      <c r="E55" s="24">
        <f t="shared" si="1"/>
        <v>50.18</v>
      </c>
      <c r="F55" s="23">
        <f>'99% BuyOff Ride Challenge'!J10</f>
        <v>50.18</v>
      </c>
      <c r="G55" s="23">
        <f>'Level-4 Challenge'!J10</f>
        <v>0</v>
      </c>
      <c r="H55" s="23"/>
      <c r="I55" s="23"/>
      <c r="J55" s="23"/>
      <c r="K55" s="23"/>
      <c r="L55" s="11"/>
      <c r="M55" s="11"/>
    </row>
    <row r="56" spans="2:13" x14ac:dyDescent="0.25">
      <c r="B56" s="11"/>
      <c r="C56" s="20">
        <v>14</v>
      </c>
      <c r="D56" s="20" t="s">
        <v>8</v>
      </c>
      <c r="E56" s="24">
        <f t="shared" si="1"/>
        <v>62.36</v>
      </c>
      <c r="F56" s="23">
        <f>'99% BuyOff Ride Challenge'!J11</f>
        <v>47.36</v>
      </c>
      <c r="G56" s="23">
        <f>'Level-4 Challenge'!J11</f>
        <v>15</v>
      </c>
      <c r="H56" s="23"/>
      <c r="I56" s="23"/>
      <c r="J56" s="23"/>
      <c r="K56" s="23"/>
      <c r="L56" s="11"/>
      <c r="M56" s="11"/>
    </row>
    <row r="57" spans="2:13" x14ac:dyDescent="0.25">
      <c r="B57" s="11"/>
      <c r="C57" s="20">
        <v>15</v>
      </c>
      <c r="D57" s="20" t="s">
        <v>9</v>
      </c>
      <c r="E57" s="24">
        <f t="shared" si="1"/>
        <v>103.47999999999999</v>
      </c>
      <c r="F57" s="23">
        <f>'99% BuyOff Ride Challenge'!J12</f>
        <v>58.48</v>
      </c>
      <c r="G57" s="23">
        <f>'Level-4 Challenge'!J12</f>
        <v>45</v>
      </c>
      <c r="H57" s="23"/>
      <c r="I57" s="23"/>
      <c r="J57" s="23"/>
      <c r="K57" s="23"/>
      <c r="L57" s="11"/>
      <c r="M57" s="11"/>
    </row>
    <row r="58" spans="2:13" x14ac:dyDescent="0.25">
      <c r="B58" s="11"/>
      <c r="C58" s="20">
        <v>16</v>
      </c>
      <c r="D58" s="20" t="s">
        <v>10</v>
      </c>
      <c r="E58" s="24">
        <f t="shared" si="1"/>
        <v>0</v>
      </c>
      <c r="F58" s="23">
        <f>'99% BuyOff Ride Challenge'!J13</f>
        <v>0</v>
      </c>
      <c r="G58" s="23">
        <f>'Level-4 Challenge'!J13</f>
        <v>0</v>
      </c>
      <c r="H58" s="23"/>
      <c r="I58" s="23"/>
      <c r="J58" s="23"/>
      <c r="K58" s="23"/>
      <c r="L58" s="11"/>
      <c r="M58" s="11"/>
    </row>
    <row r="59" spans="2:13" x14ac:dyDescent="0.25">
      <c r="B59" s="11"/>
      <c r="C59" s="20">
        <v>17</v>
      </c>
      <c r="D59" s="20" t="s">
        <v>11</v>
      </c>
      <c r="E59" s="24">
        <f t="shared" si="1"/>
        <v>0</v>
      </c>
      <c r="F59" s="23">
        <f>'99% BuyOff Ride Challenge'!J14</f>
        <v>0</v>
      </c>
      <c r="G59" s="23">
        <f>'Level-4 Challenge'!J14</f>
        <v>0</v>
      </c>
      <c r="H59" s="23"/>
      <c r="I59" s="23"/>
      <c r="J59" s="23"/>
      <c r="K59" s="23"/>
      <c r="L59" s="11"/>
      <c r="M59" s="11"/>
    </row>
    <row r="60" spans="2:13" x14ac:dyDescent="0.25">
      <c r="B60" s="11"/>
      <c r="C60" s="20">
        <v>18</v>
      </c>
      <c r="D60" s="20" t="s">
        <v>12</v>
      </c>
      <c r="E60" s="24">
        <f t="shared" si="1"/>
        <v>77.39</v>
      </c>
      <c r="F60" s="23">
        <f>'99% BuyOff Ride Challenge'!J15</f>
        <v>52.39</v>
      </c>
      <c r="G60" s="23">
        <f>'Level-4 Challenge'!J15</f>
        <v>25</v>
      </c>
      <c r="H60" s="23"/>
      <c r="I60" s="23"/>
      <c r="J60" s="23"/>
      <c r="K60" s="23"/>
      <c r="L60" s="11"/>
      <c r="M60" s="11"/>
    </row>
    <row r="61" spans="2:13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2:13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</sheetData>
  <sortState xmlns:xlrd2="http://schemas.microsoft.com/office/spreadsheetml/2017/richdata2" ref="C38:E45">
    <sortCondition descending="1" ref="E38:E4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1"/>
  <sheetViews>
    <sheetView workbookViewId="0">
      <selection activeCell="F3" sqref="F3"/>
    </sheetView>
  </sheetViews>
  <sheetFormatPr defaultRowHeight="15" x14ac:dyDescent="0.25"/>
  <cols>
    <col min="2" max="2" width="7.140625" customWidth="1"/>
    <col min="3" max="3" width="14.28515625" style="1" customWidth="1"/>
    <col min="4" max="4" width="28.85546875" bestFit="1" customWidth="1"/>
    <col min="5" max="5" width="11.42578125" bestFit="1" customWidth="1"/>
    <col min="8" max="8" width="11.140625" customWidth="1"/>
    <col min="9" max="9" width="31" customWidth="1"/>
    <col min="10" max="10" width="11" customWidth="1"/>
    <col min="11" max="11" width="11.42578125" bestFit="1" customWidth="1"/>
  </cols>
  <sheetData>
    <row r="1" spans="2:11" ht="54.75" customHeight="1" x14ac:dyDescent="0.25">
      <c r="D1" s="17" t="str">
        <f>'Overall Year 4'!D1</f>
        <v>Competition Year 4- Results</v>
      </c>
    </row>
    <row r="3" spans="2:11" ht="23.25" x14ac:dyDescent="0.35">
      <c r="B3" s="9" t="s">
        <v>2</v>
      </c>
      <c r="E3" s="16" t="s">
        <v>25</v>
      </c>
    </row>
    <row r="5" spans="2:11" x14ac:dyDescent="0.25">
      <c r="B5" s="18" t="s">
        <v>18</v>
      </c>
      <c r="C5" s="10"/>
      <c r="D5" s="11"/>
      <c r="E5" s="11"/>
      <c r="H5" s="18" t="s">
        <v>19</v>
      </c>
      <c r="I5" s="11"/>
      <c r="J5" s="11"/>
      <c r="K5" s="7"/>
    </row>
    <row r="6" spans="2:11" x14ac:dyDescent="0.25">
      <c r="B6" s="11"/>
      <c r="C6" s="10"/>
      <c r="D6" s="11"/>
      <c r="E6" s="11"/>
      <c r="H6" s="11"/>
      <c r="I6" s="11"/>
      <c r="J6" s="11"/>
      <c r="K6" s="7"/>
    </row>
    <row r="7" spans="2:11" x14ac:dyDescent="0.25">
      <c r="B7" s="12" t="s">
        <v>14</v>
      </c>
      <c r="C7" s="12" t="s">
        <v>15</v>
      </c>
      <c r="D7" s="13" t="s">
        <v>16</v>
      </c>
      <c r="E7" s="13" t="s">
        <v>13</v>
      </c>
      <c r="H7" s="12" t="s">
        <v>15</v>
      </c>
      <c r="I7" s="13" t="s">
        <v>16</v>
      </c>
      <c r="J7" s="13" t="s">
        <v>13</v>
      </c>
      <c r="K7" s="7"/>
    </row>
    <row r="8" spans="2:11" x14ac:dyDescent="0.25">
      <c r="B8" s="10">
        <v>1</v>
      </c>
      <c r="C8" s="10">
        <v>13</v>
      </c>
      <c r="D8" s="11" t="s">
        <v>7</v>
      </c>
      <c r="E8" s="15">
        <v>46.75</v>
      </c>
      <c r="H8" s="10">
        <v>11</v>
      </c>
      <c r="I8" s="11" t="s">
        <v>5</v>
      </c>
      <c r="J8" s="15">
        <v>22</v>
      </c>
      <c r="K8" s="7"/>
    </row>
    <row r="9" spans="2:11" x14ac:dyDescent="0.25">
      <c r="B9" s="10">
        <v>2</v>
      </c>
      <c r="C9" s="10">
        <v>17</v>
      </c>
      <c r="D9" s="11" t="s">
        <v>11</v>
      </c>
      <c r="E9" s="15">
        <v>46.5</v>
      </c>
      <c r="H9" s="10">
        <v>12</v>
      </c>
      <c r="I9" s="11" t="s">
        <v>6</v>
      </c>
      <c r="J9" s="15">
        <v>0</v>
      </c>
      <c r="K9" s="7"/>
    </row>
    <row r="10" spans="2:11" x14ac:dyDescent="0.25">
      <c r="B10" s="10">
        <v>3</v>
      </c>
      <c r="C10" s="10">
        <v>16</v>
      </c>
      <c r="D10" s="11" t="s">
        <v>10</v>
      </c>
      <c r="E10" s="15">
        <v>45.625</v>
      </c>
      <c r="H10" s="10">
        <v>13</v>
      </c>
      <c r="I10" s="11" t="s">
        <v>7</v>
      </c>
      <c r="J10" s="15">
        <v>46.75</v>
      </c>
      <c r="K10" s="7"/>
    </row>
    <row r="11" spans="2:11" x14ac:dyDescent="0.25">
      <c r="B11" s="10">
        <v>4</v>
      </c>
      <c r="C11" s="10">
        <v>14</v>
      </c>
      <c r="D11" s="11" t="s">
        <v>8</v>
      </c>
      <c r="E11" s="15">
        <v>41.5</v>
      </c>
      <c r="H11" s="10">
        <v>14</v>
      </c>
      <c r="I11" s="11" t="s">
        <v>8</v>
      </c>
      <c r="J11" s="15">
        <v>41.5</v>
      </c>
      <c r="K11" s="7"/>
    </row>
    <row r="12" spans="2:11" x14ac:dyDescent="0.25">
      <c r="B12" s="10">
        <v>5</v>
      </c>
      <c r="C12" s="10">
        <v>15</v>
      </c>
      <c r="D12" s="11" t="s">
        <v>9</v>
      </c>
      <c r="E12" s="15">
        <v>39.5</v>
      </c>
      <c r="H12" s="10">
        <v>15</v>
      </c>
      <c r="I12" s="11" t="s">
        <v>9</v>
      </c>
      <c r="J12" s="15">
        <v>39.5</v>
      </c>
      <c r="K12" s="7"/>
    </row>
    <row r="13" spans="2:11" x14ac:dyDescent="0.25">
      <c r="B13" s="10">
        <v>6</v>
      </c>
      <c r="C13" s="10">
        <v>18</v>
      </c>
      <c r="D13" s="11" t="s">
        <v>12</v>
      </c>
      <c r="E13" s="15">
        <v>36.75</v>
      </c>
      <c r="H13" s="10">
        <v>16</v>
      </c>
      <c r="I13" s="11" t="s">
        <v>10</v>
      </c>
      <c r="J13" s="15">
        <v>45.625</v>
      </c>
      <c r="K13" s="7"/>
    </row>
    <row r="14" spans="2:11" x14ac:dyDescent="0.25">
      <c r="B14" s="10">
        <v>7</v>
      </c>
      <c r="C14" s="10">
        <v>11</v>
      </c>
      <c r="D14" s="11" t="s">
        <v>5</v>
      </c>
      <c r="E14" s="15">
        <v>22</v>
      </c>
      <c r="H14" s="10">
        <v>17</v>
      </c>
      <c r="I14" s="11" t="s">
        <v>11</v>
      </c>
      <c r="J14" s="15">
        <v>46.5</v>
      </c>
      <c r="K14" s="7"/>
    </row>
    <row r="15" spans="2:11" x14ac:dyDescent="0.25">
      <c r="B15" s="10"/>
      <c r="C15" s="10">
        <v>12</v>
      </c>
      <c r="D15" s="11" t="s">
        <v>6</v>
      </c>
      <c r="E15" s="15">
        <v>0</v>
      </c>
      <c r="H15" s="10">
        <v>18</v>
      </c>
      <c r="I15" s="11" t="s">
        <v>12</v>
      </c>
      <c r="J15" s="15">
        <v>36.75</v>
      </c>
      <c r="K15" s="7"/>
    </row>
    <row r="16" spans="2:11" x14ac:dyDescent="0.25">
      <c r="I16" s="2"/>
      <c r="K16" s="7"/>
    </row>
    <row r="17" spans="2:11" x14ac:dyDescent="0.25">
      <c r="I17" s="2"/>
      <c r="K17" s="7"/>
    </row>
    <row r="18" spans="2:11" x14ac:dyDescent="0.25">
      <c r="K18" s="7"/>
    </row>
    <row r="19" spans="2:11" ht="23.25" x14ac:dyDescent="0.35">
      <c r="B19" s="9" t="s">
        <v>4</v>
      </c>
      <c r="C19"/>
      <c r="E19" s="16" t="s">
        <v>25</v>
      </c>
      <c r="K19" s="7"/>
    </row>
    <row r="20" spans="2:11" x14ac:dyDescent="0.25">
      <c r="C20"/>
      <c r="K20" s="7"/>
    </row>
    <row r="21" spans="2:11" x14ac:dyDescent="0.25">
      <c r="B21" s="18" t="s">
        <v>18</v>
      </c>
      <c r="C21" s="11"/>
      <c r="D21" s="11"/>
      <c r="E21" s="11"/>
      <c r="H21" s="18" t="s">
        <v>19</v>
      </c>
      <c r="I21" s="11"/>
      <c r="J21" s="11"/>
      <c r="K21" s="7"/>
    </row>
    <row r="22" spans="2:11" x14ac:dyDescent="0.25">
      <c r="B22" s="11"/>
      <c r="C22" s="11"/>
      <c r="D22" s="11"/>
      <c r="E22" s="11"/>
      <c r="H22" s="11"/>
      <c r="I22" s="11"/>
      <c r="J22" s="11"/>
      <c r="K22" s="7"/>
    </row>
    <row r="23" spans="2:11" x14ac:dyDescent="0.25">
      <c r="B23" s="12" t="s">
        <v>14</v>
      </c>
      <c r="C23" s="12" t="s">
        <v>15</v>
      </c>
      <c r="D23" s="13" t="s">
        <v>16</v>
      </c>
      <c r="E23" s="13" t="s">
        <v>13</v>
      </c>
      <c r="H23" s="12" t="s">
        <v>15</v>
      </c>
      <c r="I23" s="13" t="s">
        <v>16</v>
      </c>
      <c r="J23" s="13" t="s">
        <v>13</v>
      </c>
      <c r="K23" s="7"/>
    </row>
    <row r="24" spans="2:11" x14ac:dyDescent="0.25">
      <c r="B24" s="10">
        <v>1</v>
      </c>
      <c r="C24" s="10">
        <v>16</v>
      </c>
      <c r="D24" s="11" t="s">
        <v>10</v>
      </c>
      <c r="E24" s="11">
        <v>45</v>
      </c>
      <c r="H24" s="10">
        <v>11</v>
      </c>
      <c r="I24" s="11" t="s">
        <v>5</v>
      </c>
      <c r="J24" s="11">
        <v>22.75</v>
      </c>
    </row>
    <row r="25" spans="2:11" x14ac:dyDescent="0.25">
      <c r="B25" s="10">
        <v>2</v>
      </c>
      <c r="C25" s="10">
        <v>13</v>
      </c>
      <c r="D25" s="11" t="s">
        <v>7</v>
      </c>
      <c r="E25" s="11">
        <v>41.1</v>
      </c>
      <c r="H25" s="10">
        <v>12</v>
      </c>
      <c r="I25" s="11" t="s">
        <v>6</v>
      </c>
      <c r="J25" s="11">
        <v>0</v>
      </c>
    </row>
    <row r="26" spans="2:11" x14ac:dyDescent="0.25">
      <c r="B26" s="10">
        <v>3</v>
      </c>
      <c r="C26" s="10">
        <v>17</v>
      </c>
      <c r="D26" s="11" t="s">
        <v>11</v>
      </c>
      <c r="E26" s="11">
        <v>37.125</v>
      </c>
      <c r="H26" s="10">
        <v>13</v>
      </c>
      <c r="I26" s="11" t="s">
        <v>7</v>
      </c>
      <c r="J26" s="11">
        <v>41.1</v>
      </c>
    </row>
    <row r="27" spans="2:11" x14ac:dyDescent="0.25">
      <c r="B27" s="10">
        <v>4</v>
      </c>
      <c r="C27" s="10">
        <v>14</v>
      </c>
      <c r="D27" s="11" t="s">
        <v>8</v>
      </c>
      <c r="E27" s="11">
        <v>32</v>
      </c>
      <c r="H27" s="10">
        <v>14</v>
      </c>
      <c r="I27" s="11" t="s">
        <v>8</v>
      </c>
      <c r="J27" s="11">
        <v>32</v>
      </c>
    </row>
    <row r="28" spans="2:11" x14ac:dyDescent="0.25">
      <c r="B28" s="10">
        <v>5</v>
      </c>
      <c r="C28" s="10">
        <v>15</v>
      </c>
      <c r="D28" s="11" t="s">
        <v>9</v>
      </c>
      <c r="E28" s="11">
        <v>32</v>
      </c>
      <c r="H28" s="10">
        <v>15</v>
      </c>
      <c r="I28" s="11" t="s">
        <v>9</v>
      </c>
      <c r="J28" s="11">
        <v>32</v>
      </c>
    </row>
    <row r="29" spans="2:11" x14ac:dyDescent="0.25">
      <c r="B29" s="10">
        <v>6</v>
      </c>
      <c r="C29" s="10">
        <v>11</v>
      </c>
      <c r="D29" s="11" t="s">
        <v>5</v>
      </c>
      <c r="E29" s="11">
        <v>22.75</v>
      </c>
      <c r="H29" s="10">
        <v>16</v>
      </c>
      <c r="I29" s="11" t="s">
        <v>10</v>
      </c>
      <c r="J29" s="11">
        <v>45</v>
      </c>
    </row>
    <row r="30" spans="2:11" x14ac:dyDescent="0.25">
      <c r="B30" s="10"/>
      <c r="C30" s="10">
        <v>12</v>
      </c>
      <c r="D30" s="11" t="s">
        <v>6</v>
      </c>
      <c r="E30" s="11">
        <v>0</v>
      </c>
      <c r="H30" s="10">
        <v>17</v>
      </c>
      <c r="I30" s="11" t="s">
        <v>11</v>
      </c>
      <c r="J30" s="11">
        <v>37.125</v>
      </c>
    </row>
    <row r="31" spans="2:11" x14ac:dyDescent="0.25">
      <c r="B31" s="10"/>
      <c r="C31" s="10">
        <v>18</v>
      </c>
      <c r="D31" s="11" t="s">
        <v>12</v>
      </c>
      <c r="E31" s="11">
        <v>0</v>
      </c>
      <c r="H31" s="10">
        <v>18</v>
      </c>
      <c r="I31" s="11" t="s">
        <v>12</v>
      </c>
      <c r="J31" s="11">
        <v>0</v>
      </c>
    </row>
  </sheetData>
  <sortState xmlns:xlrd2="http://schemas.microsoft.com/office/spreadsheetml/2017/richdata2" ref="C8:E15">
    <sortCondition descending="1" ref="E8:E1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1"/>
  <sheetViews>
    <sheetView workbookViewId="0">
      <selection activeCell="D24" sqref="D24"/>
    </sheetView>
  </sheetViews>
  <sheetFormatPr defaultRowHeight="15" x14ac:dyDescent="0.25"/>
  <cols>
    <col min="3" max="3" width="12" customWidth="1"/>
    <col min="4" max="4" width="28.85546875" bestFit="1" customWidth="1"/>
    <col min="5" max="5" width="12.28515625" bestFit="1" customWidth="1"/>
    <col min="7" max="7" width="13.85546875" customWidth="1"/>
    <col min="10" max="10" width="11.42578125" customWidth="1"/>
    <col min="11" max="11" width="30.28515625" customWidth="1"/>
    <col min="12" max="12" width="12.28515625" bestFit="1" customWidth="1"/>
    <col min="14" max="14" width="11.42578125" bestFit="1" customWidth="1"/>
  </cols>
  <sheetData>
    <row r="1" spans="2:15" ht="54" customHeight="1" x14ac:dyDescent="0.25">
      <c r="D1" s="17" t="str">
        <f>'Overall Year 4'!D1</f>
        <v>Competition Year 4- Results</v>
      </c>
    </row>
    <row r="3" spans="2:15" ht="23.25" x14ac:dyDescent="0.35">
      <c r="B3" s="9" t="s">
        <v>1</v>
      </c>
      <c r="G3" s="16" t="s">
        <v>3</v>
      </c>
    </row>
    <row r="5" spans="2:15" x14ac:dyDescent="0.25">
      <c r="B5" s="18" t="s">
        <v>18</v>
      </c>
      <c r="C5" s="11"/>
      <c r="D5" s="11"/>
      <c r="E5" s="11"/>
      <c r="F5" s="11"/>
      <c r="G5" s="11"/>
      <c r="J5" s="18" t="s">
        <v>19</v>
      </c>
      <c r="K5" s="11"/>
      <c r="L5" s="11"/>
      <c r="M5" s="11"/>
      <c r="N5" s="11"/>
      <c r="O5" s="7"/>
    </row>
    <row r="6" spans="2:15" x14ac:dyDescent="0.25">
      <c r="B6" s="11"/>
      <c r="C6" s="11"/>
      <c r="D6" s="11"/>
      <c r="E6" s="11"/>
      <c r="F6" s="11"/>
      <c r="G6" s="11"/>
      <c r="J6" s="11"/>
      <c r="K6" s="11"/>
      <c r="L6" s="11"/>
      <c r="M6" s="11"/>
      <c r="N6" s="11"/>
      <c r="O6" s="7"/>
    </row>
    <row r="7" spans="2:15" x14ac:dyDescent="0.25">
      <c r="B7" s="12" t="s">
        <v>14</v>
      </c>
      <c r="C7" s="12" t="s">
        <v>15</v>
      </c>
      <c r="D7" s="13" t="s">
        <v>16</v>
      </c>
      <c r="E7" s="14"/>
      <c r="F7" s="14"/>
      <c r="G7" s="14" t="s">
        <v>13</v>
      </c>
      <c r="J7" s="12" t="s">
        <v>15</v>
      </c>
      <c r="K7" s="13" t="s">
        <v>16</v>
      </c>
      <c r="L7" s="14"/>
      <c r="M7" s="14"/>
      <c r="N7" s="14" t="s">
        <v>13</v>
      </c>
      <c r="O7" s="7"/>
    </row>
    <row r="8" spans="2:15" x14ac:dyDescent="0.25">
      <c r="B8" s="10">
        <v>1</v>
      </c>
      <c r="C8" s="10">
        <v>16</v>
      </c>
      <c r="D8" s="11" t="s">
        <v>10</v>
      </c>
      <c r="E8" s="15"/>
      <c r="F8" s="19"/>
      <c r="G8" s="15">
        <v>95.75</v>
      </c>
      <c r="J8" s="10">
        <v>11</v>
      </c>
      <c r="K8" s="11" t="s">
        <v>5</v>
      </c>
      <c r="L8" s="15"/>
      <c r="M8" s="19"/>
      <c r="N8" s="15">
        <v>89.5</v>
      </c>
      <c r="O8" s="7"/>
    </row>
    <row r="9" spans="2:15" x14ac:dyDescent="0.25">
      <c r="B9" s="10">
        <v>2</v>
      </c>
      <c r="C9" s="10">
        <v>13</v>
      </c>
      <c r="D9" s="11" t="s">
        <v>7</v>
      </c>
      <c r="E9" s="15"/>
      <c r="F9" s="19"/>
      <c r="G9" s="15">
        <v>93.5</v>
      </c>
      <c r="J9" s="10">
        <v>12</v>
      </c>
      <c r="K9" s="11" t="s">
        <v>6</v>
      </c>
      <c r="L9" s="15"/>
      <c r="M9" s="19"/>
      <c r="N9" s="15">
        <v>89</v>
      </c>
      <c r="O9" s="7"/>
    </row>
    <row r="10" spans="2:15" x14ac:dyDescent="0.25">
      <c r="B10" s="10">
        <v>3</v>
      </c>
      <c r="C10" s="10">
        <v>17</v>
      </c>
      <c r="D10" s="11" t="s">
        <v>11</v>
      </c>
      <c r="E10" s="15"/>
      <c r="F10" s="19"/>
      <c r="G10" s="15">
        <v>93</v>
      </c>
      <c r="J10" s="10">
        <v>13</v>
      </c>
      <c r="K10" s="11" t="s">
        <v>7</v>
      </c>
      <c r="L10" s="19"/>
      <c r="M10" s="19"/>
      <c r="N10" s="15">
        <v>93.5</v>
      </c>
      <c r="O10" s="7"/>
    </row>
    <row r="11" spans="2:15" x14ac:dyDescent="0.25">
      <c r="B11" s="10">
        <v>4</v>
      </c>
      <c r="C11" s="10">
        <v>11</v>
      </c>
      <c r="D11" s="11" t="s">
        <v>5</v>
      </c>
      <c r="E11" s="19"/>
      <c r="F11" s="19"/>
      <c r="G11" s="15">
        <v>89.5</v>
      </c>
      <c r="J11" s="10">
        <v>14</v>
      </c>
      <c r="K11" s="11" t="s">
        <v>8</v>
      </c>
      <c r="L11" s="15"/>
      <c r="M11" s="19"/>
      <c r="N11" s="15">
        <v>85.75</v>
      </c>
      <c r="O11" s="7"/>
    </row>
    <row r="12" spans="2:15" x14ac:dyDescent="0.25">
      <c r="B12" s="10">
        <v>5</v>
      </c>
      <c r="C12" s="10">
        <v>12</v>
      </c>
      <c r="D12" s="11" t="s">
        <v>6</v>
      </c>
      <c r="E12" s="19"/>
      <c r="F12" s="19"/>
      <c r="G12" s="15">
        <v>89</v>
      </c>
      <c r="J12" s="10">
        <v>15</v>
      </c>
      <c r="K12" s="11" t="s">
        <v>9</v>
      </c>
      <c r="L12" s="15"/>
      <c r="M12" s="19"/>
      <c r="N12" s="15">
        <v>88.5</v>
      </c>
      <c r="O12" s="7"/>
    </row>
    <row r="13" spans="2:15" x14ac:dyDescent="0.25">
      <c r="B13" s="10">
        <v>6</v>
      </c>
      <c r="C13" s="10">
        <v>15</v>
      </c>
      <c r="D13" s="11" t="s">
        <v>9</v>
      </c>
      <c r="E13" s="15"/>
      <c r="F13" s="19"/>
      <c r="G13" s="15">
        <v>88.5</v>
      </c>
      <c r="J13" s="10">
        <v>16</v>
      </c>
      <c r="K13" s="11" t="s">
        <v>10</v>
      </c>
      <c r="L13" s="19"/>
      <c r="M13" s="19"/>
      <c r="N13" s="15">
        <v>95.75</v>
      </c>
      <c r="O13" s="7"/>
    </row>
    <row r="14" spans="2:15" x14ac:dyDescent="0.25">
      <c r="B14" s="10">
        <v>7</v>
      </c>
      <c r="C14" s="10">
        <v>14</v>
      </c>
      <c r="D14" s="11" t="s">
        <v>8</v>
      </c>
      <c r="E14" s="15"/>
      <c r="F14" s="19"/>
      <c r="G14" s="15">
        <v>85.75</v>
      </c>
      <c r="J14" s="10">
        <v>17</v>
      </c>
      <c r="K14" s="11" t="s">
        <v>11</v>
      </c>
      <c r="L14" s="15"/>
      <c r="M14" s="19"/>
      <c r="N14" s="15">
        <v>93</v>
      </c>
      <c r="O14" s="7"/>
    </row>
    <row r="15" spans="2:15" x14ac:dyDescent="0.25">
      <c r="B15" s="10">
        <v>8</v>
      </c>
      <c r="C15" s="10">
        <v>18</v>
      </c>
      <c r="D15" s="11" t="s">
        <v>12</v>
      </c>
      <c r="E15" s="15"/>
      <c r="F15" s="19"/>
      <c r="G15" s="15">
        <v>73.75</v>
      </c>
      <c r="J15" s="10">
        <v>18</v>
      </c>
      <c r="K15" s="11" t="s">
        <v>12</v>
      </c>
      <c r="L15" s="15"/>
      <c r="M15" s="19"/>
      <c r="N15" s="15">
        <v>73.75</v>
      </c>
      <c r="O15" s="7"/>
    </row>
    <row r="16" spans="2:15" x14ac:dyDescent="0.25">
      <c r="L16" s="2"/>
      <c r="O16" s="7"/>
    </row>
    <row r="17" spans="2:15" x14ac:dyDescent="0.25">
      <c r="L17" s="2"/>
      <c r="O17" s="7"/>
    </row>
    <row r="18" spans="2:15" x14ac:dyDescent="0.25">
      <c r="L18" s="2"/>
      <c r="O18" s="7"/>
    </row>
    <row r="19" spans="2:15" ht="23.25" x14ac:dyDescent="0.35">
      <c r="B19" s="9" t="s">
        <v>0</v>
      </c>
      <c r="G19" s="16" t="s">
        <v>3</v>
      </c>
      <c r="L19" s="2"/>
      <c r="O19" s="7"/>
    </row>
    <row r="20" spans="2:15" x14ac:dyDescent="0.25">
      <c r="L20" s="2"/>
      <c r="O20" s="7"/>
    </row>
    <row r="21" spans="2:15" x14ac:dyDescent="0.25">
      <c r="B21" s="18" t="s">
        <v>18</v>
      </c>
      <c r="C21" s="11"/>
      <c r="D21" s="11"/>
      <c r="E21" s="11"/>
      <c r="F21" s="11"/>
      <c r="G21" s="11"/>
      <c r="J21" s="18" t="s">
        <v>19</v>
      </c>
      <c r="K21" s="11"/>
      <c r="L21" s="15"/>
      <c r="M21" s="11"/>
      <c r="N21" s="11"/>
      <c r="O21" s="7"/>
    </row>
    <row r="22" spans="2:15" x14ac:dyDescent="0.25">
      <c r="B22" s="11"/>
      <c r="C22" s="11"/>
      <c r="D22" s="11"/>
      <c r="E22" s="11"/>
      <c r="F22" s="11"/>
      <c r="G22" s="11"/>
      <c r="J22" s="11"/>
      <c r="K22" s="11"/>
      <c r="L22" s="15"/>
      <c r="M22" s="11"/>
      <c r="N22" s="11"/>
      <c r="O22" s="7"/>
    </row>
    <row r="23" spans="2:15" x14ac:dyDescent="0.25">
      <c r="B23" s="12" t="s">
        <v>14</v>
      </c>
      <c r="C23" s="12" t="s">
        <v>15</v>
      </c>
      <c r="D23" s="13" t="s">
        <v>16</v>
      </c>
      <c r="E23" s="11"/>
      <c r="F23" s="11"/>
      <c r="G23" s="13" t="s">
        <v>13</v>
      </c>
      <c r="J23" s="12" t="s">
        <v>15</v>
      </c>
      <c r="K23" s="13" t="s">
        <v>16</v>
      </c>
      <c r="L23" s="15"/>
      <c r="M23" s="11"/>
      <c r="N23" s="13" t="s">
        <v>13</v>
      </c>
    </row>
    <row r="24" spans="2:15" x14ac:dyDescent="0.25">
      <c r="B24" s="10">
        <v>1</v>
      </c>
      <c r="C24" s="10">
        <v>16</v>
      </c>
      <c r="D24" s="11" t="s">
        <v>10</v>
      </c>
      <c r="E24" s="11"/>
      <c r="F24" s="11"/>
      <c r="G24" s="15">
        <v>96.2</v>
      </c>
      <c r="J24" s="10">
        <v>11</v>
      </c>
      <c r="K24" s="11" t="s">
        <v>5</v>
      </c>
      <c r="L24" s="11"/>
      <c r="M24" s="11"/>
      <c r="N24" s="15">
        <v>87</v>
      </c>
    </row>
    <row r="25" spans="2:15" x14ac:dyDescent="0.25">
      <c r="B25" s="10">
        <v>2</v>
      </c>
      <c r="C25" s="10">
        <v>13</v>
      </c>
      <c r="D25" s="11" t="s">
        <v>7</v>
      </c>
      <c r="E25" s="11"/>
      <c r="F25" s="11"/>
      <c r="G25" s="15">
        <v>90.2</v>
      </c>
      <c r="J25" s="10">
        <v>12</v>
      </c>
      <c r="K25" s="11" t="s">
        <v>6</v>
      </c>
      <c r="L25" s="11"/>
      <c r="M25" s="11"/>
      <c r="N25" s="15">
        <v>77.569999999999993</v>
      </c>
    </row>
    <row r="26" spans="2:15" x14ac:dyDescent="0.25">
      <c r="B26" s="10">
        <v>3</v>
      </c>
      <c r="C26" s="10">
        <v>18</v>
      </c>
      <c r="D26" s="11" t="s">
        <v>12</v>
      </c>
      <c r="E26" s="11"/>
      <c r="F26" s="11"/>
      <c r="G26" s="15">
        <v>88.4</v>
      </c>
      <c r="J26" s="10">
        <v>13</v>
      </c>
      <c r="K26" s="11" t="s">
        <v>7</v>
      </c>
      <c r="L26" s="11"/>
      <c r="M26" s="11"/>
      <c r="N26" s="15">
        <v>90.2</v>
      </c>
    </row>
    <row r="27" spans="2:15" x14ac:dyDescent="0.25">
      <c r="B27" s="10">
        <v>4</v>
      </c>
      <c r="C27" s="10">
        <v>11</v>
      </c>
      <c r="D27" s="11" t="s">
        <v>5</v>
      </c>
      <c r="E27" s="11"/>
      <c r="F27" s="11"/>
      <c r="G27" s="15">
        <v>87</v>
      </c>
      <c r="J27" s="10">
        <v>14</v>
      </c>
      <c r="K27" s="11" t="s">
        <v>8</v>
      </c>
      <c r="L27" s="11"/>
      <c r="M27" s="11"/>
      <c r="N27" s="15">
        <v>70.25</v>
      </c>
    </row>
    <row r="28" spans="2:15" x14ac:dyDescent="0.25">
      <c r="B28" s="10">
        <v>5</v>
      </c>
      <c r="C28" s="10">
        <v>17</v>
      </c>
      <c r="D28" s="11" t="s">
        <v>11</v>
      </c>
      <c r="E28" s="11"/>
      <c r="F28" s="11"/>
      <c r="G28" s="15">
        <v>86.6</v>
      </c>
      <c r="J28" s="10">
        <v>15</v>
      </c>
      <c r="K28" s="11" t="s">
        <v>9</v>
      </c>
      <c r="L28" s="11"/>
      <c r="M28" s="11"/>
      <c r="N28" s="15">
        <v>78.349999999999994</v>
      </c>
    </row>
    <row r="29" spans="2:15" x14ac:dyDescent="0.25">
      <c r="B29" s="10">
        <v>6</v>
      </c>
      <c r="C29" s="10">
        <v>15</v>
      </c>
      <c r="D29" s="11" t="s">
        <v>9</v>
      </c>
      <c r="E29" s="11"/>
      <c r="F29" s="11"/>
      <c r="G29" s="15">
        <v>78.349999999999994</v>
      </c>
      <c r="J29" s="10">
        <v>16</v>
      </c>
      <c r="K29" s="11" t="s">
        <v>10</v>
      </c>
      <c r="L29" s="11"/>
      <c r="M29" s="11"/>
      <c r="N29" s="15">
        <v>96.2</v>
      </c>
    </row>
    <row r="30" spans="2:15" x14ac:dyDescent="0.25">
      <c r="B30" s="10"/>
      <c r="C30" s="10">
        <v>12</v>
      </c>
      <c r="D30" s="11" t="s">
        <v>6</v>
      </c>
      <c r="E30" s="11"/>
      <c r="F30" s="11"/>
      <c r="G30" s="15">
        <v>77.569999999999993</v>
      </c>
      <c r="J30" s="10">
        <v>17</v>
      </c>
      <c r="K30" s="11" t="s">
        <v>11</v>
      </c>
      <c r="L30" s="11"/>
      <c r="M30" s="11"/>
      <c r="N30" s="15">
        <v>86.6</v>
      </c>
    </row>
    <row r="31" spans="2:15" x14ac:dyDescent="0.25">
      <c r="B31" s="10"/>
      <c r="C31" s="10">
        <v>14</v>
      </c>
      <c r="D31" s="11" t="s">
        <v>8</v>
      </c>
      <c r="E31" s="11"/>
      <c r="F31" s="11"/>
      <c r="G31" s="15">
        <v>70.25</v>
      </c>
      <c r="J31" s="10">
        <v>18</v>
      </c>
      <c r="K31" s="11" t="s">
        <v>12</v>
      </c>
      <c r="L31" s="11"/>
      <c r="M31" s="11"/>
      <c r="N31" s="15">
        <v>88.4</v>
      </c>
    </row>
  </sheetData>
  <sortState xmlns:xlrd2="http://schemas.microsoft.com/office/spreadsheetml/2017/richdata2" ref="C24:G31">
    <sortCondition descending="1" ref="G24:G3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V36"/>
  <sheetViews>
    <sheetView workbookViewId="0">
      <selection activeCell="K3" sqref="K3"/>
    </sheetView>
  </sheetViews>
  <sheetFormatPr defaultRowHeight="15" x14ac:dyDescent="0.25"/>
  <cols>
    <col min="2" max="2" width="7.42578125" customWidth="1"/>
    <col min="3" max="3" width="12.85546875" customWidth="1"/>
    <col min="4" max="4" width="28.42578125" customWidth="1"/>
    <col min="5" max="5" width="12.28515625" bestFit="1" customWidth="1"/>
    <col min="7" max="7" width="4.140625" customWidth="1"/>
    <col min="8" max="8" width="12.28515625" bestFit="1" customWidth="1"/>
    <col min="10" max="10" width="4.42578125" customWidth="1"/>
    <col min="11" max="11" width="14" customWidth="1"/>
    <col min="14" max="14" width="11.5703125" customWidth="1"/>
    <col min="15" max="15" width="29" customWidth="1"/>
    <col min="16" max="16" width="13.7109375" customWidth="1"/>
    <col min="18" max="18" width="6.85546875" customWidth="1"/>
    <col min="21" max="21" width="3.85546875" customWidth="1"/>
  </cols>
  <sheetData>
    <row r="1" spans="2:22" ht="54" customHeight="1" x14ac:dyDescent="0.25">
      <c r="D1" s="17" t="str">
        <f>'Overall Year 4'!D1</f>
        <v>Competition Year 4- Results</v>
      </c>
    </row>
    <row r="3" spans="2:22" ht="23.25" x14ac:dyDescent="0.35">
      <c r="B3" s="9" t="s">
        <v>22</v>
      </c>
      <c r="K3" s="16" t="s">
        <v>26</v>
      </c>
    </row>
    <row r="4" spans="2:22" ht="15" customHeight="1" x14ac:dyDescent="0.35">
      <c r="B4" s="9"/>
    </row>
    <row r="5" spans="2:22" ht="15" customHeight="1" x14ac:dyDescent="0.25">
      <c r="B5" s="18" t="s">
        <v>18</v>
      </c>
      <c r="C5" s="11"/>
      <c r="D5" s="11"/>
      <c r="E5" s="11"/>
      <c r="F5" s="11"/>
      <c r="G5" s="11"/>
      <c r="H5" s="11"/>
      <c r="I5" s="11"/>
      <c r="J5" s="11"/>
      <c r="K5" s="11"/>
      <c r="N5" s="18" t="s">
        <v>19</v>
      </c>
      <c r="O5" s="11"/>
      <c r="P5" s="11"/>
      <c r="Q5" s="11"/>
      <c r="R5" s="11"/>
      <c r="S5" s="11"/>
      <c r="T5" s="11"/>
      <c r="U5" s="11"/>
      <c r="V5" s="11"/>
    </row>
    <row r="6" spans="2:22" x14ac:dyDescent="0.25">
      <c r="B6" s="11"/>
      <c r="C6" s="11"/>
      <c r="D6" s="11"/>
      <c r="E6" s="18"/>
      <c r="F6" s="18"/>
      <c r="G6" s="18"/>
      <c r="H6" s="18"/>
      <c r="I6" s="18"/>
      <c r="J6" s="11"/>
      <c r="K6" s="18"/>
      <c r="N6" s="11"/>
      <c r="O6" s="11"/>
      <c r="P6" s="18"/>
      <c r="Q6" s="18"/>
      <c r="R6" s="18"/>
      <c r="S6" s="18"/>
      <c r="T6" s="18"/>
      <c r="U6" s="11"/>
      <c r="V6" s="18"/>
    </row>
    <row r="7" spans="2:22" x14ac:dyDescent="0.25">
      <c r="B7" s="11"/>
      <c r="C7" s="11"/>
      <c r="D7" s="11"/>
      <c r="E7" s="18"/>
      <c r="F7" s="11"/>
      <c r="G7" s="11"/>
      <c r="H7" s="18"/>
      <c r="I7" s="11"/>
      <c r="J7" s="11"/>
      <c r="K7" s="18"/>
      <c r="N7" s="11"/>
      <c r="O7" s="11"/>
      <c r="P7" s="18"/>
      <c r="Q7" s="11"/>
      <c r="R7" s="11"/>
      <c r="S7" s="18"/>
      <c r="T7" s="11"/>
      <c r="U7" s="11"/>
      <c r="V7" s="18"/>
    </row>
    <row r="8" spans="2:22" x14ac:dyDescent="0.25">
      <c r="B8" s="11"/>
      <c r="C8" s="11"/>
      <c r="D8" s="11"/>
      <c r="E8" s="18"/>
      <c r="F8" s="18"/>
      <c r="G8" s="18"/>
      <c r="H8" s="18"/>
      <c r="I8" s="18"/>
      <c r="J8" s="11"/>
      <c r="K8" s="11"/>
      <c r="N8" s="11"/>
      <c r="O8" s="11"/>
      <c r="P8" s="18"/>
      <c r="Q8" s="18"/>
      <c r="R8" s="18"/>
      <c r="S8" s="18"/>
      <c r="T8" s="18"/>
      <c r="U8" s="11"/>
      <c r="V8" s="11"/>
    </row>
    <row r="9" spans="2:22" x14ac:dyDescent="0.25">
      <c r="B9" s="12" t="s">
        <v>14</v>
      </c>
      <c r="C9" s="12" t="s">
        <v>15</v>
      </c>
      <c r="D9" s="13" t="s">
        <v>16</v>
      </c>
      <c r="E9" s="14"/>
      <c r="F9" s="14"/>
      <c r="G9" s="14"/>
      <c r="H9" s="14"/>
      <c r="I9" s="14"/>
      <c r="J9" s="14"/>
      <c r="K9" s="14" t="s">
        <v>13</v>
      </c>
      <c r="N9" s="12" t="s">
        <v>15</v>
      </c>
      <c r="O9" s="13" t="s">
        <v>16</v>
      </c>
      <c r="P9" s="14"/>
      <c r="Q9" s="14"/>
      <c r="R9" s="14"/>
      <c r="S9" s="14"/>
      <c r="T9" s="14"/>
      <c r="U9" s="14"/>
      <c r="V9" s="14" t="s">
        <v>13</v>
      </c>
    </row>
    <row r="10" spans="2:22" x14ac:dyDescent="0.25">
      <c r="B10" s="10">
        <v>1</v>
      </c>
      <c r="C10" s="10">
        <v>17</v>
      </c>
      <c r="D10" s="11" t="s">
        <v>11</v>
      </c>
      <c r="E10" s="19"/>
      <c r="F10" s="19"/>
      <c r="G10" s="19"/>
      <c r="H10" s="15"/>
      <c r="I10" s="15"/>
      <c r="J10" s="19"/>
      <c r="K10" s="15">
        <v>40</v>
      </c>
      <c r="N10" s="10">
        <v>11</v>
      </c>
      <c r="O10" s="11" t="s">
        <v>5</v>
      </c>
      <c r="P10" s="19"/>
      <c r="Q10" s="19"/>
      <c r="R10" s="19"/>
      <c r="S10" s="15"/>
      <c r="T10" s="15"/>
      <c r="U10" s="19"/>
      <c r="V10" s="15">
        <v>38</v>
      </c>
    </row>
    <row r="11" spans="2:22" x14ac:dyDescent="0.25">
      <c r="B11" s="10">
        <v>2</v>
      </c>
      <c r="C11" s="10">
        <v>16</v>
      </c>
      <c r="D11" s="11" t="s">
        <v>10</v>
      </c>
      <c r="E11" s="19"/>
      <c r="F11" s="19"/>
      <c r="G11" s="19"/>
      <c r="H11" s="15"/>
      <c r="I11" s="15"/>
      <c r="J11" s="19"/>
      <c r="K11" s="15">
        <v>39</v>
      </c>
      <c r="N11" s="10">
        <v>12</v>
      </c>
      <c r="O11" s="11" t="s">
        <v>6</v>
      </c>
      <c r="P11" s="19"/>
      <c r="Q11" s="19"/>
      <c r="R11" s="19"/>
      <c r="S11" s="15"/>
      <c r="T11" s="15"/>
      <c r="U11" s="19"/>
      <c r="V11" s="15">
        <v>24</v>
      </c>
    </row>
    <row r="12" spans="2:22" x14ac:dyDescent="0.25">
      <c r="B12" s="10">
        <v>3</v>
      </c>
      <c r="C12" s="10">
        <v>11</v>
      </c>
      <c r="D12" s="11" t="s">
        <v>5</v>
      </c>
      <c r="E12" s="19"/>
      <c r="F12" s="19"/>
      <c r="G12" s="19"/>
      <c r="H12" s="15"/>
      <c r="I12" s="15"/>
      <c r="J12" s="19"/>
      <c r="K12" s="15">
        <v>38</v>
      </c>
      <c r="N12" s="10">
        <v>13</v>
      </c>
      <c r="O12" s="11" t="s">
        <v>7</v>
      </c>
      <c r="P12" s="19"/>
      <c r="Q12" s="19"/>
      <c r="R12" s="19"/>
      <c r="S12" s="15"/>
      <c r="T12" s="15"/>
      <c r="U12" s="19"/>
      <c r="V12" s="15">
        <v>10</v>
      </c>
    </row>
    <row r="13" spans="2:22" x14ac:dyDescent="0.25">
      <c r="B13" s="10">
        <v>4</v>
      </c>
      <c r="C13" s="10">
        <v>15</v>
      </c>
      <c r="D13" s="11" t="s">
        <v>9</v>
      </c>
      <c r="E13" s="19"/>
      <c r="F13" s="19"/>
      <c r="G13" s="19"/>
      <c r="H13" s="15"/>
      <c r="I13" s="15"/>
      <c r="J13" s="19"/>
      <c r="K13" s="15">
        <v>27</v>
      </c>
      <c r="N13" s="10">
        <v>14</v>
      </c>
      <c r="O13" s="11" t="s">
        <v>8</v>
      </c>
      <c r="P13" s="19"/>
      <c r="Q13" s="19"/>
      <c r="R13" s="19"/>
      <c r="S13" s="15"/>
      <c r="T13" s="15"/>
      <c r="U13" s="19"/>
      <c r="V13" s="15">
        <v>25</v>
      </c>
    </row>
    <row r="14" spans="2:22" x14ac:dyDescent="0.25">
      <c r="B14" s="10">
        <v>5</v>
      </c>
      <c r="C14" s="10">
        <v>14</v>
      </c>
      <c r="D14" s="11" t="s">
        <v>8</v>
      </c>
      <c r="E14" s="19"/>
      <c r="F14" s="19"/>
      <c r="G14" s="19"/>
      <c r="H14" s="15"/>
      <c r="I14" s="15"/>
      <c r="J14" s="19"/>
      <c r="K14" s="15">
        <v>25</v>
      </c>
      <c r="N14" s="10">
        <v>15</v>
      </c>
      <c r="O14" s="11" t="s">
        <v>9</v>
      </c>
      <c r="P14" s="19"/>
      <c r="Q14" s="19"/>
      <c r="R14" s="19"/>
      <c r="S14" s="15"/>
      <c r="T14" s="15"/>
      <c r="U14" s="19"/>
      <c r="V14" s="15">
        <v>27</v>
      </c>
    </row>
    <row r="15" spans="2:22" x14ac:dyDescent="0.25">
      <c r="B15" s="10">
        <v>6</v>
      </c>
      <c r="C15" s="10">
        <v>12</v>
      </c>
      <c r="D15" s="11" t="s">
        <v>6</v>
      </c>
      <c r="E15" s="19"/>
      <c r="F15" s="19"/>
      <c r="G15" s="19"/>
      <c r="H15" s="15"/>
      <c r="I15" s="15"/>
      <c r="J15" s="19"/>
      <c r="K15" s="15">
        <v>24</v>
      </c>
      <c r="N15" s="10">
        <v>16</v>
      </c>
      <c r="O15" s="11" t="s">
        <v>10</v>
      </c>
      <c r="P15" s="19"/>
      <c r="Q15" s="19"/>
      <c r="R15" s="19"/>
      <c r="S15" s="15"/>
      <c r="T15" s="15"/>
      <c r="U15" s="19"/>
      <c r="V15" s="15">
        <v>39</v>
      </c>
    </row>
    <row r="16" spans="2:22" x14ac:dyDescent="0.25">
      <c r="B16" s="10">
        <v>7</v>
      </c>
      <c r="C16" s="10">
        <v>13</v>
      </c>
      <c r="D16" s="11" t="s">
        <v>7</v>
      </c>
      <c r="E16" s="19"/>
      <c r="F16" s="19"/>
      <c r="G16" s="19"/>
      <c r="H16" s="15"/>
      <c r="I16" s="15"/>
      <c r="J16" s="19"/>
      <c r="K16" s="15">
        <v>10</v>
      </c>
      <c r="N16" s="10">
        <v>17</v>
      </c>
      <c r="O16" s="11" t="s">
        <v>11</v>
      </c>
      <c r="P16" s="19"/>
      <c r="Q16" s="19"/>
      <c r="R16" s="19"/>
      <c r="S16" s="15"/>
      <c r="T16" s="15"/>
      <c r="U16" s="19"/>
      <c r="V16" s="15">
        <v>40</v>
      </c>
    </row>
    <row r="17" spans="2:22" x14ac:dyDescent="0.25">
      <c r="B17" s="10"/>
      <c r="C17" s="10">
        <v>18</v>
      </c>
      <c r="D17" s="11" t="s">
        <v>12</v>
      </c>
      <c r="E17" s="19"/>
      <c r="F17" s="19"/>
      <c r="G17" s="19"/>
      <c r="H17" s="15"/>
      <c r="I17" s="15"/>
      <c r="J17" s="19"/>
      <c r="K17" s="15">
        <v>0</v>
      </c>
      <c r="N17" s="10">
        <v>18</v>
      </c>
      <c r="O17" s="11" t="s">
        <v>12</v>
      </c>
      <c r="P17" s="19"/>
      <c r="Q17" s="19"/>
      <c r="R17" s="19"/>
      <c r="S17" s="15"/>
      <c r="T17" s="15"/>
      <c r="U17" s="19"/>
      <c r="V17" s="15">
        <v>0</v>
      </c>
    </row>
    <row r="36" spans="3:4" x14ac:dyDescent="0.25">
      <c r="C36" s="5"/>
      <c r="D36" s="6"/>
    </row>
  </sheetData>
  <sortState xmlns:xlrd2="http://schemas.microsoft.com/office/spreadsheetml/2017/richdata2" ref="C10:K17">
    <sortCondition descending="1" ref="K10:K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5"/>
  <sheetViews>
    <sheetView workbookViewId="0">
      <selection activeCell="B10" sqref="B10"/>
    </sheetView>
  </sheetViews>
  <sheetFormatPr defaultRowHeight="15" x14ac:dyDescent="0.25"/>
  <cols>
    <col min="3" max="3" width="11.28515625" customWidth="1"/>
    <col min="4" max="4" width="35.7109375" customWidth="1"/>
    <col min="5" max="5" width="13.85546875" customWidth="1"/>
    <col min="8" max="8" width="12.7109375" customWidth="1"/>
    <col min="9" max="9" width="28.85546875" bestFit="1" customWidth="1"/>
    <col min="10" max="10" width="11.5703125" customWidth="1"/>
    <col min="11" max="11" width="10.140625" customWidth="1"/>
    <col min="12" max="12" width="12.85546875" customWidth="1"/>
  </cols>
  <sheetData>
    <row r="1" spans="2:10" ht="53.25" customHeight="1" x14ac:dyDescent="0.25">
      <c r="D1" s="17" t="str">
        <f>'Overall Year 4'!D1</f>
        <v>Competition Year 4- Results</v>
      </c>
    </row>
    <row r="3" spans="2:10" ht="23.25" x14ac:dyDescent="0.35">
      <c r="B3" s="9" t="s">
        <v>21</v>
      </c>
      <c r="E3" s="16" t="s">
        <v>25</v>
      </c>
    </row>
    <row r="5" spans="2:10" x14ac:dyDescent="0.25">
      <c r="B5" s="18" t="s">
        <v>18</v>
      </c>
      <c r="C5" s="11"/>
      <c r="D5" s="11"/>
      <c r="E5" s="11"/>
      <c r="H5" s="18" t="s">
        <v>19</v>
      </c>
      <c r="I5" s="11"/>
      <c r="J5" s="11"/>
    </row>
    <row r="6" spans="2:10" x14ac:dyDescent="0.25">
      <c r="B6" s="11"/>
      <c r="C6" s="11"/>
      <c r="D6" s="11"/>
      <c r="E6" s="11"/>
      <c r="H6" s="11"/>
      <c r="I6" s="11"/>
      <c r="J6" s="11"/>
    </row>
    <row r="7" spans="2:10" x14ac:dyDescent="0.25">
      <c r="B7" s="12" t="s">
        <v>14</v>
      </c>
      <c r="C7" s="12" t="s">
        <v>15</v>
      </c>
      <c r="D7" s="13" t="s">
        <v>16</v>
      </c>
      <c r="E7" s="13" t="s">
        <v>13</v>
      </c>
      <c r="H7" s="12" t="s">
        <v>15</v>
      </c>
      <c r="I7" s="13" t="s">
        <v>16</v>
      </c>
      <c r="J7" s="13" t="s">
        <v>13</v>
      </c>
    </row>
    <row r="8" spans="2:10" x14ac:dyDescent="0.25">
      <c r="B8" s="10">
        <v>1</v>
      </c>
      <c r="C8" s="10">
        <v>16</v>
      </c>
      <c r="D8" s="11" t="s">
        <v>10</v>
      </c>
      <c r="E8" s="15">
        <v>48.8</v>
      </c>
      <c r="H8" s="10">
        <v>11</v>
      </c>
      <c r="I8" s="11" t="s">
        <v>5</v>
      </c>
      <c r="J8" s="15">
        <v>41</v>
      </c>
    </row>
    <row r="9" spans="2:10" x14ac:dyDescent="0.25">
      <c r="B9" s="10">
        <v>2</v>
      </c>
      <c r="C9" s="10">
        <v>13</v>
      </c>
      <c r="D9" s="11" t="s">
        <v>7</v>
      </c>
      <c r="E9" s="15">
        <v>41.4</v>
      </c>
      <c r="H9" s="10">
        <v>12</v>
      </c>
      <c r="I9" s="11" t="s">
        <v>6</v>
      </c>
      <c r="J9" s="15">
        <v>0</v>
      </c>
    </row>
    <row r="10" spans="2:10" x14ac:dyDescent="0.25">
      <c r="B10" s="10">
        <v>3</v>
      </c>
      <c r="C10" s="10">
        <v>11</v>
      </c>
      <c r="D10" s="11" t="s">
        <v>5</v>
      </c>
      <c r="E10" s="15">
        <v>41</v>
      </c>
      <c r="H10" s="10">
        <v>13</v>
      </c>
      <c r="I10" s="11" t="s">
        <v>7</v>
      </c>
      <c r="J10" s="15">
        <v>41.4</v>
      </c>
    </row>
    <row r="11" spans="2:10" x14ac:dyDescent="0.25">
      <c r="B11" s="10">
        <v>4</v>
      </c>
      <c r="C11" s="10">
        <v>18</v>
      </c>
      <c r="D11" s="11" t="s">
        <v>12</v>
      </c>
      <c r="E11" s="15">
        <v>38.4</v>
      </c>
      <c r="H11" s="10">
        <v>14</v>
      </c>
      <c r="I11" s="11" t="s">
        <v>8</v>
      </c>
      <c r="J11" s="15">
        <v>27.4</v>
      </c>
    </row>
    <row r="12" spans="2:10" x14ac:dyDescent="0.25">
      <c r="B12" s="10">
        <v>5</v>
      </c>
      <c r="C12" s="10">
        <v>17</v>
      </c>
      <c r="D12" s="11" t="s">
        <v>11</v>
      </c>
      <c r="E12" s="15">
        <v>36.799999999999997</v>
      </c>
      <c r="H12" s="10">
        <v>15</v>
      </c>
      <c r="I12" s="11" t="s">
        <v>9</v>
      </c>
      <c r="J12" s="15">
        <v>35.200000000000003</v>
      </c>
    </row>
    <row r="13" spans="2:10" x14ac:dyDescent="0.25">
      <c r="B13" s="10">
        <v>6</v>
      </c>
      <c r="C13" s="10">
        <v>15</v>
      </c>
      <c r="D13" s="11" t="s">
        <v>9</v>
      </c>
      <c r="E13" s="15">
        <v>35.200000000000003</v>
      </c>
      <c r="H13" s="10">
        <v>16</v>
      </c>
      <c r="I13" s="11" t="s">
        <v>10</v>
      </c>
      <c r="J13" s="15">
        <v>48.8</v>
      </c>
    </row>
    <row r="14" spans="2:10" x14ac:dyDescent="0.25">
      <c r="B14" s="10">
        <v>7</v>
      </c>
      <c r="C14" s="10">
        <v>14</v>
      </c>
      <c r="D14" s="11" t="s">
        <v>8</v>
      </c>
      <c r="E14" s="15">
        <v>27.4</v>
      </c>
      <c r="H14" s="10">
        <v>17</v>
      </c>
      <c r="I14" s="11" t="s">
        <v>11</v>
      </c>
      <c r="J14" s="15">
        <v>36.799999999999997</v>
      </c>
    </row>
    <row r="15" spans="2:10" x14ac:dyDescent="0.25">
      <c r="B15" s="10"/>
      <c r="C15" s="10">
        <v>12</v>
      </c>
      <c r="D15" s="11" t="s">
        <v>6</v>
      </c>
      <c r="E15" s="15">
        <v>0</v>
      </c>
      <c r="H15" s="10">
        <v>18</v>
      </c>
      <c r="I15" s="11" t="s">
        <v>12</v>
      </c>
      <c r="J15" s="15">
        <v>38.4</v>
      </c>
    </row>
  </sheetData>
  <sortState xmlns:xlrd2="http://schemas.microsoft.com/office/spreadsheetml/2017/richdata2" ref="C8:E15">
    <sortCondition descending="1" ref="E8:E1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5"/>
  <sheetViews>
    <sheetView topLeftCell="A3" workbookViewId="0">
      <selection activeCell="B13" sqref="B13"/>
    </sheetView>
  </sheetViews>
  <sheetFormatPr defaultRowHeight="15" x14ac:dyDescent="0.25"/>
  <cols>
    <col min="4" max="4" width="61.7109375" bestFit="1" customWidth="1"/>
    <col min="5" max="5" width="13.42578125" bestFit="1" customWidth="1"/>
    <col min="9" max="9" width="28.85546875" bestFit="1" customWidth="1"/>
    <col min="10" max="10" width="11.42578125" bestFit="1" customWidth="1"/>
  </cols>
  <sheetData>
    <row r="1" spans="2:10" ht="33.75" x14ac:dyDescent="0.25">
      <c r="D1" s="17" t="str">
        <f>'Overall Year 4'!D1</f>
        <v>Competition Year 4- Results</v>
      </c>
    </row>
    <row r="3" spans="2:10" ht="23.25" x14ac:dyDescent="0.35">
      <c r="B3" s="9" t="s">
        <v>29</v>
      </c>
      <c r="E3" s="16" t="s">
        <v>23</v>
      </c>
    </row>
    <row r="5" spans="2:10" x14ac:dyDescent="0.25">
      <c r="B5" s="18" t="s">
        <v>18</v>
      </c>
      <c r="C5" s="11"/>
      <c r="D5" s="11"/>
      <c r="E5" s="11"/>
      <c r="H5" s="18" t="s">
        <v>19</v>
      </c>
      <c r="I5" s="11"/>
      <c r="J5" s="11"/>
    </row>
    <row r="6" spans="2:10" x14ac:dyDescent="0.25">
      <c r="B6" s="11"/>
      <c r="C6" s="11"/>
      <c r="D6" s="11"/>
      <c r="E6" s="11"/>
      <c r="H6" s="11"/>
      <c r="I6" s="11"/>
      <c r="J6" s="11"/>
    </row>
    <row r="7" spans="2:10" x14ac:dyDescent="0.25">
      <c r="B7" s="12" t="s">
        <v>14</v>
      </c>
      <c r="C7" s="12" t="s">
        <v>15</v>
      </c>
      <c r="D7" s="13" t="s">
        <v>16</v>
      </c>
      <c r="E7" s="13" t="s">
        <v>13</v>
      </c>
      <c r="H7" s="12" t="s">
        <v>15</v>
      </c>
      <c r="I7" s="13" t="s">
        <v>16</v>
      </c>
      <c r="J7" s="13" t="s">
        <v>13</v>
      </c>
    </row>
    <row r="8" spans="2:10" x14ac:dyDescent="0.25">
      <c r="B8" s="10">
        <v>1</v>
      </c>
      <c r="C8" s="10">
        <v>15</v>
      </c>
      <c r="D8" s="11" t="s">
        <v>9</v>
      </c>
      <c r="E8" s="15">
        <v>58.48</v>
      </c>
      <c r="H8" s="10">
        <v>11</v>
      </c>
      <c r="I8" s="11" t="s">
        <v>5</v>
      </c>
      <c r="J8" s="15">
        <v>9.4499999999999993</v>
      </c>
    </row>
    <row r="9" spans="2:10" x14ac:dyDescent="0.25">
      <c r="B9" s="10">
        <v>2</v>
      </c>
      <c r="C9" s="10">
        <v>18</v>
      </c>
      <c r="D9" s="11" t="s">
        <v>12</v>
      </c>
      <c r="E9" s="15">
        <v>52.39</v>
      </c>
      <c r="H9" s="10">
        <v>12</v>
      </c>
      <c r="I9" s="11" t="s">
        <v>6</v>
      </c>
      <c r="J9" s="15">
        <v>0</v>
      </c>
    </row>
    <row r="10" spans="2:10" x14ac:dyDescent="0.25">
      <c r="B10" s="10">
        <v>3</v>
      </c>
      <c r="C10" s="10">
        <v>13</v>
      </c>
      <c r="D10" s="11" t="s">
        <v>7</v>
      </c>
      <c r="E10" s="15">
        <v>50.18</v>
      </c>
      <c r="H10" s="10">
        <v>13</v>
      </c>
      <c r="I10" s="11" t="s">
        <v>7</v>
      </c>
      <c r="J10" s="15">
        <v>50.18</v>
      </c>
    </row>
    <row r="11" spans="2:10" x14ac:dyDescent="0.25">
      <c r="B11" s="10">
        <v>4</v>
      </c>
      <c r="C11" s="10">
        <v>14</v>
      </c>
      <c r="D11" s="11" t="s">
        <v>8</v>
      </c>
      <c r="E11" s="15">
        <v>47.36</v>
      </c>
      <c r="H11" s="10">
        <v>14</v>
      </c>
      <c r="I11" s="11" t="s">
        <v>8</v>
      </c>
      <c r="J11" s="15">
        <v>47.36</v>
      </c>
    </row>
    <row r="12" spans="2:10" x14ac:dyDescent="0.25">
      <c r="B12" s="10">
        <v>5</v>
      </c>
      <c r="C12" s="10">
        <v>11</v>
      </c>
      <c r="D12" s="11" t="s">
        <v>5</v>
      </c>
      <c r="E12" s="15">
        <v>9.4499999999999993</v>
      </c>
      <c r="H12" s="10">
        <v>15</v>
      </c>
      <c r="I12" s="11" t="s">
        <v>9</v>
      </c>
      <c r="J12" s="15">
        <v>58.48</v>
      </c>
    </row>
    <row r="13" spans="2:10" x14ac:dyDescent="0.25">
      <c r="B13" s="10"/>
      <c r="C13" s="10">
        <v>12</v>
      </c>
      <c r="D13" s="11" t="s">
        <v>6</v>
      </c>
      <c r="E13" s="15">
        <v>0</v>
      </c>
      <c r="H13" s="10">
        <v>16</v>
      </c>
      <c r="I13" s="11" t="s">
        <v>10</v>
      </c>
      <c r="J13" s="15">
        <v>0</v>
      </c>
    </row>
    <row r="14" spans="2:10" x14ac:dyDescent="0.25">
      <c r="B14" s="10"/>
      <c r="C14" s="10">
        <v>16</v>
      </c>
      <c r="D14" s="11" t="s">
        <v>10</v>
      </c>
      <c r="E14" s="15">
        <v>0</v>
      </c>
      <c r="H14" s="10">
        <v>17</v>
      </c>
      <c r="I14" s="11" t="s">
        <v>11</v>
      </c>
      <c r="J14" s="15">
        <v>0</v>
      </c>
    </row>
    <row r="15" spans="2:10" x14ac:dyDescent="0.25">
      <c r="B15" s="10"/>
      <c r="C15" s="10">
        <v>17</v>
      </c>
      <c r="D15" s="11" t="s">
        <v>11</v>
      </c>
      <c r="E15" s="15">
        <v>0</v>
      </c>
      <c r="H15" s="10">
        <v>18</v>
      </c>
      <c r="I15" s="11" t="s">
        <v>12</v>
      </c>
      <c r="J15" s="15">
        <v>52.39</v>
      </c>
    </row>
  </sheetData>
  <sortState xmlns:xlrd2="http://schemas.microsoft.com/office/spreadsheetml/2017/richdata2" ref="C8:E15">
    <sortCondition descending="1" ref="E8:E1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5"/>
  <sheetViews>
    <sheetView workbookViewId="0">
      <selection activeCell="O9" sqref="O9"/>
    </sheetView>
  </sheetViews>
  <sheetFormatPr defaultRowHeight="15" x14ac:dyDescent="0.25"/>
  <cols>
    <col min="4" max="4" width="61.7109375" bestFit="1" customWidth="1"/>
    <col min="5" max="5" width="13.42578125" bestFit="1" customWidth="1"/>
    <col min="9" max="9" width="28.85546875" bestFit="1" customWidth="1"/>
  </cols>
  <sheetData>
    <row r="1" spans="2:12" ht="33.75" x14ac:dyDescent="0.25">
      <c r="D1" s="17" t="str">
        <f>'Overall Year 4'!D1</f>
        <v>Competition Year 4- Results</v>
      </c>
    </row>
    <row r="3" spans="2:12" ht="23.25" x14ac:dyDescent="0.35">
      <c r="B3" s="9" t="s">
        <v>30</v>
      </c>
      <c r="E3" s="16" t="s">
        <v>23</v>
      </c>
    </row>
    <row r="5" spans="2:12" x14ac:dyDescent="0.25">
      <c r="B5" s="18" t="s">
        <v>18</v>
      </c>
      <c r="C5" s="11"/>
      <c r="D5" s="11"/>
      <c r="E5" s="11"/>
      <c r="H5" s="18" t="s">
        <v>19</v>
      </c>
      <c r="I5" s="11"/>
      <c r="J5" s="11"/>
    </row>
    <row r="6" spans="2:12" x14ac:dyDescent="0.25">
      <c r="B6" s="11"/>
      <c r="C6" s="11"/>
      <c r="D6" s="11"/>
      <c r="E6" s="11"/>
      <c r="H6" s="11"/>
      <c r="I6" s="11"/>
      <c r="J6" s="11"/>
      <c r="L6" s="30"/>
    </row>
    <row r="7" spans="2:12" x14ac:dyDescent="0.25">
      <c r="B7" s="12" t="s">
        <v>14</v>
      </c>
      <c r="C7" s="12" t="s">
        <v>15</v>
      </c>
      <c r="D7" s="13" t="s">
        <v>16</v>
      </c>
      <c r="E7" s="13" t="s">
        <v>13</v>
      </c>
      <c r="H7" s="12" t="s">
        <v>15</v>
      </c>
      <c r="I7" s="13" t="s">
        <v>16</v>
      </c>
      <c r="J7" s="13" t="s">
        <v>13</v>
      </c>
    </row>
    <row r="8" spans="2:12" x14ac:dyDescent="0.25">
      <c r="B8" s="10">
        <v>1</v>
      </c>
      <c r="C8" s="10">
        <v>11</v>
      </c>
      <c r="D8" s="11" t="s">
        <v>5</v>
      </c>
      <c r="E8" s="15">
        <v>45</v>
      </c>
      <c r="H8" s="10">
        <v>11</v>
      </c>
      <c r="I8" s="11" t="s">
        <v>5</v>
      </c>
      <c r="J8" s="15">
        <v>45</v>
      </c>
    </row>
    <row r="9" spans="2:12" x14ac:dyDescent="0.25">
      <c r="B9" s="10">
        <v>1</v>
      </c>
      <c r="C9" s="10">
        <v>15</v>
      </c>
      <c r="D9" s="11" t="s">
        <v>9</v>
      </c>
      <c r="E9" s="15">
        <v>45</v>
      </c>
      <c r="H9" s="10">
        <v>12</v>
      </c>
      <c r="I9" s="11" t="s">
        <v>6</v>
      </c>
      <c r="J9" s="15">
        <v>0</v>
      </c>
    </row>
    <row r="10" spans="2:12" x14ac:dyDescent="0.25">
      <c r="B10" s="10">
        <v>3</v>
      </c>
      <c r="C10" s="10">
        <v>18</v>
      </c>
      <c r="D10" s="11" t="s">
        <v>12</v>
      </c>
      <c r="E10" s="15">
        <v>25</v>
      </c>
      <c r="H10" s="10">
        <v>13</v>
      </c>
      <c r="I10" s="11" t="s">
        <v>7</v>
      </c>
      <c r="J10" s="15">
        <v>0</v>
      </c>
    </row>
    <row r="11" spans="2:12" x14ac:dyDescent="0.25">
      <c r="B11" s="10">
        <v>4</v>
      </c>
      <c r="C11" s="10">
        <v>14</v>
      </c>
      <c r="D11" s="11" t="s">
        <v>8</v>
      </c>
      <c r="E11" s="15">
        <v>15</v>
      </c>
      <c r="H11" s="10">
        <v>14</v>
      </c>
      <c r="I11" s="11" t="s">
        <v>8</v>
      </c>
      <c r="J11" s="15">
        <v>15</v>
      </c>
    </row>
    <row r="12" spans="2:12" x14ac:dyDescent="0.25">
      <c r="B12" s="10"/>
      <c r="C12" s="10">
        <v>12</v>
      </c>
      <c r="D12" s="11" t="s">
        <v>6</v>
      </c>
      <c r="E12" s="15">
        <v>0</v>
      </c>
      <c r="H12" s="10">
        <v>15</v>
      </c>
      <c r="I12" s="11" t="s">
        <v>9</v>
      </c>
      <c r="J12" s="15">
        <v>45</v>
      </c>
    </row>
    <row r="13" spans="2:12" x14ac:dyDescent="0.25">
      <c r="B13" s="10"/>
      <c r="C13" s="10">
        <v>13</v>
      </c>
      <c r="D13" s="11" t="s">
        <v>7</v>
      </c>
      <c r="E13" s="15">
        <v>0</v>
      </c>
      <c r="H13" s="10">
        <v>16</v>
      </c>
      <c r="I13" s="11" t="s">
        <v>10</v>
      </c>
      <c r="J13" s="15">
        <v>0</v>
      </c>
    </row>
    <row r="14" spans="2:12" x14ac:dyDescent="0.25">
      <c r="B14" s="10"/>
      <c r="C14" s="10">
        <v>16</v>
      </c>
      <c r="D14" s="11" t="s">
        <v>10</v>
      </c>
      <c r="E14" s="15">
        <v>0</v>
      </c>
      <c r="H14" s="10">
        <v>17</v>
      </c>
      <c r="I14" s="11" t="s">
        <v>11</v>
      </c>
      <c r="J14" s="15">
        <v>0</v>
      </c>
    </row>
    <row r="15" spans="2:12" x14ac:dyDescent="0.25">
      <c r="B15" s="10"/>
      <c r="C15" s="10">
        <v>17</v>
      </c>
      <c r="D15" s="11" t="s">
        <v>11</v>
      </c>
      <c r="E15" s="15">
        <v>0</v>
      </c>
      <c r="H15" s="10">
        <v>18</v>
      </c>
      <c r="I15" s="11" t="s">
        <v>12</v>
      </c>
      <c r="J15" s="15">
        <v>25</v>
      </c>
    </row>
  </sheetData>
  <sortState xmlns:xlrd2="http://schemas.microsoft.com/office/spreadsheetml/2017/richdata2" ref="C8:E15">
    <sortCondition descending="1" ref="E8:E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 Year 4</vt:lpstr>
      <vt:lpstr>Social Responsibility</vt:lpstr>
      <vt:lpstr>Concept Design</vt:lpstr>
      <vt:lpstr>Technical &amp; Safety Reports</vt:lpstr>
      <vt:lpstr>MathWorks Simulation Challenge</vt:lpstr>
      <vt:lpstr>99% BuyOff Ride Challenge</vt:lpstr>
      <vt:lpstr>Level-4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Zieman</dc:creator>
  <cp:lastModifiedBy>Destiney Lydon</cp:lastModifiedBy>
  <dcterms:created xsi:type="dcterms:W3CDTF">2018-05-05T16:42:07Z</dcterms:created>
  <dcterms:modified xsi:type="dcterms:W3CDTF">2021-06-21T19:48:07Z</dcterms:modified>
</cp:coreProperties>
</file>