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 JESSI\MISION TIC 2022\CICLO 3\DESARROLLO IMC\"/>
    </mc:Choice>
  </mc:AlternateContent>
  <xr:revisionPtr revIDLastSave="0" documentId="13_ncr:1_{4EC8F297-4667-4A7D-AA34-837C7E3FE5D7}" xr6:coauthVersionLast="47" xr6:coauthVersionMax="47" xr10:uidLastSave="{00000000-0000-0000-0000-000000000000}"/>
  <bookViews>
    <workbookView xWindow="-120" yWindow="-120" windowWidth="20730" windowHeight="11160" xr2:uid="{D13067E4-98AA-4D02-BD79-AE235663521A}"/>
  </bookViews>
  <sheets>
    <sheet name="Release Plan IMC" sheetId="1" r:id="rId1"/>
    <sheet name="Product Backlog IMC" sheetId="2" r:id="rId2"/>
  </sheets>
  <externalReferences>
    <externalReference r:id="rId3"/>
  </externalReferences>
  <definedNames>
    <definedName name="_xlnm.Print_Area" localSheetId="1">'Product Backlog IMC'!$A:$H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 IMC'!$A$4:$H$150</definedName>
    <definedName name="RealizedSpeed">OFFSET('[1]PB Burndown'!$D$27,1,0,'[1]PB Burndown'!$G$3,1)</definedName>
    <definedName name="Sprint">'Product Backlog IMC'!$E$6:$E$150</definedName>
    <definedName name="SprintCount">'[1]PB Burndown'!$G$3</definedName>
    <definedName name="SprintsInTrend">'[1]PB Burndown'!$G$6</definedName>
    <definedName name="SprintTasks">#REF!</definedName>
    <definedName name="Status">'Product Backlog IMC'!$C$6:$C$150</definedName>
    <definedName name="StoryName">'Product Backlog IMC'!$B$6:$B$150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D41" i="1"/>
  <c r="D40" i="1"/>
  <c r="D24" i="1"/>
  <c r="D23" i="1"/>
  <c r="D22" i="1"/>
  <c r="D38" i="1"/>
  <c r="D37" i="1"/>
  <c r="D36" i="1"/>
  <c r="K37" i="1"/>
  <c r="K36" i="1"/>
  <c r="D28" i="1"/>
  <c r="D27" i="1"/>
  <c r="D26" i="1"/>
  <c r="D18" i="1"/>
  <c r="D19" i="1"/>
  <c r="D20" i="1"/>
  <c r="F43" i="1"/>
  <c r="G38" i="1"/>
  <c r="G41" i="1" s="1"/>
  <c r="K33" i="1"/>
  <c r="K32" i="1"/>
  <c r="K31" i="1"/>
  <c r="K30" i="1"/>
  <c r="K17" i="1"/>
  <c r="D17" i="1"/>
  <c r="E10" i="1"/>
  <c r="C10" i="1"/>
  <c r="D10" i="1" s="1"/>
  <c r="E9" i="1"/>
  <c r="C9" i="1"/>
  <c r="D9" i="1" s="1"/>
  <c r="E8" i="1"/>
  <c r="C8" i="1"/>
  <c r="E7" i="1"/>
  <c r="C7" i="1"/>
  <c r="D7" i="1" s="1"/>
  <c r="F6" i="1"/>
  <c r="E6" i="1"/>
  <c r="B4" i="1"/>
  <c r="C4" i="1"/>
  <c r="C5" i="1"/>
  <c r="C6" i="1"/>
  <c r="F5" i="1"/>
  <c r="E5" i="1"/>
  <c r="F4" i="1"/>
  <c r="E4" i="1"/>
  <c r="J4" i="1" l="1"/>
  <c r="J5" i="1"/>
  <c r="D30" i="1"/>
  <c r="B5" i="1"/>
  <c r="B6" i="1" s="1"/>
  <c r="D6" i="1" s="1"/>
  <c r="D31" i="1"/>
  <c r="D4" i="1"/>
  <c r="D5" i="1" l="1"/>
  <c r="D32" i="1"/>
  <c r="D33" i="1" l="1"/>
  <c r="B8" i="1"/>
  <c r="D8" i="1" s="1"/>
  <c r="D34" i="1" l="1"/>
  <c r="E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<sst xmlns="http://schemas.openxmlformats.org/spreadsheetml/2006/main" count="230" uniqueCount="100">
  <si>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</si>
  <si>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</si>
  <si>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</si>
  <si>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</si>
  <si>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</si>
  <si>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</si>
  <si>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</si>
  <si>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</si>
  <si>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</si>
  <si>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</si>
  <si>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Planned</t>
  </si>
  <si>
    <t>Sprint</t>
  </si>
  <si>
    <t>Increment</t>
  </si>
  <si>
    <t>% Error estimación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</si>
  <si>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</si>
  <si>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</si>
  <si>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</si>
  <si>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</si>
  <si>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</si>
  <si>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</si>
  <si>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</si>
  <si>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</si>
  <si>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Done</t>
  </si>
  <si>
    <t>Desarrollo</t>
  </si>
  <si>
    <t>Ongoing</t>
  </si>
  <si>
    <t>Documentación del proyecto</t>
  </si>
  <si>
    <t>0.1</t>
  </si>
  <si>
    <t>0.2</t>
  </si>
  <si>
    <t xml:space="preserve">Creación de repositorio en Github </t>
  </si>
  <si>
    <t>0.3</t>
  </si>
  <si>
    <t>Gestión de configuración</t>
  </si>
  <si>
    <t>0.4</t>
  </si>
  <si>
    <t>Creación de marco de trabajo en Azure DevOps</t>
  </si>
  <si>
    <t>Diseño de base de datos</t>
  </si>
  <si>
    <t>1.1</t>
  </si>
  <si>
    <t>Estructura y modelado de base de datos</t>
  </si>
  <si>
    <t>1.2</t>
  </si>
  <si>
    <t>Construcción de base de datos</t>
  </si>
  <si>
    <t>1.3</t>
  </si>
  <si>
    <t>Despliegue de base de datos en MongoDB</t>
  </si>
  <si>
    <t>Desarrollo Frontend</t>
  </si>
  <si>
    <t>2.1</t>
  </si>
  <si>
    <t>Interfaz gráfica de usuario (Acceso a la aplicación)</t>
  </si>
  <si>
    <t>2.2</t>
  </si>
  <si>
    <t>2.3</t>
  </si>
  <si>
    <t>Interfaz gráfica de usuario (formulario de consulta de datos)</t>
  </si>
  <si>
    <t>Interfaz de administrador (Iniciar sesión)</t>
  </si>
  <si>
    <t>Interfaz de administrador (CRUD)</t>
  </si>
  <si>
    <t>Navegación entre interfaces</t>
  </si>
  <si>
    <t>Desarrollo Backend</t>
  </si>
  <si>
    <t>3.1</t>
  </si>
  <si>
    <t>CRUD Control IMC pacientes</t>
  </si>
  <si>
    <t>3.2</t>
  </si>
  <si>
    <t>Sistema de notificaciones y validación de datos</t>
  </si>
  <si>
    <t>3.3</t>
  </si>
  <si>
    <t>Despliegue de la API</t>
  </si>
  <si>
    <t>Implementación y pruebas</t>
  </si>
  <si>
    <t>4.1</t>
  </si>
  <si>
    <t>Aspectos generales del proyecto</t>
  </si>
  <si>
    <t xml:space="preserve">Documentación del proyecto </t>
  </si>
  <si>
    <t>Documentación casos de uso</t>
  </si>
  <si>
    <t>Documentación de requerimientos e historias de usuario</t>
  </si>
  <si>
    <t>3.4</t>
  </si>
  <si>
    <t>3.5</t>
  </si>
  <si>
    <t>4.2</t>
  </si>
  <si>
    <t>4.3</t>
  </si>
  <si>
    <t>5.1</t>
  </si>
  <si>
    <t>Integración de la aplicación web</t>
  </si>
  <si>
    <t>5.2</t>
  </si>
  <si>
    <t>Aplicación de correcciones en diseño y funcionamiento</t>
  </si>
  <si>
    <t>Desarrollo Frontend del proyecto</t>
  </si>
  <si>
    <t>Desarrollo Backend del proyecto</t>
  </si>
  <si>
    <t>Elaboración del product backlog priorizado</t>
  </si>
  <si>
    <t>Sistema de control de Índice de Masa Corporal (IMC) para centros médicos</t>
  </si>
  <si>
    <t>Elaboración de product backlog priorizado</t>
  </si>
  <si>
    <t>Documentación</t>
  </si>
  <si>
    <t>Consiste en la construcción del listado de tareas que se requieren para la construcción y puesta en marcha de la aplicación web IMC.</t>
  </si>
  <si>
    <t>Se creo el repositorio con nombre IMC, en la cuenta de Github de una de las integrantes del grupo y se agrego a todos los integrantes del equipo.</t>
  </si>
  <si>
    <t>Se crearon los perfiles en la página web de Azure DevOps, para crear el marco de trabajo donde se programarán las diferentes tareas y compromisos del equipo.</t>
  </si>
  <si>
    <t>A través de una reunión grupal y con ayuda de la información brindada en las clases sincrónicas se determino los programas que se van a usar para cada una de las etapas del desarrollo web.</t>
  </si>
  <si>
    <t xml:space="preserve">Diseño Mockup de aplicación IMC </t>
  </si>
  <si>
    <t>Diseño</t>
  </si>
  <si>
    <t>Diseñar una página web para llevar un control del IMC en pacientes con problemas de obesidad y desnutrición.</t>
  </si>
  <si>
    <t>Realizar un diagrama que describa el funcionamiento de la aplicación desde el punto de vista del usuario y el administrador.</t>
  </si>
  <si>
    <t>Describir los requerimientos de la aplicación y explicar las funcionalidades de la misma en un lenguaje sencillo de acuerdo al rol de usuario y de administrador.</t>
  </si>
  <si>
    <t>Baja</t>
  </si>
  <si>
    <t>Media</t>
  </si>
  <si>
    <t>Alta</t>
  </si>
  <si>
    <t>Diagrama para representar tablas y atributos de la base de datos.</t>
  </si>
  <si>
    <t>Crear base de datos en Mongo DB</t>
  </si>
  <si>
    <t>Despliegue de base de datos</t>
  </si>
  <si>
    <t>Despliegue de la base de datos en MongoAtlas</t>
  </si>
  <si>
    <t>Desarrollo en Vue.js, vuetify y uso de Bootstrap</t>
  </si>
  <si>
    <t>Verificar el funcionamiento de cada interfaz.</t>
  </si>
  <si>
    <t>Desarrollo en Node js</t>
  </si>
  <si>
    <t>Despliegue de la API en Platzi (Opcional)</t>
  </si>
  <si>
    <t>Integración de Frontend y Backend</t>
  </si>
  <si>
    <t>Solucionar problemas de diseño y desarrollo</t>
  </si>
  <si>
    <t>Increment Plan Proyecto IMC</t>
  </si>
  <si>
    <t>Sprint Plan Proyecto 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</si>
</sst>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13" x14ac:knownFonts="1">
    <font>
      <sz val="10"/>
      <name val="Arial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i/>
      <sz val="9"/>
      <color indexed="12"/>
      <name val="Verdana"/>
      <family val="2"/>
    </font>
    <font>
      <b/>
      <sz val="14"/>
      <name val="Verdana"/>
      <family val="2"/>
    </font>
    <font>
      <i/>
      <sz val="14"/>
      <name val="Verdana"/>
      <family val="2"/>
    </font>
    <font>
      <b/>
      <i/>
      <sz val="11"/>
      <name val="Verdana"/>
      <family val="2"/>
    </font>
    <font>
      <b/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165" fontId="6" fillId="0" borderId="1" xfId="0" applyNumberFormat="1" applyFont="1" applyBorder="1" applyAlignment="1">
      <alignment horizontal="center"/>
    </xf>
    <xf numFmtId="9" fontId="6" fillId="0" borderId="1" xfId="1" applyFont="1" applyBorder="1"/>
    <xf numFmtId="0" fontId="6" fillId="0" borderId="2" xfId="0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Fill="1" applyBorder="1" applyAlignment="1">
      <alignment horizontal="center"/>
    </xf>
    <xf numFmtId="165" fontId="6" fillId="0" borderId="7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0" applyFont="1" applyBorder="1"/>
    <xf numFmtId="165" fontId="6" fillId="0" borderId="7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8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3" borderId="11" xfId="0" applyNumberFormat="1" applyFont="1" applyFill="1" applyBorder="1" applyAlignment="1">
      <alignment horizontal="left"/>
    </xf>
    <xf numFmtId="164" fontId="7" fillId="3" borderId="12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164" fontId="7" fillId="4" borderId="11" xfId="0" applyNumberFormat="1" applyFont="1" applyFill="1" applyBorder="1" applyAlignment="1">
      <alignment horizontal="left"/>
    </xf>
    <xf numFmtId="164" fontId="7" fillId="4" borderId="12" xfId="0" applyNumberFormat="1" applyFont="1" applyFill="1" applyBorder="1" applyAlignment="1">
      <alignment horizontal="left"/>
    </xf>
    <xf numFmtId="164" fontId="7" fillId="4" borderId="13" xfId="0" applyNumberFormat="1" applyFont="1" applyFill="1" applyBorder="1" applyAlignment="1">
      <alignment horizontal="left"/>
    </xf>
    <xf numFmtId="14" fontId="7" fillId="3" borderId="1" xfId="0" applyNumberFormat="1" applyFon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left"/>
    </xf>
    <xf numFmtId="0" fontId="6" fillId="0" borderId="10" xfId="0" applyFont="1" applyFill="1" applyBorder="1"/>
    <xf numFmtId="0" fontId="7" fillId="0" borderId="10" xfId="0" applyFont="1" applyFill="1" applyBorder="1" applyAlignment="1">
      <alignment horizontal="right"/>
    </xf>
    <xf numFmtId="0" fontId="6" fillId="0" borderId="10" xfId="0" applyFont="1" applyFill="1" applyBorder="1" applyAlignment="1">
      <alignment horizontal="center"/>
    </xf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0" xfId="0" applyFont="1" applyFill="1"/>
    <xf numFmtId="0" fontId="7" fillId="5" borderId="1" xfId="0" applyFont="1" applyFill="1" applyBorder="1" applyAlignment="1">
      <alignment horizontal="center"/>
    </xf>
    <xf numFmtId="14" fontId="7" fillId="5" borderId="11" xfId="0" applyNumberFormat="1" applyFont="1" applyFill="1" applyBorder="1" applyAlignment="1">
      <alignment horizontal="left"/>
    </xf>
    <xf numFmtId="14" fontId="7" fillId="5" borderId="12" xfId="0" applyNumberFormat="1" applyFont="1" applyFill="1" applyBorder="1" applyAlignment="1">
      <alignment horizontal="left"/>
    </xf>
    <xf numFmtId="14" fontId="7" fillId="5" borderId="13" xfId="0" applyNumberFormat="1" applyFont="1" applyFill="1" applyBorder="1" applyAlignment="1">
      <alignment horizontal="left"/>
    </xf>
    <xf numFmtId="164" fontId="6" fillId="3" borderId="12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left"/>
    </xf>
    <xf numFmtId="0" fontId="7" fillId="3" borderId="0" xfId="0" applyFont="1" applyFill="1"/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10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2" fillId="7" borderId="0" xfId="0" applyFont="1" applyFill="1" applyAlignment="1">
      <alignment horizontal="center" vertical="top"/>
    </xf>
    <xf numFmtId="0" fontId="12" fillId="7" borderId="0" xfId="0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/>
    </xf>
    <xf numFmtId="0" fontId="12" fillId="8" borderId="7" xfId="0" applyFont="1" applyFill="1" applyBorder="1" applyAlignment="1">
      <alignment horizontal="left" vertical="top" wrapText="1"/>
    </xf>
    <xf numFmtId="0" fontId="4" fillId="8" borderId="7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top"/>
    </xf>
    <xf numFmtId="0" fontId="4" fillId="10" borderId="11" xfId="0" applyFont="1" applyFill="1" applyBorder="1" applyAlignment="1">
      <alignment horizontal="left" vertical="top" wrapText="1"/>
    </xf>
    <xf numFmtId="0" fontId="4" fillId="10" borderId="12" xfId="0" applyFont="1" applyFill="1" applyBorder="1" applyAlignment="1">
      <alignment horizontal="left" vertical="top" wrapText="1"/>
    </xf>
    <xf numFmtId="0" fontId="9" fillId="10" borderId="0" xfId="0" applyFont="1" applyFill="1"/>
    <xf numFmtId="0" fontId="7" fillId="10" borderId="0" xfId="0" applyFont="1" applyFill="1" applyAlignment="1">
      <alignment horizontal="left" vertical="top"/>
    </xf>
    <xf numFmtId="0" fontId="6" fillId="10" borderId="0" xfId="0" applyFont="1" applyFill="1"/>
  </cellXfs>
  <cellStyles count="2">
    <cellStyle name="Normal" xfId="0" builtinId="0"/>
    <cellStyle name="Porcentaje" xfId="1" builtinId="5"/>
  </cellStyles>
  <dxfs count="46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3"/>
  <sheetViews>
    <sheetView tabSelected="1" zoomScale="90" zoomScaleNormal="90" workbookViewId="0">
      <selection activeCell="A23" sqref="A23"/>
    </sheetView>
  </sheetViews>
  <sheetFormatPr baseColWidth="10" defaultColWidth="9.140625" defaultRowHeight="11.25" x14ac:dyDescent="0.15"/>
  <cols>
    <col min="1" max="1" width="7.85546875" style="1" customWidth="1"/>
    <col min="2" max="2" width="41.5703125" style="1" bestFit="1" customWidth="1"/>
    <col min="3" max="3" width="8.140625" style="1" customWidth="1"/>
    <col min="4" max="4" width="40" style="1" customWidth="1"/>
    <col min="5" max="5" width="14.5703125" style="1" bestFit="1" customWidth="1"/>
    <col min="6" max="6" width="10.7109375" style="1" customWidth="1"/>
    <col min="7" max="7" width="9.7109375" style="1" bestFit="1" customWidth="1"/>
    <col min="8" max="8" width="13.140625" style="2" bestFit="1" customWidth="1"/>
    <col min="9" max="9" width="61.42578125" style="1" customWidth="1"/>
    <col min="10" max="10" width="13.28515625" style="1" bestFit="1" customWidth="1"/>
    <col min="11" max="11" width="14.7109375" style="1" customWidth="1"/>
    <col min="12" max="256" width="9.140625" style="1"/>
    <col min="257" max="257" width="7.85546875" style="1" customWidth="1"/>
    <col min="258" max="258" width="29.7109375" style="1" bestFit="1" customWidth="1"/>
    <col min="259" max="259" width="5.28515625" style="1" bestFit="1" customWidth="1"/>
    <col min="260" max="260" width="27" style="1" bestFit="1" customWidth="1"/>
    <col min="261" max="261" width="14.42578125" style="1" bestFit="1" customWidth="1"/>
    <col min="262" max="262" width="10.7109375" style="1" customWidth="1"/>
    <col min="263" max="263" width="9.7109375" style="1" bestFit="1" customWidth="1"/>
    <col min="264" max="264" width="13" style="1" bestFit="1" customWidth="1"/>
    <col min="265" max="265" width="53" style="1" bestFit="1" customWidth="1"/>
    <col min="266" max="266" width="13.140625" style="1" bestFit="1" customWidth="1"/>
    <col min="267" max="267" width="14.7109375" style="1" customWidth="1"/>
    <col min="268" max="512" width="9.140625" style="1"/>
    <col min="513" max="513" width="7.85546875" style="1" customWidth="1"/>
    <col min="514" max="514" width="29.7109375" style="1" bestFit="1" customWidth="1"/>
    <col min="515" max="515" width="5.28515625" style="1" bestFit="1" customWidth="1"/>
    <col min="516" max="516" width="27" style="1" bestFit="1" customWidth="1"/>
    <col min="517" max="517" width="14.42578125" style="1" bestFit="1" customWidth="1"/>
    <col min="518" max="518" width="10.7109375" style="1" customWidth="1"/>
    <col min="519" max="519" width="9.7109375" style="1" bestFit="1" customWidth="1"/>
    <col min="520" max="520" width="13" style="1" bestFit="1" customWidth="1"/>
    <col min="521" max="521" width="53" style="1" bestFit="1" customWidth="1"/>
    <col min="522" max="522" width="13.140625" style="1" bestFit="1" customWidth="1"/>
    <col min="523" max="523" width="14.7109375" style="1" customWidth="1"/>
    <col min="524" max="768" width="9.140625" style="1"/>
    <col min="769" max="769" width="7.85546875" style="1" customWidth="1"/>
    <col min="770" max="770" width="29.7109375" style="1" bestFit="1" customWidth="1"/>
    <col min="771" max="771" width="5.28515625" style="1" bestFit="1" customWidth="1"/>
    <col min="772" max="772" width="27" style="1" bestFit="1" customWidth="1"/>
    <col min="773" max="773" width="14.42578125" style="1" bestFit="1" customWidth="1"/>
    <col min="774" max="774" width="10.7109375" style="1" customWidth="1"/>
    <col min="775" max="775" width="9.7109375" style="1" bestFit="1" customWidth="1"/>
    <col min="776" max="776" width="13" style="1" bestFit="1" customWidth="1"/>
    <col min="777" max="777" width="53" style="1" bestFit="1" customWidth="1"/>
    <col min="778" max="778" width="13.140625" style="1" bestFit="1" customWidth="1"/>
    <col min="779" max="779" width="14.7109375" style="1" customWidth="1"/>
    <col min="780" max="1024" width="9.140625" style="1"/>
    <col min="1025" max="1025" width="7.85546875" style="1" customWidth="1"/>
    <col min="1026" max="1026" width="29.7109375" style="1" bestFit="1" customWidth="1"/>
    <col min="1027" max="1027" width="5.28515625" style="1" bestFit="1" customWidth="1"/>
    <col min="1028" max="1028" width="27" style="1" bestFit="1" customWidth="1"/>
    <col min="1029" max="1029" width="14.42578125" style="1" bestFit="1" customWidth="1"/>
    <col min="1030" max="1030" width="10.7109375" style="1" customWidth="1"/>
    <col min="1031" max="1031" width="9.7109375" style="1" bestFit="1" customWidth="1"/>
    <col min="1032" max="1032" width="13" style="1" bestFit="1" customWidth="1"/>
    <col min="1033" max="1033" width="53" style="1" bestFit="1" customWidth="1"/>
    <col min="1034" max="1034" width="13.140625" style="1" bestFit="1" customWidth="1"/>
    <col min="1035" max="1035" width="14.7109375" style="1" customWidth="1"/>
    <col min="1036" max="1280" width="9.140625" style="1"/>
    <col min="1281" max="1281" width="7.85546875" style="1" customWidth="1"/>
    <col min="1282" max="1282" width="29.7109375" style="1" bestFit="1" customWidth="1"/>
    <col min="1283" max="1283" width="5.28515625" style="1" bestFit="1" customWidth="1"/>
    <col min="1284" max="1284" width="27" style="1" bestFit="1" customWidth="1"/>
    <col min="1285" max="1285" width="14.42578125" style="1" bestFit="1" customWidth="1"/>
    <col min="1286" max="1286" width="10.7109375" style="1" customWidth="1"/>
    <col min="1287" max="1287" width="9.7109375" style="1" bestFit="1" customWidth="1"/>
    <col min="1288" max="1288" width="13" style="1" bestFit="1" customWidth="1"/>
    <col min="1289" max="1289" width="53" style="1" bestFit="1" customWidth="1"/>
    <col min="1290" max="1290" width="13.140625" style="1" bestFit="1" customWidth="1"/>
    <col min="1291" max="1291" width="14.7109375" style="1" customWidth="1"/>
    <col min="1292" max="1536" width="9.140625" style="1"/>
    <col min="1537" max="1537" width="7.85546875" style="1" customWidth="1"/>
    <col min="1538" max="1538" width="29.7109375" style="1" bestFit="1" customWidth="1"/>
    <col min="1539" max="1539" width="5.28515625" style="1" bestFit="1" customWidth="1"/>
    <col min="1540" max="1540" width="27" style="1" bestFit="1" customWidth="1"/>
    <col min="1541" max="1541" width="14.42578125" style="1" bestFit="1" customWidth="1"/>
    <col min="1542" max="1542" width="10.7109375" style="1" customWidth="1"/>
    <col min="1543" max="1543" width="9.7109375" style="1" bestFit="1" customWidth="1"/>
    <col min="1544" max="1544" width="13" style="1" bestFit="1" customWidth="1"/>
    <col min="1545" max="1545" width="53" style="1" bestFit="1" customWidth="1"/>
    <col min="1546" max="1546" width="13.140625" style="1" bestFit="1" customWidth="1"/>
    <col min="1547" max="1547" width="14.7109375" style="1" customWidth="1"/>
    <col min="1548" max="1792" width="9.140625" style="1"/>
    <col min="1793" max="1793" width="7.85546875" style="1" customWidth="1"/>
    <col min="1794" max="1794" width="29.7109375" style="1" bestFit="1" customWidth="1"/>
    <col min="1795" max="1795" width="5.28515625" style="1" bestFit="1" customWidth="1"/>
    <col min="1796" max="1796" width="27" style="1" bestFit="1" customWidth="1"/>
    <col min="1797" max="1797" width="14.42578125" style="1" bestFit="1" customWidth="1"/>
    <col min="1798" max="1798" width="10.7109375" style="1" customWidth="1"/>
    <col min="1799" max="1799" width="9.7109375" style="1" bestFit="1" customWidth="1"/>
    <col min="1800" max="1800" width="13" style="1" bestFit="1" customWidth="1"/>
    <col min="1801" max="1801" width="53" style="1" bestFit="1" customWidth="1"/>
    <col min="1802" max="1802" width="13.140625" style="1" bestFit="1" customWidth="1"/>
    <col min="1803" max="1803" width="14.7109375" style="1" customWidth="1"/>
    <col min="1804" max="2048" width="9.140625" style="1"/>
    <col min="2049" max="2049" width="7.85546875" style="1" customWidth="1"/>
    <col min="2050" max="2050" width="29.7109375" style="1" bestFit="1" customWidth="1"/>
    <col min="2051" max="2051" width="5.28515625" style="1" bestFit="1" customWidth="1"/>
    <col min="2052" max="2052" width="27" style="1" bestFit="1" customWidth="1"/>
    <col min="2053" max="2053" width="14.42578125" style="1" bestFit="1" customWidth="1"/>
    <col min="2054" max="2054" width="10.7109375" style="1" customWidth="1"/>
    <col min="2055" max="2055" width="9.7109375" style="1" bestFit="1" customWidth="1"/>
    <col min="2056" max="2056" width="13" style="1" bestFit="1" customWidth="1"/>
    <col min="2057" max="2057" width="53" style="1" bestFit="1" customWidth="1"/>
    <col min="2058" max="2058" width="13.140625" style="1" bestFit="1" customWidth="1"/>
    <col min="2059" max="2059" width="14.7109375" style="1" customWidth="1"/>
    <col min="2060" max="2304" width="9.140625" style="1"/>
    <col min="2305" max="2305" width="7.85546875" style="1" customWidth="1"/>
    <col min="2306" max="2306" width="29.7109375" style="1" bestFit="1" customWidth="1"/>
    <col min="2307" max="2307" width="5.28515625" style="1" bestFit="1" customWidth="1"/>
    <col min="2308" max="2308" width="27" style="1" bestFit="1" customWidth="1"/>
    <col min="2309" max="2309" width="14.42578125" style="1" bestFit="1" customWidth="1"/>
    <col min="2310" max="2310" width="10.7109375" style="1" customWidth="1"/>
    <col min="2311" max="2311" width="9.7109375" style="1" bestFit="1" customWidth="1"/>
    <col min="2312" max="2312" width="13" style="1" bestFit="1" customWidth="1"/>
    <col min="2313" max="2313" width="53" style="1" bestFit="1" customWidth="1"/>
    <col min="2314" max="2314" width="13.140625" style="1" bestFit="1" customWidth="1"/>
    <col min="2315" max="2315" width="14.7109375" style="1" customWidth="1"/>
    <col min="2316" max="2560" width="9.140625" style="1"/>
    <col min="2561" max="2561" width="7.85546875" style="1" customWidth="1"/>
    <col min="2562" max="2562" width="29.7109375" style="1" bestFit="1" customWidth="1"/>
    <col min="2563" max="2563" width="5.28515625" style="1" bestFit="1" customWidth="1"/>
    <col min="2564" max="2564" width="27" style="1" bestFit="1" customWidth="1"/>
    <col min="2565" max="2565" width="14.42578125" style="1" bestFit="1" customWidth="1"/>
    <col min="2566" max="2566" width="10.7109375" style="1" customWidth="1"/>
    <col min="2567" max="2567" width="9.7109375" style="1" bestFit="1" customWidth="1"/>
    <col min="2568" max="2568" width="13" style="1" bestFit="1" customWidth="1"/>
    <col min="2569" max="2569" width="53" style="1" bestFit="1" customWidth="1"/>
    <col min="2570" max="2570" width="13.140625" style="1" bestFit="1" customWidth="1"/>
    <col min="2571" max="2571" width="14.7109375" style="1" customWidth="1"/>
    <col min="2572" max="2816" width="9.140625" style="1"/>
    <col min="2817" max="2817" width="7.85546875" style="1" customWidth="1"/>
    <col min="2818" max="2818" width="29.7109375" style="1" bestFit="1" customWidth="1"/>
    <col min="2819" max="2819" width="5.28515625" style="1" bestFit="1" customWidth="1"/>
    <col min="2820" max="2820" width="27" style="1" bestFit="1" customWidth="1"/>
    <col min="2821" max="2821" width="14.42578125" style="1" bestFit="1" customWidth="1"/>
    <col min="2822" max="2822" width="10.7109375" style="1" customWidth="1"/>
    <col min="2823" max="2823" width="9.7109375" style="1" bestFit="1" customWidth="1"/>
    <col min="2824" max="2824" width="13" style="1" bestFit="1" customWidth="1"/>
    <col min="2825" max="2825" width="53" style="1" bestFit="1" customWidth="1"/>
    <col min="2826" max="2826" width="13.140625" style="1" bestFit="1" customWidth="1"/>
    <col min="2827" max="2827" width="14.7109375" style="1" customWidth="1"/>
    <col min="2828" max="3072" width="9.140625" style="1"/>
    <col min="3073" max="3073" width="7.85546875" style="1" customWidth="1"/>
    <col min="3074" max="3074" width="29.7109375" style="1" bestFit="1" customWidth="1"/>
    <col min="3075" max="3075" width="5.28515625" style="1" bestFit="1" customWidth="1"/>
    <col min="3076" max="3076" width="27" style="1" bestFit="1" customWidth="1"/>
    <col min="3077" max="3077" width="14.42578125" style="1" bestFit="1" customWidth="1"/>
    <col min="3078" max="3078" width="10.7109375" style="1" customWidth="1"/>
    <col min="3079" max="3079" width="9.7109375" style="1" bestFit="1" customWidth="1"/>
    <col min="3080" max="3080" width="13" style="1" bestFit="1" customWidth="1"/>
    <col min="3081" max="3081" width="53" style="1" bestFit="1" customWidth="1"/>
    <col min="3082" max="3082" width="13.140625" style="1" bestFit="1" customWidth="1"/>
    <col min="3083" max="3083" width="14.7109375" style="1" customWidth="1"/>
    <col min="3084" max="3328" width="9.140625" style="1"/>
    <col min="3329" max="3329" width="7.85546875" style="1" customWidth="1"/>
    <col min="3330" max="3330" width="29.7109375" style="1" bestFit="1" customWidth="1"/>
    <col min="3331" max="3331" width="5.28515625" style="1" bestFit="1" customWidth="1"/>
    <col min="3332" max="3332" width="27" style="1" bestFit="1" customWidth="1"/>
    <col min="3333" max="3333" width="14.42578125" style="1" bestFit="1" customWidth="1"/>
    <col min="3334" max="3334" width="10.7109375" style="1" customWidth="1"/>
    <col min="3335" max="3335" width="9.7109375" style="1" bestFit="1" customWidth="1"/>
    <col min="3336" max="3336" width="13" style="1" bestFit="1" customWidth="1"/>
    <col min="3337" max="3337" width="53" style="1" bestFit="1" customWidth="1"/>
    <col min="3338" max="3338" width="13.140625" style="1" bestFit="1" customWidth="1"/>
    <col min="3339" max="3339" width="14.7109375" style="1" customWidth="1"/>
    <col min="3340" max="3584" width="9.140625" style="1"/>
    <col min="3585" max="3585" width="7.85546875" style="1" customWidth="1"/>
    <col min="3586" max="3586" width="29.7109375" style="1" bestFit="1" customWidth="1"/>
    <col min="3587" max="3587" width="5.28515625" style="1" bestFit="1" customWidth="1"/>
    <col min="3588" max="3588" width="27" style="1" bestFit="1" customWidth="1"/>
    <col min="3589" max="3589" width="14.42578125" style="1" bestFit="1" customWidth="1"/>
    <col min="3590" max="3590" width="10.7109375" style="1" customWidth="1"/>
    <col min="3591" max="3591" width="9.7109375" style="1" bestFit="1" customWidth="1"/>
    <col min="3592" max="3592" width="13" style="1" bestFit="1" customWidth="1"/>
    <col min="3593" max="3593" width="53" style="1" bestFit="1" customWidth="1"/>
    <col min="3594" max="3594" width="13.140625" style="1" bestFit="1" customWidth="1"/>
    <col min="3595" max="3595" width="14.7109375" style="1" customWidth="1"/>
    <col min="3596" max="3840" width="9.140625" style="1"/>
    <col min="3841" max="3841" width="7.85546875" style="1" customWidth="1"/>
    <col min="3842" max="3842" width="29.7109375" style="1" bestFit="1" customWidth="1"/>
    <col min="3843" max="3843" width="5.28515625" style="1" bestFit="1" customWidth="1"/>
    <col min="3844" max="3844" width="27" style="1" bestFit="1" customWidth="1"/>
    <col min="3845" max="3845" width="14.42578125" style="1" bestFit="1" customWidth="1"/>
    <col min="3846" max="3846" width="10.7109375" style="1" customWidth="1"/>
    <col min="3847" max="3847" width="9.7109375" style="1" bestFit="1" customWidth="1"/>
    <col min="3848" max="3848" width="13" style="1" bestFit="1" customWidth="1"/>
    <col min="3849" max="3849" width="53" style="1" bestFit="1" customWidth="1"/>
    <col min="3850" max="3850" width="13.140625" style="1" bestFit="1" customWidth="1"/>
    <col min="3851" max="3851" width="14.7109375" style="1" customWidth="1"/>
    <col min="3852" max="4096" width="9.140625" style="1"/>
    <col min="4097" max="4097" width="7.85546875" style="1" customWidth="1"/>
    <col min="4098" max="4098" width="29.7109375" style="1" bestFit="1" customWidth="1"/>
    <col min="4099" max="4099" width="5.28515625" style="1" bestFit="1" customWidth="1"/>
    <col min="4100" max="4100" width="27" style="1" bestFit="1" customWidth="1"/>
    <col min="4101" max="4101" width="14.42578125" style="1" bestFit="1" customWidth="1"/>
    <col min="4102" max="4102" width="10.7109375" style="1" customWidth="1"/>
    <col min="4103" max="4103" width="9.7109375" style="1" bestFit="1" customWidth="1"/>
    <col min="4104" max="4104" width="13" style="1" bestFit="1" customWidth="1"/>
    <col min="4105" max="4105" width="53" style="1" bestFit="1" customWidth="1"/>
    <col min="4106" max="4106" width="13.140625" style="1" bestFit="1" customWidth="1"/>
    <col min="4107" max="4107" width="14.7109375" style="1" customWidth="1"/>
    <col min="4108" max="4352" width="9.140625" style="1"/>
    <col min="4353" max="4353" width="7.85546875" style="1" customWidth="1"/>
    <col min="4354" max="4354" width="29.7109375" style="1" bestFit="1" customWidth="1"/>
    <col min="4355" max="4355" width="5.28515625" style="1" bestFit="1" customWidth="1"/>
    <col min="4356" max="4356" width="27" style="1" bestFit="1" customWidth="1"/>
    <col min="4357" max="4357" width="14.42578125" style="1" bestFit="1" customWidth="1"/>
    <col min="4358" max="4358" width="10.7109375" style="1" customWidth="1"/>
    <col min="4359" max="4359" width="9.7109375" style="1" bestFit="1" customWidth="1"/>
    <col min="4360" max="4360" width="13" style="1" bestFit="1" customWidth="1"/>
    <col min="4361" max="4361" width="53" style="1" bestFit="1" customWidth="1"/>
    <col min="4362" max="4362" width="13.140625" style="1" bestFit="1" customWidth="1"/>
    <col min="4363" max="4363" width="14.7109375" style="1" customWidth="1"/>
    <col min="4364" max="4608" width="9.140625" style="1"/>
    <col min="4609" max="4609" width="7.85546875" style="1" customWidth="1"/>
    <col min="4610" max="4610" width="29.7109375" style="1" bestFit="1" customWidth="1"/>
    <col min="4611" max="4611" width="5.28515625" style="1" bestFit="1" customWidth="1"/>
    <col min="4612" max="4612" width="27" style="1" bestFit="1" customWidth="1"/>
    <col min="4613" max="4613" width="14.42578125" style="1" bestFit="1" customWidth="1"/>
    <col min="4614" max="4614" width="10.7109375" style="1" customWidth="1"/>
    <col min="4615" max="4615" width="9.7109375" style="1" bestFit="1" customWidth="1"/>
    <col min="4616" max="4616" width="13" style="1" bestFit="1" customWidth="1"/>
    <col min="4617" max="4617" width="53" style="1" bestFit="1" customWidth="1"/>
    <col min="4618" max="4618" width="13.140625" style="1" bestFit="1" customWidth="1"/>
    <col min="4619" max="4619" width="14.7109375" style="1" customWidth="1"/>
    <col min="4620" max="4864" width="9.140625" style="1"/>
    <col min="4865" max="4865" width="7.85546875" style="1" customWidth="1"/>
    <col min="4866" max="4866" width="29.7109375" style="1" bestFit="1" customWidth="1"/>
    <col min="4867" max="4867" width="5.28515625" style="1" bestFit="1" customWidth="1"/>
    <col min="4868" max="4868" width="27" style="1" bestFit="1" customWidth="1"/>
    <col min="4869" max="4869" width="14.42578125" style="1" bestFit="1" customWidth="1"/>
    <col min="4870" max="4870" width="10.7109375" style="1" customWidth="1"/>
    <col min="4871" max="4871" width="9.7109375" style="1" bestFit="1" customWidth="1"/>
    <col min="4872" max="4872" width="13" style="1" bestFit="1" customWidth="1"/>
    <col min="4873" max="4873" width="53" style="1" bestFit="1" customWidth="1"/>
    <col min="4874" max="4874" width="13.140625" style="1" bestFit="1" customWidth="1"/>
    <col min="4875" max="4875" width="14.7109375" style="1" customWidth="1"/>
    <col min="4876" max="5120" width="9.140625" style="1"/>
    <col min="5121" max="5121" width="7.85546875" style="1" customWidth="1"/>
    <col min="5122" max="5122" width="29.7109375" style="1" bestFit="1" customWidth="1"/>
    <col min="5123" max="5123" width="5.28515625" style="1" bestFit="1" customWidth="1"/>
    <col min="5124" max="5124" width="27" style="1" bestFit="1" customWidth="1"/>
    <col min="5125" max="5125" width="14.42578125" style="1" bestFit="1" customWidth="1"/>
    <col min="5126" max="5126" width="10.7109375" style="1" customWidth="1"/>
    <col min="5127" max="5127" width="9.7109375" style="1" bestFit="1" customWidth="1"/>
    <col min="5128" max="5128" width="13" style="1" bestFit="1" customWidth="1"/>
    <col min="5129" max="5129" width="53" style="1" bestFit="1" customWidth="1"/>
    <col min="5130" max="5130" width="13.140625" style="1" bestFit="1" customWidth="1"/>
    <col min="5131" max="5131" width="14.7109375" style="1" customWidth="1"/>
    <col min="5132" max="5376" width="9.140625" style="1"/>
    <col min="5377" max="5377" width="7.85546875" style="1" customWidth="1"/>
    <col min="5378" max="5378" width="29.7109375" style="1" bestFit="1" customWidth="1"/>
    <col min="5379" max="5379" width="5.28515625" style="1" bestFit="1" customWidth="1"/>
    <col min="5380" max="5380" width="27" style="1" bestFit="1" customWidth="1"/>
    <col min="5381" max="5381" width="14.42578125" style="1" bestFit="1" customWidth="1"/>
    <col min="5382" max="5382" width="10.7109375" style="1" customWidth="1"/>
    <col min="5383" max="5383" width="9.7109375" style="1" bestFit="1" customWidth="1"/>
    <col min="5384" max="5384" width="13" style="1" bestFit="1" customWidth="1"/>
    <col min="5385" max="5385" width="53" style="1" bestFit="1" customWidth="1"/>
    <col min="5386" max="5386" width="13.140625" style="1" bestFit="1" customWidth="1"/>
    <col min="5387" max="5387" width="14.7109375" style="1" customWidth="1"/>
    <col min="5388" max="5632" width="9.140625" style="1"/>
    <col min="5633" max="5633" width="7.85546875" style="1" customWidth="1"/>
    <col min="5634" max="5634" width="29.7109375" style="1" bestFit="1" customWidth="1"/>
    <col min="5635" max="5635" width="5.28515625" style="1" bestFit="1" customWidth="1"/>
    <col min="5636" max="5636" width="27" style="1" bestFit="1" customWidth="1"/>
    <col min="5637" max="5637" width="14.42578125" style="1" bestFit="1" customWidth="1"/>
    <col min="5638" max="5638" width="10.7109375" style="1" customWidth="1"/>
    <col min="5639" max="5639" width="9.7109375" style="1" bestFit="1" customWidth="1"/>
    <col min="5640" max="5640" width="13" style="1" bestFit="1" customWidth="1"/>
    <col min="5641" max="5641" width="53" style="1" bestFit="1" customWidth="1"/>
    <col min="5642" max="5642" width="13.140625" style="1" bestFit="1" customWidth="1"/>
    <col min="5643" max="5643" width="14.7109375" style="1" customWidth="1"/>
    <col min="5644" max="5888" width="9.140625" style="1"/>
    <col min="5889" max="5889" width="7.85546875" style="1" customWidth="1"/>
    <col min="5890" max="5890" width="29.7109375" style="1" bestFit="1" customWidth="1"/>
    <col min="5891" max="5891" width="5.28515625" style="1" bestFit="1" customWidth="1"/>
    <col min="5892" max="5892" width="27" style="1" bestFit="1" customWidth="1"/>
    <col min="5893" max="5893" width="14.42578125" style="1" bestFit="1" customWidth="1"/>
    <col min="5894" max="5894" width="10.7109375" style="1" customWidth="1"/>
    <col min="5895" max="5895" width="9.7109375" style="1" bestFit="1" customWidth="1"/>
    <col min="5896" max="5896" width="13" style="1" bestFit="1" customWidth="1"/>
    <col min="5897" max="5897" width="53" style="1" bestFit="1" customWidth="1"/>
    <col min="5898" max="5898" width="13.140625" style="1" bestFit="1" customWidth="1"/>
    <col min="5899" max="5899" width="14.7109375" style="1" customWidth="1"/>
    <col min="5900" max="6144" width="9.140625" style="1"/>
    <col min="6145" max="6145" width="7.85546875" style="1" customWidth="1"/>
    <col min="6146" max="6146" width="29.7109375" style="1" bestFit="1" customWidth="1"/>
    <col min="6147" max="6147" width="5.28515625" style="1" bestFit="1" customWidth="1"/>
    <col min="6148" max="6148" width="27" style="1" bestFit="1" customWidth="1"/>
    <col min="6149" max="6149" width="14.42578125" style="1" bestFit="1" customWidth="1"/>
    <col min="6150" max="6150" width="10.7109375" style="1" customWidth="1"/>
    <col min="6151" max="6151" width="9.7109375" style="1" bestFit="1" customWidth="1"/>
    <col min="6152" max="6152" width="13" style="1" bestFit="1" customWidth="1"/>
    <col min="6153" max="6153" width="53" style="1" bestFit="1" customWidth="1"/>
    <col min="6154" max="6154" width="13.140625" style="1" bestFit="1" customWidth="1"/>
    <col min="6155" max="6155" width="14.7109375" style="1" customWidth="1"/>
    <col min="6156" max="6400" width="9.140625" style="1"/>
    <col min="6401" max="6401" width="7.85546875" style="1" customWidth="1"/>
    <col min="6402" max="6402" width="29.7109375" style="1" bestFit="1" customWidth="1"/>
    <col min="6403" max="6403" width="5.28515625" style="1" bestFit="1" customWidth="1"/>
    <col min="6404" max="6404" width="27" style="1" bestFit="1" customWidth="1"/>
    <col min="6405" max="6405" width="14.42578125" style="1" bestFit="1" customWidth="1"/>
    <col min="6406" max="6406" width="10.7109375" style="1" customWidth="1"/>
    <col min="6407" max="6407" width="9.7109375" style="1" bestFit="1" customWidth="1"/>
    <col min="6408" max="6408" width="13" style="1" bestFit="1" customWidth="1"/>
    <col min="6409" max="6409" width="53" style="1" bestFit="1" customWidth="1"/>
    <col min="6410" max="6410" width="13.140625" style="1" bestFit="1" customWidth="1"/>
    <col min="6411" max="6411" width="14.7109375" style="1" customWidth="1"/>
    <col min="6412" max="6656" width="9.140625" style="1"/>
    <col min="6657" max="6657" width="7.85546875" style="1" customWidth="1"/>
    <col min="6658" max="6658" width="29.7109375" style="1" bestFit="1" customWidth="1"/>
    <col min="6659" max="6659" width="5.28515625" style="1" bestFit="1" customWidth="1"/>
    <col min="6660" max="6660" width="27" style="1" bestFit="1" customWidth="1"/>
    <col min="6661" max="6661" width="14.42578125" style="1" bestFit="1" customWidth="1"/>
    <col min="6662" max="6662" width="10.7109375" style="1" customWidth="1"/>
    <col min="6663" max="6663" width="9.7109375" style="1" bestFit="1" customWidth="1"/>
    <col min="6664" max="6664" width="13" style="1" bestFit="1" customWidth="1"/>
    <col min="6665" max="6665" width="53" style="1" bestFit="1" customWidth="1"/>
    <col min="6666" max="6666" width="13.140625" style="1" bestFit="1" customWidth="1"/>
    <col min="6667" max="6667" width="14.7109375" style="1" customWidth="1"/>
    <col min="6668" max="6912" width="9.140625" style="1"/>
    <col min="6913" max="6913" width="7.85546875" style="1" customWidth="1"/>
    <col min="6914" max="6914" width="29.7109375" style="1" bestFit="1" customWidth="1"/>
    <col min="6915" max="6915" width="5.28515625" style="1" bestFit="1" customWidth="1"/>
    <col min="6916" max="6916" width="27" style="1" bestFit="1" customWidth="1"/>
    <col min="6917" max="6917" width="14.42578125" style="1" bestFit="1" customWidth="1"/>
    <col min="6918" max="6918" width="10.7109375" style="1" customWidth="1"/>
    <col min="6919" max="6919" width="9.7109375" style="1" bestFit="1" customWidth="1"/>
    <col min="6920" max="6920" width="13" style="1" bestFit="1" customWidth="1"/>
    <col min="6921" max="6921" width="53" style="1" bestFit="1" customWidth="1"/>
    <col min="6922" max="6922" width="13.140625" style="1" bestFit="1" customWidth="1"/>
    <col min="6923" max="6923" width="14.7109375" style="1" customWidth="1"/>
    <col min="6924" max="7168" width="9.140625" style="1"/>
    <col min="7169" max="7169" width="7.85546875" style="1" customWidth="1"/>
    <col min="7170" max="7170" width="29.7109375" style="1" bestFit="1" customWidth="1"/>
    <col min="7171" max="7171" width="5.28515625" style="1" bestFit="1" customWidth="1"/>
    <col min="7172" max="7172" width="27" style="1" bestFit="1" customWidth="1"/>
    <col min="7173" max="7173" width="14.42578125" style="1" bestFit="1" customWidth="1"/>
    <col min="7174" max="7174" width="10.7109375" style="1" customWidth="1"/>
    <col min="7175" max="7175" width="9.7109375" style="1" bestFit="1" customWidth="1"/>
    <col min="7176" max="7176" width="13" style="1" bestFit="1" customWidth="1"/>
    <col min="7177" max="7177" width="53" style="1" bestFit="1" customWidth="1"/>
    <col min="7178" max="7178" width="13.140625" style="1" bestFit="1" customWidth="1"/>
    <col min="7179" max="7179" width="14.7109375" style="1" customWidth="1"/>
    <col min="7180" max="7424" width="9.140625" style="1"/>
    <col min="7425" max="7425" width="7.85546875" style="1" customWidth="1"/>
    <col min="7426" max="7426" width="29.7109375" style="1" bestFit="1" customWidth="1"/>
    <col min="7427" max="7427" width="5.28515625" style="1" bestFit="1" customWidth="1"/>
    <col min="7428" max="7428" width="27" style="1" bestFit="1" customWidth="1"/>
    <col min="7429" max="7429" width="14.42578125" style="1" bestFit="1" customWidth="1"/>
    <col min="7430" max="7430" width="10.7109375" style="1" customWidth="1"/>
    <col min="7431" max="7431" width="9.7109375" style="1" bestFit="1" customWidth="1"/>
    <col min="7432" max="7432" width="13" style="1" bestFit="1" customWidth="1"/>
    <col min="7433" max="7433" width="53" style="1" bestFit="1" customWidth="1"/>
    <col min="7434" max="7434" width="13.140625" style="1" bestFit="1" customWidth="1"/>
    <col min="7435" max="7435" width="14.7109375" style="1" customWidth="1"/>
    <col min="7436" max="7680" width="9.140625" style="1"/>
    <col min="7681" max="7681" width="7.85546875" style="1" customWidth="1"/>
    <col min="7682" max="7682" width="29.7109375" style="1" bestFit="1" customWidth="1"/>
    <col min="7683" max="7683" width="5.28515625" style="1" bestFit="1" customWidth="1"/>
    <col min="7684" max="7684" width="27" style="1" bestFit="1" customWidth="1"/>
    <col min="7685" max="7685" width="14.42578125" style="1" bestFit="1" customWidth="1"/>
    <col min="7686" max="7686" width="10.7109375" style="1" customWidth="1"/>
    <col min="7687" max="7687" width="9.7109375" style="1" bestFit="1" customWidth="1"/>
    <col min="7688" max="7688" width="13" style="1" bestFit="1" customWidth="1"/>
    <col min="7689" max="7689" width="53" style="1" bestFit="1" customWidth="1"/>
    <col min="7690" max="7690" width="13.140625" style="1" bestFit="1" customWidth="1"/>
    <col min="7691" max="7691" width="14.7109375" style="1" customWidth="1"/>
    <col min="7692" max="7936" width="9.140625" style="1"/>
    <col min="7937" max="7937" width="7.85546875" style="1" customWidth="1"/>
    <col min="7938" max="7938" width="29.7109375" style="1" bestFit="1" customWidth="1"/>
    <col min="7939" max="7939" width="5.28515625" style="1" bestFit="1" customWidth="1"/>
    <col min="7940" max="7940" width="27" style="1" bestFit="1" customWidth="1"/>
    <col min="7941" max="7941" width="14.42578125" style="1" bestFit="1" customWidth="1"/>
    <col min="7942" max="7942" width="10.7109375" style="1" customWidth="1"/>
    <col min="7943" max="7943" width="9.7109375" style="1" bestFit="1" customWidth="1"/>
    <col min="7944" max="7944" width="13" style="1" bestFit="1" customWidth="1"/>
    <col min="7945" max="7945" width="53" style="1" bestFit="1" customWidth="1"/>
    <col min="7946" max="7946" width="13.140625" style="1" bestFit="1" customWidth="1"/>
    <col min="7947" max="7947" width="14.7109375" style="1" customWidth="1"/>
    <col min="7948" max="8192" width="9.140625" style="1"/>
    <col min="8193" max="8193" width="7.85546875" style="1" customWidth="1"/>
    <col min="8194" max="8194" width="29.7109375" style="1" bestFit="1" customWidth="1"/>
    <col min="8195" max="8195" width="5.28515625" style="1" bestFit="1" customWidth="1"/>
    <col min="8196" max="8196" width="27" style="1" bestFit="1" customWidth="1"/>
    <col min="8197" max="8197" width="14.42578125" style="1" bestFit="1" customWidth="1"/>
    <col min="8198" max="8198" width="10.7109375" style="1" customWidth="1"/>
    <col min="8199" max="8199" width="9.7109375" style="1" bestFit="1" customWidth="1"/>
    <col min="8200" max="8200" width="13" style="1" bestFit="1" customWidth="1"/>
    <col min="8201" max="8201" width="53" style="1" bestFit="1" customWidth="1"/>
    <col min="8202" max="8202" width="13.140625" style="1" bestFit="1" customWidth="1"/>
    <col min="8203" max="8203" width="14.7109375" style="1" customWidth="1"/>
    <col min="8204" max="8448" width="9.140625" style="1"/>
    <col min="8449" max="8449" width="7.85546875" style="1" customWidth="1"/>
    <col min="8450" max="8450" width="29.7109375" style="1" bestFit="1" customWidth="1"/>
    <col min="8451" max="8451" width="5.28515625" style="1" bestFit="1" customWidth="1"/>
    <col min="8452" max="8452" width="27" style="1" bestFit="1" customWidth="1"/>
    <col min="8453" max="8453" width="14.42578125" style="1" bestFit="1" customWidth="1"/>
    <col min="8454" max="8454" width="10.7109375" style="1" customWidth="1"/>
    <col min="8455" max="8455" width="9.7109375" style="1" bestFit="1" customWidth="1"/>
    <col min="8456" max="8456" width="13" style="1" bestFit="1" customWidth="1"/>
    <col min="8457" max="8457" width="53" style="1" bestFit="1" customWidth="1"/>
    <col min="8458" max="8458" width="13.140625" style="1" bestFit="1" customWidth="1"/>
    <col min="8459" max="8459" width="14.7109375" style="1" customWidth="1"/>
    <col min="8460" max="8704" width="9.140625" style="1"/>
    <col min="8705" max="8705" width="7.85546875" style="1" customWidth="1"/>
    <col min="8706" max="8706" width="29.7109375" style="1" bestFit="1" customWidth="1"/>
    <col min="8707" max="8707" width="5.28515625" style="1" bestFit="1" customWidth="1"/>
    <col min="8708" max="8708" width="27" style="1" bestFit="1" customWidth="1"/>
    <col min="8709" max="8709" width="14.42578125" style="1" bestFit="1" customWidth="1"/>
    <col min="8710" max="8710" width="10.7109375" style="1" customWidth="1"/>
    <col min="8711" max="8711" width="9.7109375" style="1" bestFit="1" customWidth="1"/>
    <col min="8712" max="8712" width="13" style="1" bestFit="1" customWidth="1"/>
    <col min="8713" max="8713" width="53" style="1" bestFit="1" customWidth="1"/>
    <col min="8714" max="8714" width="13.140625" style="1" bestFit="1" customWidth="1"/>
    <col min="8715" max="8715" width="14.7109375" style="1" customWidth="1"/>
    <col min="8716" max="8960" width="9.140625" style="1"/>
    <col min="8961" max="8961" width="7.85546875" style="1" customWidth="1"/>
    <col min="8962" max="8962" width="29.7109375" style="1" bestFit="1" customWidth="1"/>
    <col min="8963" max="8963" width="5.28515625" style="1" bestFit="1" customWidth="1"/>
    <col min="8964" max="8964" width="27" style="1" bestFit="1" customWidth="1"/>
    <col min="8965" max="8965" width="14.42578125" style="1" bestFit="1" customWidth="1"/>
    <col min="8966" max="8966" width="10.7109375" style="1" customWidth="1"/>
    <col min="8967" max="8967" width="9.7109375" style="1" bestFit="1" customWidth="1"/>
    <col min="8968" max="8968" width="13" style="1" bestFit="1" customWidth="1"/>
    <col min="8969" max="8969" width="53" style="1" bestFit="1" customWidth="1"/>
    <col min="8970" max="8970" width="13.140625" style="1" bestFit="1" customWidth="1"/>
    <col min="8971" max="8971" width="14.7109375" style="1" customWidth="1"/>
    <col min="8972" max="9216" width="9.140625" style="1"/>
    <col min="9217" max="9217" width="7.85546875" style="1" customWidth="1"/>
    <col min="9218" max="9218" width="29.7109375" style="1" bestFit="1" customWidth="1"/>
    <col min="9219" max="9219" width="5.28515625" style="1" bestFit="1" customWidth="1"/>
    <col min="9220" max="9220" width="27" style="1" bestFit="1" customWidth="1"/>
    <col min="9221" max="9221" width="14.42578125" style="1" bestFit="1" customWidth="1"/>
    <col min="9222" max="9222" width="10.7109375" style="1" customWidth="1"/>
    <col min="9223" max="9223" width="9.7109375" style="1" bestFit="1" customWidth="1"/>
    <col min="9224" max="9224" width="13" style="1" bestFit="1" customWidth="1"/>
    <col min="9225" max="9225" width="53" style="1" bestFit="1" customWidth="1"/>
    <col min="9226" max="9226" width="13.140625" style="1" bestFit="1" customWidth="1"/>
    <col min="9227" max="9227" width="14.7109375" style="1" customWidth="1"/>
    <col min="9228" max="9472" width="9.140625" style="1"/>
    <col min="9473" max="9473" width="7.85546875" style="1" customWidth="1"/>
    <col min="9474" max="9474" width="29.7109375" style="1" bestFit="1" customWidth="1"/>
    <col min="9475" max="9475" width="5.28515625" style="1" bestFit="1" customWidth="1"/>
    <col min="9476" max="9476" width="27" style="1" bestFit="1" customWidth="1"/>
    <col min="9477" max="9477" width="14.42578125" style="1" bestFit="1" customWidth="1"/>
    <col min="9478" max="9478" width="10.7109375" style="1" customWidth="1"/>
    <col min="9479" max="9479" width="9.7109375" style="1" bestFit="1" customWidth="1"/>
    <col min="9480" max="9480" width="13" style="1" bestFit="1" customWidth="1"/>
    <col min="9481" max="9481" width="53" style="1" bestFit="1" customWidth="1"/>
    <col min="9482" max="9482" width="13.140625" style="1" bestFit="1" customWidth="1"/>
    <col min="9483" max="9483" width="14.7109375" style="1" customWidth="1"/>
    <col min="9484" max="9728" width="9.140625" style="1"/>
    <col min="9729" max="9729" width="7.85546875" style="1" customWidth="1"/>
    <col min="9730" max="9730" width="29.7109375" style="1" bestFit="1" customWidth="1"/>
    <col min="9731" max="9731" width="5.28515625" style="1" bestFit="1" customWidth="1"/>
    <col min="9732" max="9732" width="27" style="1" bestFit="1" customWidth="1"/>
    <col min="9733" max="9733" width="14.42578125" style="1" bestFit="1" customWidth="1"/>
    <col min="9734" max="9734" width="10.7109375" style="1" customWidth="1"/>
    <col min="9735" max="9735" width="9.7109375" style="1" bestFit="1" customWidth="1"/>
    <col min="9736" max="9736" width="13" style="1" bestFit="1" customWidth="1"/>
    <col min="9737" max="9737" width="53" style="1" bestFit="1" customWidth="1"/>
    <col min="9738" max="9738" width="13.140625" style="1" bestFit="1" customWidth="1"/>
    <col min="9739" max="9739" width="14.7109375" style="1" customWidth="1"/>
    <col min="9740" max="9984" width="9.140625" style="1"/>
    <col min="9985" max="9985" width="7.85546875" style="1" customWidth="1"/>
    <col min="9986" max="9986" width="29.7109375" style="1" bestFit="1" customWidth="1"/>
    <col min="9987" max="9987" width="5.28515625" style="1" bestFit="1" customWidth="1"/>
    <col min="9988" max="9988" width="27" style="1" bestFit="1" customWidth="1"/>
    <col min="9989" max="9989" width="14.42578125" style="1" bestFit="1" customWidth="1"/>
    <col min="9990" max="9990" width="10.7109375" style="1" customWidth="1"/>
    <col min="9991" max="9991" width="9.7109375" style="1" bestFit="1" customWidth="1"/>
    <col min="9992" max="9992" width="13" style="1" bestFit="1" customWidth="1"/>
    <col min="9993" max="9993" width="53" style="1" bestFit="1" customWidth="1"/>
    <col min="9994" max="9994" width="13.140625" style="1" bestFit="1" customWidth="1"/>
    <col min="9995" max="9995" width="14.7109375" style="1" customWidth="1"/>
    <col min="9996" max="10240" width="9.140625" style="1"/>
    <col min="10241" max="10241" width="7.85546875" style="1" customWidth="1"/>
    <col min="10242" max="10242" width="29.7109375" style="1" bestFit="1" customWidth="1"/>
    <col min="10243" max="10243" width="5.28515625" style="1" bestFit="1" customWidth="1"/>
    <col min="10244" max="10244" width="27" style="1" bestFit="1" customWidth="1"/>
    <col min="10245" max="10245" width="14.42578125" style="1" bestFit="1" customWidth="1"/>
    <col min="10246" max="10246" width="10.7109375" style="1" customWidth="1"/>
    <col min="10247" max="10247" width="9.7109375" style="1" bestFit="1" customWidth="1"/>
    <col min="10248" max="10248" width="13" style="1" bestFit="1" customWidth="1"/>
    <col min="10249" max="10249" width="53" style="1" bestFit="1" customWidth="1"/>
    <col min="10250" max="10250" width="13.140625" style="1" bestFit="1" customWidth="1"/>
    <col min="10251" max="10251" width="14.7109375" style="1" customWidth="1"/>
    <col min="10252" max="10496" width="9.140625" style="1"/>
    <col min="10497" max="10497" width="7.85546875" style="1" customWidth="1"/>
    <col min="10498" max="10498" width="29.7109375" style="1" bestFit="1" customWidth="1"/>
    <col min="10499" max="10499" width="5.28515625" style="1" bestFit="1" customWidth="1"/>
    <col min="10500" max="10500" width="27" style="1" bestFit="1" customWidth="1"/>
    <col min="10501" max="10501" width="14.42578125" style="1" bestFit="1" customWidth="1"/>
    <col min="10502" max="10502" width="10.7109375" style="1" customWidth="1"/>
    <col min="10503" max="10503" width="9.7109375" style="1" bestFit="1" customWidth="1"/>
    <col min="10504" max="10504" width="13" style="1" bestFit="1" customWidth="1"/>
    <col min="10505" max="10505" width="53" style="1" bestFit="1" customWidth="1"/>
    <col min="10506" max="10506" width="13.140625" style="1" bestFit="1" customWidth="1"/>
    <col min="10507" max="10507" width="14.7109375" style="1" customWidth="1"/>
    <col min="10508" max="10752" width="9.140625" style="1"/>
    <col min="10753" max="10753" width="7.85546875" style="1" customWidth="1"/>
    <col min="10754" max="10754" width="29.7109375" style="1" bestFit="1" customWidth="1"/>
    <col min="10755" max="10755" width="5.28515625" style="1" bestFit="1" customWidth="1"/>
    <col min="10756" max="10756" width="27" style="1" bestFit="1" customWidth="1"/>
    <col min="10757" max="10757" width="14.42578125" style="1" bestFit="1" customWidth="1"/>
    <col min="10758" max="10758" width="10.7109375" style="1" customWidth="1"/>
    <col min="10759" max="10759" width="9.7109375" style="1" bestFit="1" customWidth="1"/>
    <col min="10760" max="10760" width="13" style="1" bestFit="1" customWidth="1"/>
    <col min="10761" max="10761" width="53" style="1" bestFit="1" customWidth="1"/>
    <col min="10762" max="10762" width="13.140625" style="1" bestFit="1" customWidth="1"/>
    <col min="10763" max="10763" width="14.7109375" style="1" customWidth="1"/>
    <col min="10764" max="11008" width="9.140625" style="1"/>
    <col min="11009" max="11009" width="7.85546875" style="1" customWidth="1"/>
    <col min="11010" max="11010" width="29.7109375" style="1" bestFit="1" customWidth="1"/>
    <col min="11011" max="11011" width="5.28515625" style="1" bestFit="1" customWidth="1"/>
    <col min="11012" max="11012" width="27" style="1" bestFit="1" customWidth="1"/>
    <col min="11013" max="11013" width="14.42578125" style="1" bestFit="1" customWidth="1"/>
    <col min="11014" max="11014" width="10.7109375" style="1" customWidth="1"/>
    <col min="11015" max="11015" width="9.7109375" style="1" bestFit="1" customWidth="1"/>
    <col min="11016" max="11016" width="13" style="1" bestFit="1" customWidth="1"/>
    <col min="11017" max="11017" width="53" style="1" bestFit="1" customWidth="1"/>
    <col min="11018" max="11018" width="13.140625" style="1" bestFit="1" customWidth="1"/>
    <col min="11019" max="11019" width="14.7109375" style="1" customWidth="1"/>
    <col min="11020" max="11264" width="9.140625" style="1"/>
    <col min="11265" max="11265" width="7.85546875" style="1" customWidth="1"/>
    <col min="11266" max="11266" width="29.7109375" style="1" bestFit="1" customWidth="1"/>
    <col min="11267" max="11267" width="5.28515625" style="1" bestFit="1" customWidth="1"/>
    <col min="11268" max="11268" width="27" style="1" bestFit="1" customWidth="1"/>
    <col min="11269" max="11269" width="14.42578125" style="1" bestFit="1" customWidth="1"/>
    <col min="11270" max="11270" width="10.7109375" style="1" customWidth="1"/>
    <col min="11271" max="11271" width="9.7109375" style="1" bestFit="1" customWidth="1"/>
    <col min="11272" max="11272" width="13" style="1" bestFit="1" customWidth="1"/>
    <col min="11273" max="11273" width="53" style="1" bestFit="1" customWidth="1"/>
    <col min="11274" max="11274" width="13.140625" style="1" bestFit="1" customWidth="1"/>
    <col min="11275" max="11275" width="14.7109375" style="1" customWidth="1"/>
    <col min="11276" max="11520" width="9.140625" style="1"/>
    <col min="11521" max="11521" width="7.85546875" style="1" customWidth="1"/>
    <col min="11522" max="11522" width="29.7109375" style="1" bestFit="1" customWidth="1"/>
    <col min="11523" max="11523" width="5.28515625" style="1" bestFit="1" customWidth="1"/>
    <col min="11524" max="11524" width="27" style="1" bestFit="1" customWidth="1"/>
    <col min="11525" max="11525" width="14.42578125" style="1" bestFit="1" customWidth="1"/>
    <col min="11526" max="11526" width="10.7109375" style="1" customWidth="1"/>
    <col min="11527" max="11527" width="9.7109375" style="1" bestFit="1" customWidth="1"/>
    <col min="11528" max="11528" width="13" style="1" bestFit="1" customWidth="1"/>
    <col min="11529" max="11529" width="53" style="1" bestFit="1" customWidth="1"/>
    <col min="11530" max="11530" width="13.140625" style="1" bestFit="1" customWidth="1"/>
    <col min="11531" max="11531" width="14.7109375" style="1" customWidth="1"/>
    <col min="11532" max="11776" width="9.140625" style="1"/>
    <col min="11777" max="11777" width="7.85546875" style="1" customWidth="1"/>
    <col min="11778" max="11778" width="29.7109375" style="1" bestFit="1" customWidth="1"/>
    <col min="11779" max="11779" width="5.28515625" style="1" bestFit="1" customWidth="1"/>
    <col min="11780" max="11780" width="27" style="1" bestFit="1" customWidth="1"/>
    <col min="11781" max="11781" width="14.42578125" style="1" bestFit="1" customWidth="1"/>
    <col min="11782" max="11782" width="10.7109375" style="1" customWidth="1"/>
    <col min="11783" max="11783" width="9.7109375" style="1" bestFit="1" customWidth="1"/>
    <col min="11784" max="11784" width="13" style="1" bestFit="1" customWidth="1"/>
    <col min="11785" max="11785" width="53" style="1" bestFit="1" customWidth="1"/>
    <col min="11786" max="11786" width="13.140625" style="1" bestFit="1" customWidth="1"/>
    <col min="11787" max="11787" width="14.7109375" style="1" customWidth="1"/>
    <col min="11788" max="12032" width="9.140625" style="1"/>
    <col min="12033" max="12033" width="7.85546875" style="1" customWidth="1"/>
    <col min="12034" max="12034" width="29.7109375" style="1" bestFit="1" customWidth="1"/>
    <col min="12035" max="12035" width="5.28515625" style="1" bestFit="1" customWidth="1"/>
    <col min="12036" max="12036" width="27" style="1" bestFit="1" customWidth="1"/>
    <col min="12037" max="12037" width="14.42578125" style="1" bestFit="1" customWidth="1"/>
    <col min="12038" max="12038" width="10.7109375" style="1" customWidth="1"/>
    <col min="12039" max="12039" width="9.7109375" style="1" bestFit="1" customWidth="1"/>
    <col min="12040" max="12040" width="13" style="1" bestFit="1" customWidth="1"/>
    <col min="12041" max="12041" width="53" style="1" bestFit="1" customWidth="1"/>
    <col min="12042" max="12042" width="13.140625" style="1" bestFit="1" customWidth="1"/>
    <col min="12043" max="12043" width="14.7109375" style="1" customWidth="1"/>
    <col min="12044" max="12288" width="9.140625" style="1"/>
    <col min="12289" max="12289" width="7.85546875" style="1" customWidth="1"/>
    <col min="12290" max="12290" width="29.7109375" style="1" bestFit="1" customWidth="1"/>
    <col min="12291" max="12291" width="5.28515625" style="1" bestFit="1" customWidth="1"/>
    <col min="12292" max="12292" width="27" style="1" bestFit="1" customWidth="1"/>
    <col min="12293" max="12293" width="14.42578125" style="1" bestFit="1" customWidth="1"/>
    <col min="12294" max="12294" width="10.7109375" style="1" customWidth="1"/>
    <col min="12295" max="12295" width="9.7109375" style="1" bestFit="1" customWidth="1"/>
    <col min="12296" max="12296" width="13" style="1" bestFit="1" customWidth="1"/>
    <col min="12297" max="12297" width="53" style="1" bestFit="1" customWidth="1"/>
    <col min="12298" max="12298" width="13.140625" style="1" bestFit="1" customWidth="1"/>
    <col min="12299" max="12299" width="14.7109375" style="1" customWidth="1"/>
    <col min="12300" max="12544" width="9.140625" style="1"/>
    <col min="12545" max="12545" width="7.85546875" style="1" customWidth="1"/>
    <col min="12546" max="12546" width="29.7109375" style="1" bestFit="1" customWidth="1"/>
    <col min="12547" max="12547" width="5.28515625" style="1" bestFit="1" customWidth="1"/>
    <col min="12548" max="12548" width="27" style="1" bestFit="1" customWidth="1"/>
    <col min="12549" max="12549" width="14.42578125" style="1" bestFit="1" customWidth="1"/>
    <col min="12550" max="12550" width="10.7109375" style="1" customWidth="1"/>
    <col min="12551" max="12551" width="9.7109375" style="1" bestFit="1" customWidth="1"/>
    <col min="12552" max="12552" width="13" style="1" bestFit="1" customWidth="1"/>
    <col min="12553" max="12553" width="53" style="1" bestFit="1" customWidth="1"/>
    <col min="12554" max="12554" width="13.140625" style="1" bestFit="1" customWidth="1"/>
    <col min="12555" max="12555" width="14.7109375" style="1" customWidth="1"/>
    <col min="12556" max="12800" width="9.140625" style="1"/>
    <col min="12801" max="12801" width="7.85546875" style="1" customWidth="1"/>
    <col min="12802" max="12802" width="29.7109375" style="1" bestFit="1" customWidth="1"/>
    <col min="12803" max="12803" width="5.28515625" style="1" bestFit="1" customWidth="1"/>
    <col min="12804" max="12804" width="27" style="1" bestFit="1" customWidth="1"/>
    <col min="12805" max="12805" width="14.42578125" style="1" bestFit="1" customWidth="1"/>
    <col min="12806" max="12806" width="10.7109375" style="1" customWidth="1"/>
    <col min="12807" max="12807" width="9.7109375" style="1" bestFit="1" customWidth="1"/>
    <col min="12808" max="12808" width="13" style="1" bestFit="1" customWidth="1"/>
    <col min="12809" max="12809" width="53" style="1" bestFit="1" customWidth="1"/>
    <col min="12810" max="12810" width="13.140625" style="1" bestFit="1" customWidth="1"/>
    <col min="12811" max="12811" width="14.7109375" style="1" customWidth="1"/>
    <col min="12812" max="13056" width="9.140625" style="1"/>
    <col min="13057" max="13057" width="7.85546875" style="1" customWidth="1"/>
    <col min="13058" max="13058" width="29.7109375" style="1" bestFit="1" customWidth="1"/>
    <col min="13059" max="13059" width="5.28515625" style="1" bestFit="1" customWidth="1"/>
    <col min="13060" max="13060" width="27" style="1" bestFit="1" customWidth="1"/>
    <col min="13061" max="13061" width="14.42578125" style="1" bestFit="1" customWidth="1"/>
    <col min="13062" max="13062" width="10.7109375" style="1" customWidth="1"/>
    <col min="13063" max="13063" width="9.7109375" style="1" bestFit="1" customWidth="1"/>
    <col min="13064" max="13064" width="13" style="1" bestFit="1" customWidth="1"/>
    <col min="13065" max="13065" width="53" style="1" bestFit="1" customWidth="1"/>
    <col min="13066" max="13066" width="13.140625" style="1" bestFit="1" customWidth="1"/>
    <col min="13067" max="13067" width="14.7109375" style="1" customWidth="1"/>
    <col min="13068" max="13312" width="9.140625" style="1"/>
    <col min="13313" max="13313" width="7.85546875" style="1" customWidth="1"/>
    <col min="13314" max="13314" width="29.7109375" style="1" bestFit="1" customWidth="1"/>
    <col min="13315" max="13315" width="5.28515625" style="1" bestFit="1" customWidth="1"/>
    <col min="13316" max="13316" width="27" style="1" bestFit="1" customWidth="1"/>
    <col min="13317" max="13317" width="14.42578125" style="1" bestFit="1" customWidth="1"/>
    <col min="13318" max="13318" width="10.7109375" style="1" customWidth="1"/>
    <col min="13319" max="13319" width="9.7109375" style="1" bestFit="1" customWidth="1"/>
    <col min="13320" max="13320" width="13" style="1" bestFit="1" customWidth="1"/>
    <col min="13321" max="13321" width="53" style="1" bestFit="1" customWidth="1"/>
    <col min="13322" max="13322" width="13.140625" style="1" bestFit="1" customWidth="1"/>
    <col min="13323" max="13323" width="14.7109375" style="1" customWidth="1"/>
    <col min="13324" max="13568" width="9.140625" style="1"/>
    <col min="13569" max="13569" width="7.85546875" style="1" customWidth="1"/>
    <col min="13570" max="13570" width="29.7109375" style="1" bestFit="1" customWidth="1"/>
    <col min="13571" max="13571" width="5.28515625" style="1" bestFit="1" customWidth="1"/>
    <col min="13572" max="13572" width="27" style="1" bestFit="1" customWidth="1"/>
    <col min="13573" max="13573" width="14.42578125" style="1" bestFit="1" customWidth="1"/>
    <col min="13574" max="13574" width="10.7109375" style="1" customWidth="1"/>
    <col min="13575" max="13575" width="9.7109375" style="1" bestFit="1" customWidth="1"/>
    <col min="13576" max="13576" width="13" style="1" bestFit="1" customWidth="1"/>
    <col min="13577" max="13577" width="53" style="1" bestFit="1" customWidth="1"/>
    <col min="13578" max="13578" width="13.140625" style="1" bestFit="1" customWidth="1"/>
    <col min="13579" max="13579" width="14.7109375" style="1" customWidth="1"/>
    <col min="13580" max="13824" width="9.140625" style="1"/>
    <col min="13825" max="13825" width="7.85546875" style="1" customWidth="1"/>
    <col min="13826" max="13826" width="29.7109375" style="1" bestFit="1" customWidth="1"/>
    <col min="13827" max="13827" width="5.28515625" style="1" bestFit="1" customWidth="1"/>
    <col min="13828" max="13828" width="27" style="1" bestFit="1" customWidth="1"/>
    <col min="13829" max="13829" width="14.42578125" style="1" bestFit="1" customWidth="1"/>
    <col min="13830" max="13830" width="10.7109375" style="1" customWidth="1"/>
    <col min="13831" max="13831" width="9.7109375" style="1" bestFit="1" customWidth="1"/>
    <col min="13832" max="13832" width="13" style="1" bestFit="1" customWidth="1"/>
    <col min="13833" max="13833" width="53" style="1" bestFit="1" customWidth="1"/>
    <col min="13834" max="13834" width="13.140625" style="1" bestFit="1" customWidth="1"/>
    <col min="13835" max="13835" width="14.7109375" style="1" customWidth="1"/>
    <col min="13836" max="14080" width="9.140625" style="1"/>
    <col min="14081" max="14081" width="7.85546875" style="1" customWidth="1"/>
    <col min="14082" max="14082" width="29.7109375" style="1" bestFit="1" customWidth="1"/>
    <col min="14083" max="14083" width="5.28515625" style="1" bestFit="1" customWidth="1"/>
    <col min="14084" max="14084" width="27" style="1" bestFit="1" customWidth="1"/>
    <col min="14085" max="14085" width="14.42578125" style="1" bestFit="1" customWidth="1"/>
    <col min="14086" max="14086" width="10.7109375" style="1" customWidth="1"/>
    <col min="14087" max="14087" width="9.7109375" style="1" bestFit="1" customWidth="1"/>
    <col min="14088" max="14088" width="13" style="1" bestFit="1" customWidth="1"/>
    <col min="14089" max="14089" width="53" style="1" bestFit="1" customWidth="1"/>
    <col min="14090" max="14090" width="13.140625" style="1" bestFit="1" customWidth="1"/>
    <col min="14091" max="14091" width="14.7109375" style="1" customWidth="1"/>
    <col min="14092" max="14336" width="9.140625" style="1"/>
    <col min="14337" max="14337" width="7.85546875" style="1" customWidth="1"/>
    <col min="14338" max="14338" width="29.7109375" style="1" bestFit="1" customWidth="1"/>
    <col min="14339" max="14339" width="5.28515625" style="1" bestFit="1" customWidth="1"/>
    <col min="14340" max="14340" width="27" style="1" bestFit="1" customWidth="1"/>
    <col min="14341" max="14341" width="14.42578125" style="1" bestFit="1" customWidth="1"/>
    <col min="14342" max="14342" width="10.7109375" style="1" customWidth="1"/>
    <col min="14343" max="14343" width="9.7109375" style="1" bestFit="1" customWidth="1"/>
    <col min="14344" max="14344" width="13" style="1" bestFit="1" customWidth="1"/>
    <col min="14345" max="14345" width="53" style="1" bestFit="1" customWidth="1"/>
    <col min="14346" max="14346" width="13.140625" style="1" bestFit="1" customWidth="1"/>
    <col min="14347" max="14347" width="14.7109375" style="1" customWidth="1"/>
    <col min="14348" max="14592" width="9.140625" style="1"/>
    <col min="14593" max="14593" width="7.85546875" style="1" customWidth="1"/>
    <col min="14594" max="14594" width="29.7109375" style="1" bestFit="1" customWidth="1"/>
    <col min="14595" max="14595" width="5.28515625" style="1" bestFit="1" customWidth="1"/>
    <col min="14596" max="14596" width="27" style="1" bestFit="1" customWidth="1"/>
    <col min="14597" max="14597" width="14.42578125" style="1" bestFit="1" customWidth="1"/>
    <col min="14598" max="14598" width="10.7109375" style="1" customWidth="1"/>
    <col min="14599" max="14599" width="9.7109375" style="1" bestFit="1" customWidth="1"/>
    <col min="14600" max="14600" width="13" style="1" bestFit="1" customWidth="1"/>
    <col min="14601" max="14601" width="53" style="1" bestFit="1" customWidth="1"/>
    <col min="14602" max="14602" width="13.140625" style="1" bestFit="1" customWidth="1"/>
    <col min="14603" max="14603" width="14.7109375" style="1" customWidth="1"/>
    <col min="14604" max="14848" width="9.140625" style="1"/>
    <col min="14849" max="14849" width="7.85546875" style="1" customWidth="1"/>
    <col min="14850" max="14850" width="29.7109375" style="1" bestFit="1" customWidth="1"/>
    <col min="14851" max="14851" width="5.28515625" style="1" bestFit="1" customWidth="1"/>
    <col min="14852" max="14852" width="27" style="1" bestFit="1" customWidth="1"/>
    <col min="14853" max="14853" width="14.42578125" style="1" bestFit="1" customWidth="1"/>
    <col min="14854" max="14854" width="10.7109375" style="1" customWidth="1"/>
    <col min="14855" max="14855" width="9.7109375" style="1" bestFit="1" customWidth="1"/>
    <col min="14856" max="14856" width="13" style="1" bestFit="1" customWidth="1"/>
    <col min="14857" max="14857" width="53" style="1" bestFit="1" customWidth="1"/>
    <col min="14858" max="14858" width="13.140625" style="1" bestFit="1" customWidth="1"/>
    <col min="14859" max="14859" width="14.7109375" style="1" customWidth="1"/>
    <col min="14860" max="15104" width="9.140625" style="1"/>
    <col min="15105" max="15105" width="7.85546875" style="1" customWidth="1"/>
    <col min="15106" max="15106" width="29.7109375" style="1" bestFit="1" customWidth="1"/>
    <col min="15107" max="15107" width="5.28515625" style="1" bestFit="1" customWidth="1"/>
    <col min="15108" max="15108" width="27" style="1" bestFit="1" customWidth="1"/>
    <col min="15109" max="15109" width="14.42578125" style="1" bestFit="1" customWidth="1"/>
    <col min="15110" max="15110" width="10.7109375" style="1" customWidth="1"/>
    <col min="15111" max="15111" width="9.7109375" style="1" bestFit="1" customWidth="1"/>
    <col min="15112" max="15112" width="13" style="1" bestFit="1" customWidth="1"/>
    <col min="15113" max="15113" width="53" style="1" bestFit="1" customWidth="1"/>
    <col min="15114" max="15114" width="13.140625" style="1" bestFit="1" customWidth="1"/>
    <col min="15115" max="15115" width="14.7109375" style="1" customWidth="1"/>
    <col min="15116" max="15360" width="9.140625" style="1"/>
    <col min="15361" max="15361" width="7.85546875" style="1" customWidth="1"/>
    <col min="15362" max="15362" width="29.7109375" style="1" bestFit="1" customWidth="1"/>
    <col min="15363" max="15363" width="5.28515625" style="1" bestFit="1" customWidth="1"/>
    <col min="15364" max="15364" width="27" style="1" bestFit="1" customWidth="1"/>
    <col min="15365" max="15365" width="14.42578125" style="1" bestFit="1" customWidth="1"/>
    <col min="15366" max="15366" width="10.7109375" style="1" customWidth="1"/>
    <col min="15367" max="15367" width="9.7109375" style="1" bestFit="1" customWidth="1"/>
    <col min="15368" max="15368" width="13" style="1" bestFit="1" customWidth="1"/>
    <col min="15369" max="15369" width="53" style="1" bestFit="1" customWidth="1"/>
    <col min="15370" max="15370" width="13.140625" style="1" bestFit="1" customWidth="1"/>
    <col min="15371" max="15371" width="14.7109375" style="1" customWidth="1"/>
    <col min="15372" max="15616" width="9.140625" style="1"/>
    <col min="15617" max="15617" width="7.85546875" style="1" customWidth="1"/>
    <col min="15618" max="15618" width="29.7109375" style="1" bestFit="1" customWidth="1"/>
    <col min="15619" max="15619" width="5.28515625" style="1" bestFit="1" customWidth="1"/>
    <col min="15620" max="15620" width="27" style="1" bestFit="1" customWidth="1"/>
    <col min="15621" max="15621" width="14.42578125" style="1" bestFit="1" customWidth="1"/>
    <col min="15622" max="15622" width="10.7109375" style="1" customWidth="1"/>
    <col min="15623" max="15623" width="9.7109375" style="1" bestFit="1" customWidth="1"/>
    <col min="15624" max="15624" width="13" style="1" bestFit="1" customWidth="1"/>
    <col min="15625" max="15625" width="53" style="1" bestFit="1" customWidth="1"/>
    <col min="15626" max="15626" width="13.140625" style="1" bestFit="1" customWidth="1"/>
    <col min="15627" max="15627" width="14.7109375" style="1" customWidth="1"/>
    <col min="15628" max="15872" width="9.140625" style="1"/>
    <col min="15873" max="15873" width="7.85546875" style="1" customWidth="1"/>
    <col min="15874" max="15874" width="29.7109375" style="1" bestFit="1" customWidth="1"/>
    <col min="15875" max="15875" width="5.28515625" style="1" bestFit="1" customWidth="1"/>
    <col min="15876" max="15876" width="27" style="1" bestFit="1" customWidth="1"/>
    <col min="15877" max="15877" width="14.42578125" style="1" bestFit="1" customWidth="1"/>
    <col min="15878" max="15878" width="10.7109375" style="1" customWidth="1"/>
    <col min="15879" max="15879" width="9.7109375" style="1" bestFit="1" customWidth="1"/>
    <col min="15880" max="15880" width="13" style="1" bestFit="1" customWidth="1"/>
    <col min="15881" max="15881" width="53" style="1" bestFit="1" customWidth="1"/>
    <col min="15882" max="15882" width="13.140625" style="1" bestFit="1" customWidth="1"/>
    <col min="15883" max="15883" width="14.7109375" style="1" customWidth="1"/>
    <col min="15884" max="16128" width="9.140625" style="1"/>
    <col min="16129" max="16129" width="7.85546875" style="1" customWidth="1"/>
    <col min="16130" max="16130" width="29.7109375" style="1" bestFit="1" customWidth="1"/>
    <col min="16131" max="16131" width="5.28515625" style="1" bestFit="1" customWidth="1"/>
    <col min="16132" max="16132" width="27" style="1" bestFit="1" customWidth="1"/>
    <col min="16133" max="16133" width="14.42578125" style="1" bestFit="1" customWidth="1"/>
    <col min="16134" max="16134" width="10.7109375" style="1" customWidth="1"/>
    <col min="16135" max="16135" width="9.7109375" style="1" bestFit="1" customWidth="1"/>
    <col min="16136" max="16136" width="13" style="1" bestFit="1" customWidth="1"/>
    <col min="16137" max="16137" width="53" style="1" bestFit="1" customWidth="1"/>
    <col min="16138" max="16138" width="13.140625" style="1" bestFit="1" customWidth="1"/>
    <col min="16139" max="16139" width="14.7109375" style="1" customWidth="1"/>
    <col min="16140" max="16384" width="9.140625" style="1"/>
  </cols>
  <sheetData>
    <row r="1" spans="1:11" ht="18" x14ac:dyDescent="0.25">
      <c r="A1" s="76" t="s">
        <v>98</v>
      </c>
      <c r="B1" s="77"/>
      <c r="C1" s="78"/>
    </row>
    <row r="3" spans="1:11" s="28" customFormat="1" ht="33.75" x14ac:dyDescent="0.2">
      <c r="A3" s="55" t="s">
        <v>0</v>
      </c>
      <c r="B3" s="55" t="s">
        <v>1</v>
      </c>
      <c r="C3" s="55" t="s">
        <v>2</v>
      </c>
      <c r="D3" s="55" t="s">
        <v>3</v>
      </c>
      <c r="E3" s="55" t="s">
        <v>4</v>
      </c>
      <c r="F3" s="55" t="s">
        <v>5</v>
      </c>
      <c r="G3" s="56" t="s">
        <v>6</v>
      </c>
      <c r="H3" s="55" t="s">
        <v>7</v>
      </c>
      <c r="I3" s="56" t="s">
        <v>8</v>
      </c>
      <c r="J3" s="56" t="s">
        <v>9</v>
      </c>
    </row>
    <row r="4" spans="1:11" x14ac:dyDescent="0.15">
      <c r="A4" s="4">
        <v>1</v>
      </c>
      <c r="B4" s="5">
        <f>IF(OR(B17="",A4=""),"",B17)</f>
        <v>44447</v>
      </c>
      <c r="C4" s="4">
        <f>IF(A4="","",SUMIF(J$17:J$41,A4,C$17:C$41))</f>
        <v>11</v>
      </c>
      <c r="D4" s="5">
        <f t="shared" ref="D4:D10" si="0">IF(OR(B4="",C4=""),"",B4+C4-1)</f>
        <v>44457</v>
      </c>
      <c r="E4" s="4">
        <f>IF(A4="","",SUMIF(J$17:J$41,'Release Plan IMC'!A4,E$17:E$41))</f>
        <v>11</v>
      </c>
      <c r="F4" s="4">
        <f>IF(A4="","",SUMIF(J$17:J$41,'Release Plan IMC'!A4,F$17:F$41))</f>
        <v>11</v>
      </c>
      <c r="G4" s="6" t="s">
        <v>24</v>
      </c>
      <c r="H4" s="7">
        <v>41738</v>
      </c>
      <c r="I4" s="6" t="s">
        <v>25</v>
      </c>
      <c r="J4" s="8">
        <f>(F4/E4)</f>
        <v>1</v>
      </c>
    </row>
    <row r="5" spans="1:11" x14ac:dyDescent="0.15">
      <c r="A5" s="4">
        <v>2</v>
      </c>
      <c r="B5" s="5">
        <f>IF(A5="","",B4+C4)</f>
        <v>44458</v>
      </c>
      <c r="C5" s="4">
        <f>IF(A5="","",SUMIF(J$17:J$41,A5,C$17:C$41))</f>
        <v>32</v>
      </c>
      <c r="D5" s="5">
        <f t="shared" si="0"/>
        <v>44489</v>
      </c>
      <c r="E5" s="4">
        <f>IF(A5="","",SUMIF(J$17:J$41,'Release Plan IMC'!A5,E$17:E$41))</f>
        <v>29</v>
      </c>
      <c r="F5" s="4">
        <f>IF(A5="","",SUMIF(J$17:J$41,'Release Plan IMC'!A5,F$17:F$41))</f>
        <v>29</v>
      </c>
      <c r="G5" s="6" t="s">
        <v>10</v>
      </c>
      <c r="H5" s="7">
        <v>41759</v>
      </c>
      <c r="I5" s="6" t="s">
        <v>70</v>
      </c>
      <c r="J5" s="8">
        <f>(F5/E5)</f>
        <v>1</v>
      </c>
    </row>
    <row r="6" spans="1:11" x14ac:dyDescent="0.15">
      <c r="A6" s="4">
        <v>3</v>
      </c>
      <c r="B6" s="5">
        <f>IF(A6="","",B5+C5)</f>
        <v>44490</v>
      </c>
      <c r="C6" s="4">
        <f>IF(A6="","",SUMIF(J$17:J$41,A6,C$17:C$41))</f>
        <v>12</v>
      </c>
      <c r="D6" s="5">
        <f t="shared" si="0"/>
        <v>44501</v>
      </c>
      <c r="E6" s="4">
        <f>IF(A6="","",SUMIF(J$17:J$41,'Release Plan IMC'!A6,E$17:E$41))</f>
        <v>11</v>
      </c>
      <c r="F6" s="4">
        <f>IF(A6="","",SUMIF(J$17:J$41,'Release Plan IMC'!A6,F$17:F$41))</f>
        <v>11</v>
      </c>
      <c r="G6" s="6" t="s">
        <v>10</v>
      </c>
      <c r="H6" s="7">
        <v>41779</v>
      </c>
      <c r="I6" s="6" t="s">
        <v>71</v>
      </c>
      <c r="J6" s="6"/>
    </row>
    <row r="7" spans="1:11" x14ac:dyDescent="0.15">
      <c r="A7" s="9"/>
      <c r="B7" s="10"/>
      <c r="C7" s="11" t="str">
        <f>IF(A7="","",SUMIF(J$17:J$41,A7,C$17:C$41))</f>
        <v/>
      </c>
      <c r="D7" s="10" t="str">
        <f t="shared" si="0"/>
        <v/>
      </c>
      <c r="E7" s="11" t="str">
        <f>IF(A7="","",SUMIF(J$17:J$41,'Release Plan IMC'!A7,E$17:E$41))</f>
        <v/>
      </c>
      <c r="F7" s="11"/>
      <c r="H7" s="12"/>
      <c r="I7" s="13"/>
      <c r="J7" s="14"/>
    </row>
    <row r="8" spans="1:11" x14ac:dyDescent="0.15">
      <c r="A8" s="9"/>
      <c r="B8" s="10" t="str">
        <f>IF(OR(B33="",A8=""),"",B33)</f>
        <v/>
      </c>
      <c r="C8" s="11" t="str">
        <f>IF(A8="","",SUMIF(J$17:J$41,A8,C$17:C$41))</f>
        <v/>
      </c>
      <c r="D8" s="10" t="str">
        <f t="shared" si="0"/>
        <v/>
      </c>
      <c r="E8" s="11" t="str">
        <f>IF(A8="","",SUMIF(J$17:J$41,'Release Plan IMC'!A8,E$17:E$41))</f>
        <v/>
      </c>
      <c r="F8" s="11"/>
      <c r="H8" s="12"/>
      <c r="I8" s="13"/>
      <c r="J8" s="15"/>
    </row>
    <row r="9" spans="1:11" x14ac:dyDescent="0.15">
      <c r="A9" s="9"/>
      <c r="B9" s="10"/>
      <c r="C9" s="11" t="str">
        <f>IF(A9="","",SUMIF(J$17:J$41,A9,C$17:C$41))</f>
        <v/>
      </c>
      <c r="D9" s="10" t="str">
        <f t="shared" si="0"/>
        <v/>
      </c>
      <c r="E9" s="11" t="str">
        <f>IF(A9="","",SUMIF(J$17:J$41,'Release Plan IMC'!A9,E$17:E$41))</f>
        <v/>
      </c>
      <c r="F9" s="11"/>
      <c r="H9" s="12"/>
      <c r="I9" s="13"/>
      <c r="J9" s="15"/>
    </row>
    <row r="10" spans="1:11" x14ac:dyDescent="0.15">
      <c r="A10" s="16"/>
      <c r="B10" s="17"/>
      <c r="C10" s="18" t="str">
        <f>IF(A10="","",SUMIF(J$17:J$41,A10,C$17:C$41))</f>
        <v/>
      </c>
      <c r="D10" s="17" t="str">
        <f t="shared" si="0"/>
        <v/>
      </c>
      <c r="E10" s="18" t="str">
        <f>IF(A10="","",SUMIF(J$17:J$41,'Release Plan IMC'!A10,E$17:E$41))</f>
        <v/>
      </c>
      <c r="F10" s="18"/>
      <c r="G10" s="19"/>
      <c r="H10" s="20"/>
      <c r="I10" s="21"/>
      <c r="J10" s="22"/>
    </row>
    <row r="11" spans="1:11" x14ac:dyDescent="0.15">
      <c r="A11" s="23"/>
    </row>
    <row r="13" spans="1:11" ht="18" x14ac:dyDescent="0.25">
      <c r="A13" s="76" t="s">
        <v>99</v>
      </c>
      <c r="B13" s="78"/>
      <c r="C13" s="78"/>
    </row>
    <row r="15" spans="1:11" s="3" customFormat="1" ht="24.75" customHeight="1" x14ac:dyDescent="0.15">
      <c r="A15" s="55" t="s">
        <v>11</v>
      </c>
      <c r="B15" s="55" t="s">
        <v>1</v>
      </c>
      <c r="C15" s="55" t="s">
        <v>2</v>
      </c>
      <c r="D15" s="55" t="s">
        <v>3</v>
      </c>
      <c r="E15" s="55" t="s">
        <v>4</v>
      </c>
      <c r="F15" s="55" t="s">
        <v>5</v>
      </c>
      <c r="G15" s="56" t="s">
        <v>6</v>
      </c>
      <c r="H15" s="55" t="s">
        <v>7</v>
      </c>
      <c r="I15" s="56" t="s">
        <v>8</v>
      </c>
      <c r="J15" s="55" t="s">
        <v>12</v>
      </c>
      <c r="K15" s="56" t="s">
        <v>13</v>
      </c>
    </row>
    <row r="16" spans="1:11" s="28" customFormat="1" x14ac:dyDescent="0.2">
      <c r="A16" s="24">
        <v>0</v>
      </c>
      <c r="B16" s="25" t="s">
        <v>58</v>
      </c>
      <c r="C16" s="26"/>
      <c r="D16" s="26"/>
      <c r="E16" s="26"/>
      <c r="F16" s="26"/>
      <c r="G16" s="26"/>
      <c r="H16" s="26"/>
      <c r="I16" s="26"/>
      <c r="J16" s="26"/>
      <c r="K16" s="27"/>
    </row>
    <row r="17" spans="1:11" x14ac:dyDescent="0.15">
      <c r="A17" s="4" t="s">
        <v>26</v>
      </c>
      <c r="B17" s="5">
        <v>44447</v>
      </c>
      <c r="C17" s="4">
        <v>2</v>
      </c>
      <c r="D17" s="5">
        <f t="shared" ref="D17:D28" si="1">IF(AND(B17&lt;&gt;"",C17&lt;&gt;""),B17+C17-1,"")</f>
        <v>44448</v>
      </c>
      <c r="E17" s="4">
        <v>2</v>
      </c>
      <c r="F17" s="4">
        <v>2</v>
      </c>
      <c r="G17" s="6" t="s">
        <v>24</v>
      </c>
      <c r="H17" s="29"/>
      <c r="I17" s="30" t="s">
        <v>72</v>
      </c>
      <c r="J17" s="31">
        <v>1</v>
      </c>
      <c r="K17" s="8">
        <f>(F17/E17)-1</f>
        <v>0</v>
      </c>
    </row>
    <row r="18" spans="1:11" x14ac:dyDescent="0.15">
      <c r="A18" s="4" t="s">
        <v>27</v>
      </c>
      <c r="B18" s="5">
        <v>44448</v>
      </c>
      <c r="C18" s="4">
        <v>1</v>
      </c>
      <c r="D18" s="5">
        <f t="shared" si="1"/>
        <v>44448</v>
      </c>
      <c r="E18" s="4">
        <v>1</v>
      </c>
      <c r="F18" s="4">
        <v>1</v>
      </c>
      <c r="G18" s="6" t="s">
        <v>24</v>
      </c>
      <c r="H18" s="29"/>
      <c r="I18" s="30" t="s">
        <v>28</v>
      </c>
      <c r="J18" s="31">
        <v>1</v>
      </c>
      <c r="K18" s="8"/>
    </row>
    <row r="19" spans="1:11" x14ac:dyDescent="0.15">
      <c r="A19" s="4" t="s">
        <v>29</v>
      </c>
      <c r="B19" s="5">
        <v>44448</v>
      </c>
      <c r="C19" s="4">
        <v>1</v>
      </c>
      <c r="D19" s="5">
        <f t="shared" si="1"/>
        <v>44448</v>
      </c>
      <c r="E19" s="4">
        <v>1</v>
      </c>
      <c r="F19" s="4">
        <v>1</v>
      </c>
      <c r="G19" s="6" t="s">
        <v>24</v>
      </c>
      <c r="H19" s="29"/>
      <c r="I19" s="30" t="s">
        <v>32</v>
      </c>
      <c r="J19" s="31">
        <v>1</v>
      </c>
      <c r="K19" s="8"/>
    </row>
    <row r="20" spans="1:11" x14ac:dyDescent="0.15">
      <c r="A20" s="4" t="s">
        <v>31</v>
      </c>
      <c r="B20" s="5">
        <v>44449</v>
      </c>
      <c r="C20" s="4">
        <v>1</v>
      </c>
      <c r="D20" s="5">
        <f t="shared" si="1"/>
        <v>44449</v>
      </c>
      <c r="E20" s="4">
        <v>1</v>
      </c>
      <c r="F20" s="4">
        <v>1</v>
      </c>
      <c r="G20" s="6" t="s">
        <v>24</v>
      </c>
      <c r="H20" s="29"/>
      <c r="I20" s="30" t="s">
        <v>30</v>
      </c>
      <c r="J20" s="31">
        <v>1</v>
      </c>
      <c r="K20" s="8"/>
    </row>
    <row r="21" spans="1:11" x14ac:dyDescent="0.15">
      <c r="A21" s="32">
        <v>1</v>
      </c>
      <c r="B21" s="33" t="s">
        <v>59</v>
      </c>
      <c r="C21" s="52"/>
      <c r="D21" s="52"/>
      <c r="E21" s="52"/>
      <c r="F21" s="52"/>
      <c r="G21" s="52"/>
      <c r="H21" s="52"/>
      <c r="I21" s="52"/>
      <c r="J21" s="52"/>
      <c r="K21" s="53"/>
    </row>
    <row r="22" spans="1:11" x14ac:dyDescent="0.15">
      <c r="A22" s="4" t="s">
        <v>34</v>
      </c>
      <c r="B22" s="5">
        <v>44448</v>
      </c>
      <c r="C22" s="4">
        <v>1</v>
      </c>
      <c r="D22" s="5">
        <f t="shared" si="1"/>
        <v>44448</v>
      </c>
      <c r="E22" s="4">
        <v>1</v>
      </c>
      <c r="F22" s="4">
        <v>1</v>
      </c>
      <c r="G22" s="6" t="s">
        <v>24</v>
      </c>
      <c r="H22" s="29"/>
      <c r="I22" s="30" t="s">
        <v>80</v>
      </c>
      <c r="J22" s="31">
        <v>1</v>
      </c>
      <c r="K22" s="8"/>
    </row>
    <row r="23" spans="1:11" x14ac:dyDescent="0.15">
      <c r="A23" s="4" t="s">
        <v>36</v>
      </c>
      <c r="B23" s="5">
        <v>44449</v>
      </c>
      <c r="C23" s="4">
        <v>2</v>
      </c>
      <c r="D23" s="5">
        <f t="shared" si="1"/>
        <v>44450</v>
      </c>
      <c r="E23" s="4">
        <v>2</v>
      </c>
      <c r="F23" s="4">
        <v>2</v>
      </c>
      <c r="G23" s="6" t="s">
        <v>10</v>
      </c>
      <c r="H23" s="29"/>
      <c r="I23" s="30" t="s">
        <v>60</v>
      </c>
      <c r="J23" s="31">
        <v>1</v>
      </c>
      <c r="K23" s="8"/>
    </row>
    <row r="24" spans="1:11" x14ac:dyDescent="0.15">
      <c r="A24" s="4" t="s">
        <v>38</v>
      </c>
      <c r="B24" s="5">
        <v>44450</v>
      </c>
      <c r="C24" s="4">
        <v>3</v>
      </c>
      <c r="D24" s="5">
        <f t="shared" si="1"/>
        <v>44452</v>
      </c>
      <c r="E24" s="4">
        <v>3</v>
      </c>
      <c r="F24" s="4">
        <v>3</v>
      </c>
      <c r="G24" s="6" t="s">
        <v>24</v>
      </c>
      <c r="H24" s="29"/>
      <c r="I24" s="30" t="s">
        <v>61</v>
      </c>
      <c r="J24" s="31">
        <v>1</v>
      </c>
      <c r="K24" s="8"/>
    </row>
    <row r="25" spans="1:11" x14ac:dyDescent="0.15">
      <c r="A25" s="32">
        <v>2</v>
      </c>
      <c r="B25" s="33" t="s">
        <v>33</v>
      </c>
      <c r="C25" s="34"/>
      <c r="D25" s="34"/>
      <c r="E25" s="34"/>
      <c r="F25" s="34"/>
      <c r="G25" s="34"/>
      <c r="H25" s="34"/>
      <c r="I25" s="34"/>
      <c r="J25" s="34"/>
      <c r="K25" s="35"/>
    </row>
    <row r="26" spans="1:11" x14ac:dyDescent="0.15">
      <c r="A26" s="4" t="s">
        <v>41</v>
      </c>
      <c r="B26" s="5">
        <v>44453</v>
      </c>
      <c r="C26" s="4">
        <v>2</v>
      </c>
      <c r="D26" s="5">
        <f t="shared" si="1"/>
        <v>44454</v>
      </c>
      <c r="E26" s="4">
        <v>2</v>
      </c>
      <c r="F26" s="4">
        <v>2</v>
      </c>
      <c r="G26" s="6" t="s">
        <v>10</v>
      </c>
      <c r="H26" s="29"/>
      <c r="I26" s="30" t="s">
        <v>35</v>
      </c>
      <c r="J26" s="31">
        <v>2</v>
      </c>
      <c r="K26" s="8"/>
    </row>
    <row r="27" spans="1:11" x14ac:dyDescent="0.15">
      <c r="A27" s="4" t="s">
        <v>43</v>
      </c>
      <c r="B27" s="5">
        <v>44454</v>
      </c>
      <c r="C27" s="4">
        <v>3</v>
      </c>
      <c r="D27" s="5">
        <f t="shared" si="1"/>
        <v>44456</v>
      </c>
      <c r="E27" s="4">
        <v>3</v>
      </c>
      <c r="F27" s="4">
        <v>3</v>
      </c>
      <c r="G27" s="6" t="s">
        <v>10</v>
      </c>
      <c r="H27" s="29"/>
      <c r="I27" s="30" t="s">
        <v>37</v>
      </c>
      <c r="J27" s="31">
        <v>2</v>
      </c>
      <c r="K27" s="8"/>
    </row>
    <row r="28" spans="1:11" x14ac:dyDescent="0.15">
      <c r="A28" s="4" t="s">
        <v>44</v>
      </c>
      <c r="B28" s="5">
        <v>44456</v>
      </c>
      <c r="C28" s="4">
        <v>1</v>
      </c>
      <c r="D28" s="5">
        <f t="shared" si="1"/>
        <v>44456</v>
      </c>
      <c r="E28" s="4">
        <v>1</v>
      </c>
      <c r="F28" s="4">
        <v>1</v>
      </c>
      <c r="G28" s="6" t="s">
        <v>10</v>
      </c>
      <c r="H28" s="29"/>
      <c r="I28" s="30" t="s">
        <v>39</v>
      </c>
      <c r="J28" s="31">
        <v>2</v>
      </c>
      <c r="K28" s="8"/>
    </row>
    <row r="29" spans="1:11" x14ac:dyDescent="0.15">
      <c r="A29" s="36">
        <v>3</v>
      </c>
      <c r="B29" s="37" t="s">
        <v>40</v>
      </c>
      <c r="C29" s="38"/>
      <c r="D29" s="38"/>
      <c r="E29" s="38"/>
      <c r="F29" s="38"/>
      <c r="G29" s="38"/>
      <c r="H29" s="38"/>
      <c r="I29" s="38"/>
      <c r="J29" s="38"/>
      <c r="K29" s="39"/>
    </row>
    <row r="30" spans="1:11" x14ac:dyDescent="0.15">
      <c r="A30" s="4" t="s">
        <v>50</v>
      </c>
      <c r="B30" s="5">
        <v>44457</v>
      </c>
      <c r="C30" s="4">
        <v>5</v>
      </c>
      <c r="D30" s="5">
        <f>IF(AND(B30&lt;&gt;"",C30&lt;&gt;""),B30+C30-1,"")</f>
        <v>44461</v>
      </c>
      <c r="E30" s="4">
        <v>4</v>
      </c>
      <c r="F30" s="4">
        <v>4</v>
      </c>
      <c r="G30" s="6" t="s">
        <v>10</v>
      </c>
      <c r="H30" s="29"/>
      <c r="I30" s="30" t="s">
        <v>42</v>
      </c>
      <c r="J30" s="31">
        <v>2</v>
      </c>
      <c r="K30" s="8">
        <f>(F30/E30)-1</f>
        <v>0</v>
      </c>
    </row>
    <row r="31" spans="1:11" x14ac:dyDescent="0.15">
      <c r="A31" s="4" t="s">
        <v>52</v>
      </c>
      <c r="B31" s="5">
        <v>44457</v>
      </c>
      <c r="C31" s="4">
        <v>5</v>
      </c>
      <c r="D31" s="5">
        <f>IF(AND(B31&lt;&gt;"",C31&lt;&gt;""),B31+C31-1,"")</f>
        <v>44461</v>
      </c>
      <c r="E31" s="4">
        <v>4</v>
      </c>
      <c r="F31" s="4">
        <v>4</v>
      </c>
      <c r="G31" s="6" t="s">
        <v>10</v>
      </c>
      <c r="H31" s="29"/>
      <c r="I31" s="30" t="s">
        <v>45</v>
      </c>
      <c r="J31" s="31">
        <v>2</v>
      </c>
      <c r="K31" s="8">
        <f>(F31/E31)-1</f>
        <v>0</v>
      </c>
    </row>
    <row r="32" spans="1:11" x14ac:dyDescent="0.15">
      <c r="A32" s="4" t="s">
        <v>54</v>
      </c>
      <c r="B32" s="5">
        <v>44460</v>
      </c>
      <c r="C32" s="4">
        <v>4</v>
      </c>
      <c r="D32" s="5">
        <f>IF(AND(B32&lt;&gt;"",C32&lt;&gt;""),B32+C32-1,"")</f>
        <v>44463</v>
      </c>
      <c r="E32" s="4">
        <v>4</v>
      </c>
      <c r="F32" s="4">
        <v>4</v>
      </c>
      <c r="G32" s="6" t="s">
        <v>10</v>
      </c>
      <c r="H32" s="29"/>
      <c r="I32" s="30" t="s">
        <v>46</v>
      </c>
      <c r="J32" s="31">
        <v>2</v>
      </c>
      <c r="K32" s="8">
        <f>(F32/E32)-1</f>
        <v>0</v>
      </c>
    </row>
    <row r="33" spans="1:11" x14ac:dyDescent="0.15">
      <c r="A33" s="4" t="s">
        <v>62</v>
      </c>
      <c r="B33" s="5">
        <v>44469</v>
      </c>
      <c r="C33" s="4">
        <v>5</v>
      </c>
      <c r="D33" s="5">
        <f>IF(AND(B33&lt;&gt;"",C33&lt;&gt;""),B33+C33-1,"")</f>
        <v>44473</v>
      </c>
      <c r="E33" s="4">
        <v>4</v>
      </c>
      <c r="F33" s="4">
        <v>4</v>
      </c>
      <c r="G33" s="6" t="s">
        <v>10</v>
      </c>
      <c r="H33" s="29"/>
      <c r="I33" s="30" t="s">
        <v>47</v>
      </c>
      <c r="J33" s="31">
        <v>2</v>
      </c>
      <c r="K33" s="8">
        <f>(F33/E33)-1</f>
        <v>0</v>
      </c>
    </row>
    <row r="34" spans="1:11" x14ac:dyDescent="0.15">
      <c r="A34" s="4" t="s">
        <v>63</v>
      </c>
      <c r="B34" s="5">
        <v>44473</v>
      </c>
      <c r="C34" s="4">
        <v>1</v>
      </c>
      <c r="D34" s="5">
        <f>IF(AND(B34&lt;&gt;"",C34&lt;&gt;""),B34+C34-1,"")</f>
        <v>44473</v>
      </c>
      <c r="E34" s="4">
        <v>1</v>
      </c>
      <c r="F34" s="4">
        <v>1</v>
      </c>
      <c r="G34" s="6" t="s">
        <v>10</v>
      </c>
      <c r="H34" s="29"/>
      <c r="I34" s="30" t="s">
        <v>48</v>
      </c>
      <c r="J34" s="31">
        <v>2</v>
      </c>
      <c r="K34" s="8">
        <f>(F34/E34)-1</f>
        <v>0</v>
      </c>
    </row>
    <row r="35" spans="1:11" x14ac:dyDescent="0.15">
      <c r="A35" s="32">
        <v>4</v>
      </c>
      <c r="B35" s="40" t="s">
        <v>49</v>
      </c>
      <c r="C35" s="41"/>
      <c r="D35" s="41"/>
      <c r="E35" s="41"/>
      <c r="F35" s="41"/>
      <c r="G35" s="41"/>
      <c r="H35" s="41"/>
      <c r="I35" s="41"/>
      <c r="J35" s="41"/>
      <c r="K35" s="41"/>
    </row>
    <row r="36" spans="1:11" x14ac:dyDescent="0.15">
      <c r="A36" s="4" t="s">
        <v>57</v>
      </c>
      <c r="B36" s="5">
        <v>44463</v>
      </c>
      <c r="C36" s="4">
        <v>5</v>
      </c>
      <c r="D36" s="5">
        <f>IF(AND(B36&lt;&gt;"",C36&lt;&gt;""),B36+C36-1,"")</f>
        <v>44467</v>
      </c>
      <c r="E36" s="4">
        <v>5</v>
      </c>
      <c r="F36" s="4">
        <v>5</v>
      </c>
      <c r="G36" s="6" t="s">
        <v>10</v>
      </c>
      <c r="H36" s="31"/>
      <c r="I36" s="30" t="s">
        <v>51</v>
      </c>
      <c r="J36" s="31">
        <v>3</v>
      </c>
      <c r="K36" s="6">
        <f>(F36/E36)-1</f>
        <v>0</v>
      </c>
    </row>
    <row r="37" spans="1:11" x14ac:dyDescent="0.15">
      <c r="A37" s="4" t="s">
        <v>64</v>
      </c>
      <c r="B37" s="5">
        <v>44469</v>
      </c>
      <c r="C37" s="4">
        <v>5</v>
      </c>
      <c r="D37" s="5">
        <f>IF(AND(B37&lt;&gt;"",C37&lt;&gt;""),B37+C37-1,"")</f>
        <v>44473</v>
      </c>
      <c r="E37" s="4">
        <v>4</v>
      </c>
      <c r="F37" s="4">
        <v>4</v>
      </c>
      <c r="G37" s="6" t="s">
        <v>10</v>
      </c>
      <c r="H37" s="31"/>
      <c r="I37" s="30" t="s">
        <v>53</v>
      </c>
      <c r="J37" s="31">
        <v>3</v>
      </c>
      <c r="K37" s="6">
        <f>(F37/E37)-1</f>
        <v>0</v>
      </c>
    </row>
    <row r="38" spans="1:11" x14ac:dyDescent="0.15">
      <c r="A38" s="4" t="s">
        <v>65</v>
      </c>
      <c r="B38" s="5">
        <v>44473</v>
      </c>
      <c r="C38" s="4">
        <v>1</v>
      </c>
      <c r="D38" s="5">
        <f>IF(AND(B38&lt;&gt;"",C38&lt;&gt;""),B38+C38-1,"")</f>
        <v>44473</v>
      </c>
      <c r="E38" s="4">
        <v>1</v>
      </c>
      <c r="F38" s="4">
        <v>1</v>
      </c>
      <c r="G38" s="6" t="str">
        <f t="shared" ref="G38:G41" si="2">IF(AND(OR(G37="Planned",G37="Ongoing"),C38&lt;&gt;""),"Planned","Unplanned")</f>
        <v>Planned</v>
      </c>
      <c r="H38" s="31"/>
      <c r="I38" s="30" t="s">
        <v>55</v>
      </c>
      <c r="J38" s="31">
        <v>3</v>
      </c>
      <c r="K38" s="6"/>
    </row>
    <row r="39" spans="1:11" x14ac:dyDescent="0.15">
      <c r="A39" s="48">
        <v>5</v>
      </c>
      <c r="B39" s="49" t="s">
        <v>56</v>
      </c>
      <c r="C39" s="50"/>
      <c r="D39" s="50"/>
      <c r="E39" s="50"/>
      <c r="F39" s="50"/>
      <c r="G39" s="50"/>
      <c r="H39" s="50"/>
      <c r="I39" s="50"/>
      <c r="J39" s="50"/>
      <c r="K39" s="51"/>
    </row>
    <row r="40" spans="1:11" x14ac:dyDescent="0.15">
      <c r="A40" s="4" t="s">
        <v>66</v>
      </c>
      <c r="B40" s="5">
        <v>44473</v>
      </c>
      <c r="C40" s="4">
        <v>1</v>
      </c>
      <c r="D40" s="5">
        <f>IF(AND(B40&lt;&gt;"",C40&lt;&gt;""),B40+C40-1,"")</f>
        <v>44473</v>
      </c>
      <c r="E40" s="4">
        <v>1</v>
      </c>
      <c r="F40" s="4">
        <v>1</v>
      </c>
      <c r="G40" s="6" t="s">
        <v>10</v>
      </c>
      <c r="H40" s="31"/>
      <c r="I40" s="30" t="s">
        <v>67</v>
      </c>
      <c r="J40" s="31">
        <v>3</v>
      </c>
      <c r="K40" s="6"/>
    </row>
    <row r="41" spans="1:11" x14ac:dyDescent="0.15">
      <c r="A41" s="4" t="s">
        <v>68</v>
      </c>
      <c r="B41" s="5">
        <v>44473</v>
      </c>
      <c r="C41" s="4">
        <v>6</v>
      </c>
      <c r="D41" s="5">
        <f>IF(AND(B41&lt;&gt;"",C41&lt;&gt;""),B41+C41-1,"")</f>
        <v>44478</v>
      </c>
      <c r="E41" s="4">
        <v>6</v>
      </c>
      <c r="F41" s="4">
        <v>6</v>
      </c>
      <c r="G41" s="6" t="str">
        <f t="shared" si="2"/>
        <v>Planned</v>
      </c>
      <c r="H41" s="31"/>
      <c r="I41" s="30" t="s">
        <v>69</v>
      </c>
      <c r="J41" s="31">
        <v>2</v>
      </c>
      <c r="K41" s="6"/>
    </row>
    <row r="42" spans="1:11" x14ac:dyDescent="0.15">
      <c r="A42" s="42"/>
      <c r="B42" s="42"/>
      <c r="C42" s="42"/>
      <c r="D42" s="43"/>
      <c r="E42" s="44"/>
      <c r="F42" s="44"/>
      <c r="G42" s="45"/>
      <c r="H42" s="46"/>
      <c r="I42" s="45"/>
    </row>
    <row r="43" spans="1:11" x14ac:dyDescent="0.15">
      <c r="A43" s="47"/>
      <c r="B43" s="47"/>
      <c r="C43" s="47"/>
      <c r="D43" s="54" t="s">
        <v>14</v>
      </c>
      <c r="E43" s="44">
        <f>SUM(E17:E41)</f>
        <v>51</v>
      </c>
      <c r="F43" s="44">
        <f>SUM(F17:F41)</f>
        <v>51</v>
      </c>
    </row>
  </sheetData>
  <mergeCells count="6">
    <mergeCell ref="B16:K16"/>
    <mergeCell ref="B25:K25"/>
    <mergeCell ref="B29:K29"/>
    <mergeCell ref="B35:K35"/>
    <mergeCell ref="B39:K39"/>
    <mergeCell ref="B21:K21"/>
  </mergeCells>
  <conditionalFormatting sqref="H4:I10 E5:F10 E42:F43 A4:D10 D26:D28 D30:D34 D22:D24 D17:D20 B17:B34">
    <cfRule type="expression" dxfId="45" priority="27" stopIfTrue="1">
      <formula>$G4="Planned"</formula>
    </cfRule>
    <cfRule type="expression" dxfId="44" priority="28" stopIfTrue="1">
      <formula>$G4="Ongoing"</formula>
    </cfRule>
  </conditionalFormatting>
  <conditionalFormatting sqref="G4:G10 G26:G28 G30:G34 G36:G38 G22:G24 G17:G20 G40:G41">
    <cfRule type="expression" dxfId="43" priority="29" stopIfTrue="1">
      <formula>$G4="Planned"</formula>
    </cfRule>
    <cfRule type="expression" dxfId="42" priority="30" stopIfTrue="1">
      <formula>$G4="Ongoing"</formula>
    </cfRule>
    <cfRule type="cellIs" dxfId="41" priority="31" stopIfTrue="1" operator="equal">
      <formula>"Unplanned"</formula>
    </cfRule>
  </conditionalFormatting>
  <conditionalFormatting sqref="E4:F5 F6 A25:B25 H26:I28 A26:F28 A30:F34 A29:B29 H30:I34 H36:I38 A35:B35 A36:F38 A39:B39 A21:B21 H22:I24 A22:F24 H17:I20 A17:F20 H40:I41 A40:F41">
    <cfRule type="expression" dxfId="40" priority="32" stopIfTrue="1">
      <formula>OR($G4="Planned",$G4="Unplanned")</formula>
    </cfRule>
    <cfRule type="expression" dxfId="39" priority="33" stopIfTrue="1">
      <formula>$G4="Ongoing"</formula>
    </cfRule>
  </conditionalFormatting>
  <conditionalFormatting sqref="B37">
    <cfRule type="expression" dxfId="38" priority="19" stopIfTrue="1">
      <formula>$G37="Planned"</formula>
    </cfRule>
    <cfRule type="expression" dxfId="37" priority="20" stopIfTrue="1">
      <formula>$G37="Ongoing"</formula>
    </cfRule>
  </conditionalFormatting>
  <conditionalFormatting sqref="B36">
    <cfRule type="expression" dxfId="36" priority="17" stopIfTrue="1">
      <formula>$G36="Planned"</formula>
    </cfRule>
    <cfRule type="expression" dxfId="35" priority="18" stopIfTrue="1">
      <formula>$G36="Ongoing"</formula>
    </cfRule>
  </conditionalFormatting>
  <conditionalFormatting sqref="D36">
    <cfRule type="expression" dxfId="34" priority="15" stopIfTrue="1">
      <formula>$G36="Planned"</formula>
    </cfRule>
    <cfRule type="expression" dxfId="33" priority="16" stopIfTrue="1">
      <formula>$G36="Ongoing"</formula>
    </cfRule>
  </conditionalFormatting>
  <conditionalFormatting sqref="D37">
    <cfRule type="expression" dxfId="32" priority="13" stopIfTrue="1">
      <formula>$G37="Planned"</formula>
    </cfRule>
    <cfRule type="expression" dxfId="31" priority="14" stopIfTrue="1">
      <formula>$G37="Ongoing"</formula>
    </cfRule>
  </conditionalFormatting>
  <conditionalFormatting sqref="B38">
    <cfRule type="expression" dxfId="30" priority="11" stopIfTrue="1">
      <formula>$G38="Planned"</formula>
    </cfRule>
    <cfRule type="expression" dxfId="29" priority="12" stopIfTrue="1">
      <formula>$G38="Ongoing"</formula>
    </cfRule>
  </conditionalFormatting>
  <conditionalFormatting sqref="D38">
    <cfRule type="expression" dxfId="28" priority="9" stopIfTrue="1">
      <formula>$G38="Planned"</formula>
    </cfRule>
    <cfRule type="expression" dxfId="27" priority="10" stopIfTrue="1">
      <formula>$G38="Ongoing"</formula>
    </cfRule>
  </conditionalFormatting>
  <conditionalFormatting sqref="B40">
    <cfRule type="expression" dxfId="26" priority="7" stopIfTrue="1">
      <formula>$G40="Planned"</formula>
    </cfRule>
    <cfRule type="expression" dxfId="25" priority="8" stopIfTrue="1">
      <formula>$G40="Ongoing"</formula>
    </cfRule>
  </conditionalFormatting>
  <conditionalFormatting sqref="D40">
    <cfRule type="expression" dxfId="24" priority="5" stopIfTrue="1">
      <formula>$G40="Planned"</formula>
    </cfRule>
    <cfRule type="expression" dxfId="23" priority="6" stopIfTrue="1">
      <formula>$G40="Ongoing"</formula>
    </cfRule>
  </conditionalFormatting>
  <conditionalFormatting sqref="B41">
    <cfRule type="expression" dxfId="22" priority="3" stopIfTrue="1">
      <formula>$G41="Planned"</formula>
    </cfRule>
    <cfRule type="expression" dxfId="21" priority="4" stopIfTrue="1">
      <formula>$G41="Ongoing"</formula>
    </cfRule>
  </conditionalFormatting>
  <conditionalFormatting sqref="D41">
    <cfRule type="expression" dxfId="20" priority="1" stopIfTrue="1">
      <formula>$G41="Planned"</formula>
    </cfRule>
    <cfRule type="expression" dxfId="19" priority="2" stopIfTrue="1">
      <formula>$G41="Ongoing"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51:G65557 JC65551:JC65557 SY65551:SY65557 ACU65551:ACU65557 AMQ65551:AMQ65557 AWM65551:AWM65557 BGI65551:BGI65557 BQE65551:BQE65557 CAA65551:CAA65557 CJW65551:CJW65557 CTS65551:CTS65557 DDO65551:DDO65557 DNK65551:DNK65557 DXG65551:DXG65557 EHC65551:EHC65557 EQY65551:EQY65557 FAU65551:FAU65557 FKQ65551:FKQ65557 FUM65551:FUM65557 GEI65551:GEI65557 GOE65551:GOE65557 GYA65551:GYA65557 HHW65551:HHW65557 HRS65551:HRS65557 IBO65551:IBO65557 ILK65551:ILK65557 IVG65551:IVG65557 JFC65551:JFC65557 JOY65551:JOY65557 JYU65551:JYU65557 KIQ65551:KIQ65557 KSM65551:KSM65557 LCI65551:LCI65557 LME65551:LME65557 LWA65551:LWA65557 MFW65551:MFW65557 MPS65551:MPS65557 MZO65551:MZO65557 NJK65551:NJK65557 NTG65551:NTG65557 ODC65551:ODC65557 OMY65551:OMY65557 OWU65551:OWU65557 PGQ65551:PGQ65557 PQM65551:PQM65557 QAI65551:QAI65557 QKE65551:QKE65557 QUA65551:QUA65557 RDW65551:RDW65557 RNS65551:RNS65557 RXO65551:RXO65557 SHK65551:SHK65557 SRG65551:SRG65557 TBC65551:TBC65557 TKY65551:TKY65557 TUU65551:TUU65557 UEQ65551:UEQ65557 UOM65551:UOM65557 UYI65551:UYI65557 VIE65551:VIE65557 VSA65551:VSA65557 WBW65551:WBW65557 WLS65551:WLS65557 WVO65551:WVO65557 G131087:G131093 JC131087:JC131093 SY131087:SY131093 ACU131087:ACU131093 AMQ131087:AMQ131093 AWM131087:AWM131093 BGI131087:BGI131093 BQE131087:BQE131093 CAA131087:CAA131093 CJW131087:CJW131093 CTS131087:CTS131093 DDO131087:DDO131093 DNK131087:DNK131093 DXG131087:DXG131093 EHC131087:EHC131093 EQY131087:EQY131093 FAU131087:FAU131093 FKQ131087:FKQ131093 FUM131087:FUM131093 GEI131087:GEI131093 GOE131087:GOE131093 GYA131087:GYA131093 HHW131087:HHW131093 HRS131087:HRS131093 IBO131087:IBO131093 ILK131087:ILK131093 IVG131087:IVG131093 JFC131087:JFC131093 JOY131087:JOY131093 JYU131087:JYU131093 KIQ131087:KIQ131093 KSM131087:KSM131093 LCI131087:LCI131093 LME131087:LME131093 LWA131087:LWA131093 MFW131087:MFW131093 MPS131087:MPS131093 MZO131087:MZO131093 NJK131087:NJK131093 NTG131087:NTG131093 ODC131087:ODC131093 OMY131087:OMY131093 OWU131087:OWU131093 PGQ131087:PGQ131093 PQM131087:PQM131093 QAI131087:QAI131093 QKE131087:QKE131093 QUA131087:QUA131093 RDW131087:RDW131093 RNS131087:RNS131093 RXO131087:RXO131093 SHK131087:SHK131093 SRG131087:SRG131093 TBC131087:TBC131093 TKY131087:TKY131093 TUU131087:TUU131093 UEQ131087:UEQ131093 UOM131087:UOM131093 UYI131087:UYI131093 VIE131087:VIE131093 VSA131087:VSA131093 WBW131087:WBW131093 WLS131087:WLS131093 WVO131087:WVO131093 G196623:G196629 JC196623:JC196629 SY196623:SY196629 ACU196623:ACU196629 AMQ196623:AMQ196629 AWM196623:AWM196629 BGI196623:BGI196629 BQE196623:BQE196629 CAA196623:CAA196629 CJW196623:CJW196629 CTS196623:CTS196629 DDO196623:DDO196629 DNK196623:DNK196629 DXG196623:DXG196629 EHC196623:EHC196629 EQY196623:EQY196629 FAU196623:FAU196629 FKQ196623:FKQ196629 FUM196623:FUM196629 GEI196623:GEI196629 GOE196623:GOE196629 GYA196623:GYA196629 HHW196623:HHW196629 HRS196623:HRS196629 IBO196623:IBO196629 ILK196623:ILK196629 IVG196623:IVG196629 JFC196623:JFC196629 JOY196623:JOY196629 JYU196623:JYU196629 KIQ196623:KIQ196629 KSM196623:KSM196629 LCI196623:LCI196629 LME196623:LME196629 LWA196623:LWA196629 MFW196623:MFW196629 MPS196623:MPS196629 MZO196623:MZO196629 NJK196623:NJK196629 NTG196623:NTG196629 ODC196623:ODC196629 OMY196623:OMY196629 OWU196623:OWU196629 PGQ196623:PGQ196629 PQM196623:PQM196629 QAI196623:QAI196629 QKE196623:QKE196629 QUA196623:QUA196629 RDW196623:RDW196629 RNS196623:RNS196629 RXO196623:RXO196629 SHK196623:SHK196629 SRG196623:SRG196629 TBC196623:TBC196629 TKY196623:TKY196629 TUU196623:TUU196629 UEQ196623:UEQ196629 UOM196623:UOM196629 UYI196623:UYI196629 VIE196623:VIE196629 VSA196623:VSA196629 WBW196623:WBW196629 WLS196623:WLS196629 WVO196623:WVO196629 G262159:G262165 JC262159:JC262165 SY262159:SY262165 ACU262159:ACU262165 AMQ262159:AMQ262165 AWM262159:AWM262165 BGI262159:BGI262165 BQE262159:BQE262165 CAA262159:CAA262165 CJW262159:CJW262165 CTS262159:CTS262165 DDO262159:DDO262165 DNK262159:DNK262165 DXG262159:DXG262165 EHC262159:EHC262165 EQY262159:EQY262165 FAU262159:FAU262165 FKQ262159:FKQ262165 FUM262159:FUM262165 GEI262159:GEI262165 GOE262159:GOE262165 GYA262159:GYA262165 HHW262159:HHW262165 HRS262159:HRS262165 IBO262159:IBO262165 ILK262159:ILK262165 IVG262159:IVG262165 JFC262159:JFC262165 JOY262159:JOY262165 JYU262159:JYU262165 KIQ262159:KIQ262165 KSM262159:KSM262165 LCI262159:LCI262165 LME262159:LME262165 LWA262159:LWA262165 MFW262159:MFW262165 MPS262159:MPS262165 MZO262159:MZO262165 NJK262159:NJK262165 NTG262159:NTG262165 ODC262159:ODC262165 OMY262159:OMY262165 OWU262159:OWU262165 PGQ262159:PGQ262165 PQM262159:PQM262165 QAI262159:QAI262165 QKE262159:QKE262165 QUA262159:QUA262165 RDW262159:RDW262165 RNS262159:RNS262165 RXO262159:RXO262165 SHK262159:SHK262165 SRG262159:SRG262165 TBC262159:TBC262165 TKY262159:TKY262165 TUU262159:TUU262165 UEQ262159:UEQ262165 UOM262159:UOM262165 UYI262159:UYI262165 VIE262159:VIE262165 VSA262159:VSA262165 WBW262159:WBW262165 WLS262159:WLS262165 WVO262159:WVO262165 G327695:G327701 JC327695:JC327701 SY327695:SY327701 ACU327695:ACU327701 AMQ327695:AMQ327701 AWM327695:AWM327701 BGI327695:BGI327701 BQE327695:BQE327701 CAA327695:CAA327701 CJW327695:CJW327701 CTS327695:CTS327701 DDO327695:DDO327701 DNK327695:DNK327701 DXG327695:DXG327701 EHC327695:EHC327701 EQY327695:EQY327701 FAU327695:FAU327701 FKQ327695:FKQ327701 FUM327695:FUM327701 GEI327695:GEI327701 GOE327695:GOE327701 GYA327695:GYA327701 HHW327695:HHW327701 HRS327695:HRS327701 IBO327695:IBO327701 ILK327695:ILK327701 IVG327695:IVG327701 JFC327695:JFC327701 JOY327695:JOY327701 JYU327695:JYU327701 KIQ327695:KIQ327701 KSM327695:KSM327701 LCI327695:LCI327701 LME327695:LME327701 LWA327695:LWA327701 MFW327695:MFW327701 MPS327695:MPS327701 MZO327695:MZO327701 NJK327695:NJK327701 NTG327695:NTG327701 ODC327695:ODC327701 OMY327695:OMY327701 OWU327695:OWU327701 PGQ327695:PGQ327701 PQM327695:PQM327701 QAI327695:QAI327701 QKE327695:QKE327701 QUA327695:QUA327701 RDW327695:RDW327701 RNS327695:RNS327701 RXO327695:RXO327701 SHK327695:SHK327701 SRG327695:SRG327701 TBC327695:TBC327701 TKY327695:TKY327701 TUU327695:TUU327701 UEQ327695:UEQ327701 UOM327695:UOM327701 UYI327695:UYI327701 VIE327695:VIE327701 VSA327695:VSA327701 WBW327695:WBW327701 WLS327695:WLS327701 WVO327695:WVO327701 G393231:G393237 JC393231:JC393237 SY393231:SY393237 ACU393231:ACU393237 AMQ393231:AMQ393237 AWM393231:AWM393237 BGI393231:BGI393237 BQE393231:BQE393237 CAA393231:CAA393237 CJW393231:CJW393237 CTS393231:CTS393237 DDO393231:DDO393237 DNK393231:DNK393237 DXG393231:DXG393237 EHC393231:EHC393237 EQY393231:EQY393237 FAU393231:FAU393237 FKQ393231:FKQ393237 FUM393231:FUM393237 GEI393231:GEI393237 GOE393231:GOE393237 GYA393231:GYA393237 HHW393231:HHW393237 HRS393231:HRS393237 IBO393231:IBO393237 ILK393231:ILK393237 IVG393231:IVG393237 JFC393231:JFC393237 JOY393231:JOY393237 JYU393231:JYU393237 KIQ393231:KIQ393237 KSM393231:KSM393237 LCI393231:LCI393237 LME393231:LME393237 LWA393231:LWA393237 MFW393231:MFW393237 MPS393231:MPS393237 MZO393231:MZO393237 NJK393231:NJK393237 NTG393231:NTG393237 ODC393231:ODC393237 OMY393231:OMY393237 OWU393231:OWU393237 PGQ393231:PGQ393237 PQM393231:PQM393237 QAI393231:QAI393237 QKE393231:QKE393237 QUA393231:QUA393237 RDW393231:RDW393237 RNS393231:RNS393237 RXO393231:RXO393237 SHK393231:SHK393237 SRG393231:SRG393237 TBC393231:TBC393237 TKY393231:TKY393237 TUU393231:TUU393237 UEQ393231:UEQ393237 UOM393231:UOM393237 UYI393231:UYI393237 VIE393231:VIE393237 VSA393231:VSA393237 WBW393231:WBW393237 WLS393231:WLS393237 WVO393231:WVO393237 G458767:G458773 JC458767:JC458773 SY458767:SY458773 ACU458767:ACU458773 AMQ458767:AMQ458773 AWM458767:AWM458773 BGI458767:BGI458773 BQE458767:BQE458773 CAA458767:CAA458773 CJW458767:CJW458773 CTS458767:CTS458773 DDO458767:DDO458773 DNK458767:DNK458773 DXG458767:DXG458773 EHC458767:EHC458773 EQY458767:EQY458773 FAU458767:FAU458773 FKQ458767:FKQ458773 FUM458767:FUM458773 GEI458767:GEI458773 GOE458767:GOE458773 GYA458767:GYA458773 HHW458767:HHW458773 HRS458767:HRS458773 IBO458767:IBO458773 ILK458767:ILK458773 IVG458767:IVG458773 JFC458767:JFC458773 JOY458767:JOY458773 JYU458767:JYU458773 KIQ458767:KIQ458773 KSM458767:KSM458773 LCI458767:LCI458773 LME458767:LME458773 LWA458767:LWA458773 MFW458767:MFW458773 MPS458767:MPS458773 MZO458767:MZO458773 NJK458767:NJK458773 NTG458767:NTG458773 ODC458767:ODC458773 OMY458767:OMY458773 OWU458767:OWU458773 PGQ458767:PGQ458773 PQM458767:PQM458773 QAI458767:QAI458773 QKE458767:QKE458773 QUA458767:QUA458773 RDW458767:RDW458773 RNS458767:RNS458773 RXO458767:RXO458773 SHK458767:SHK458773 SRG458767:SRG458773 TBC458767:TBC458773 TKY458767:TKY458773 TUU458767:TUU458773 UEQ458767:UEQ458773 UOM458767:UOM458773 UYI458767:UYI458773 VIE458767:VIE458773 VSA458767:VSA458773 WBW458767:WBW458773 WLS458767:WLS458773 WVO458767:WVO458773 G524303:G524309 JC524303:JC524309 SY524303:SY524309 ACU524303:ACU524309 AMQ524303:AMQ524309 AWM524303:AWM524309 BGI524303:BGI524309 BQE524303:BQE524309 CAA524303:CAA524309 CJW524303:CJW524309 CTS524303:CTS524309 DDO524303:DDO524309 DNK524303:DNK524309 DXG524303:DXG524309 EHC524303:EHC524309 EQY524303:EQY524309 FAU524303:FAU524309 FKQ524303:FKQ524309 FUM524303:FUM524309 GEI524303:GEI524309 GOE524303:GOE524309 GYA524303:GYA524309 HHW524303:HHW524309 HRS524303:HRS524309 IBO524303:IBO524309 ILK524303:ILK524309 IVG524303:IVG524309 JFC524303:JFC524309 JOY524303:JOY524309 JYU524303:JYU524309 KIQ524303:KIQ524309 KSM524303:KSM524309 LCI524303:LCI524309 LME524303:LME524309 LWA524303:LWA524309 MFW524303:MFW524309 MPS524303:MPS524309 MZO524303:MZO524309 NJK524303:NJK524309 NTG524303:NTG524309 ODC524303:ODC524309 OMY524303:OMY524309 OWU524303:OWU524309 PGQ524303:PGQ524309 PQM524303:PQM524309 QAI524303:QAI524309 QKE524303:QKE524309 QUA524303:QUA524309 RDW524303:RDW524309 RNS524303:RNS524309 RXO524303:RXO524309 SHK524303:SHK524309 SRG524303:SRG524309 TBC524303:TBC524309 TKY524303:TKY524309 TUU524303:TUU524309 UEQ524303:UEQ524309 UOM524303:UOM524309 UYI524303:UYI524309 VIE524303:VIE524309 VSA524303:VSA524309 WBW524303:WBW524309 WLS524303:WLS524309 WVO524303:WVO524309 G589839:G589845 JC589839:JC589845 SY589839:SY589845 ACU589839:ACU589845 AMQ589839:AMQ589845 AWM589839:AWM589845 BGI589839:BGI589845 BQE589839:BQE589845 CAA589839:CAA589845 CJW589839:CJW589845 CTS589839:CTS589845 DDO589839:DDO589845 DNK589839:DNK589845 DXG589839:DXG589845 EHC589839:EHC589845 EQY589839:EQY589845 FAU589839:FAU589845 FKQ589839:FKQ589845 FUM589839:FUM589845 GEI589839:GEI589845 GOE589839:GOE589845 GYA589839:GYA589845 HHW589839:HHW589845 HRS589839:HRS589845 IBO589839:IBO589845 ILK589839:ILK589845 IVG589839:IVG589845 JFC589839:JFC589845 JOY589839:JOY589845 JYU589839:JYU589845 KIQ589839:KIQ589845 KSM589839:KSM589845 LCI589839:LCI589845 LME589839:LME589845 LWA589839:LWA589845 MFW589839:MFW589845 MPS589839:MPS589845 MZO589839:MZO589845 NJK589839:NJK589845 NTG589839:NTG589845 ODC589839:ODC589845 OMY589839:OMY589845 OWU589839:OWU589845 PGQ589839:PGQ589845 PQM589839:PQM589845 QAI589839:QAI589845 QKE589839:QKE589845 QUA589839:QUA589845 RDW589839:RDW589845 RNS589839:RNS589845 RXO589839:RXO589845 SHK589839:SHK589845 SRG589839:SRG589845 TBC589839:TBC589845 TKY589839:TKY589845 TUU589839:TUU589845 UEQ589839:UEQ589845 UOM589839:UOM589845 UYI589839:UYI589845 VIE589839:VIE589845 VSA589839:VSA589845 WBW589839:WBW589845 WLS589839:WLS589845 WVO589839:WVO589845 G655375:G655381 JC655375:JC655381 SY655375:SY655381 ACU655375:ACU655381 AMQ655375:AMQ655381 AWM655375:AWM655381 BGI655375:BGI655381 BQE655375:BQE655381 CAA655375:CAA655381 CJW655375:CJW655381 CTS655375:CTS655381 DDO655375:DDO655381 DNK655375:DNK655381 DXG655375:DXG655381 EHC655375:EHC655381 EQY655375:EQY655381 FAU655375:FAU655381 FKQ655375:FKQ655381 FUM655375:FUM655381 GEI655375:GEI655381 GOE655375:GOE655381 GYA655375:GYA655381 HHW655375:HHW655381 HRS655375:HRS655381 IBO655375:IBO655381 ILK655375:ILK655381 IVG655375:IVG655381 JFC655375:JFC655381 JOY655375:JOY655381 JYU655375:JYU655381 KIQ655375:KIQ655381 KSM655375:KSM655381 LCI655375:LCI655381 LME655375:LME655381 LWA655375:LWA655381 MFW655375:MFW655381 MPS655375:MPS655381 MZO655375:MZO655381 NJK655375:NJK655381 NTG655375:NTG655381 ODC655375:ODC655381 OMY655375:OMY655381 OWU655375:OWU655381 PGQ655375:PGQ655381 PQM655375:PQM655381 QAI655375:QAI655381 QKE655375:QKE655381 QUA655375:QUA655381 RDW655375:RDW655381 RNS655375:RNS655381 RXO655375:RXO655381 SHK655375:SHK655381 SRG655375:SRG655381 TBC655375:TBC655381 TKY655375:TKY655381 TUU655375:TUU655381 UEQ655375:UEQ655381 UOM655375:UOM655381 UYI655375:UYI655381 VIE655375:VIE655381 VSA655375:VSA655381 WBW655375:WBW655381 WLS655375:WLS655381 WVO655375:WVO655381 G720911:G720917 JC720911:JC720917 SY720911:SY720917 ACU720911:ACU720917 AMQ720911:AMQ720917 AWM720911:AWM720917 BGI720911:BGI720917 BQE720911:BQE720917 CAA720911:CAA720917 CJW720911:CJW720917 CTS720911:CTS720917 DDO720911:DDO720917 DNK720911:DNK720917 DXG720911:DXG720917 EHC720911:EHC720917 EQY720911:EQY720917 FAU720911:FAU720917 FKQ720911:FKQ720917 FUM720911:FUM720917 GEI720911:GEI720917 GOE720911:GOE720917 GYA720911:GYA720917 HHW720911:HHW720917 HRS720911:HRS720917 IBO720911:IBO720917 ILK720911:ILK720917 IVG720911:IVG720917 JFC720911:JFC720917 JOY720911:JOY720917 JYU720911:JYU720917 KIQ720911:KIQ720917 KSM720911:KSM720917 LCI720911:LCI720917 LME720911:LME720917 LWA720911:LWA720917 MFW720911:MFW720917 MPS720911:MPS720917 MZO720911:MZO720917 NJK720911:NJK720917 NTG720911:NTG720917 ODC720911:ODC720917 OMY720911:OMY720917 OWU720911:OWU720917 PGQ720911:PGQ720917 PQM720911:PQM720917 QAI720911:QAI720917 QKE720911:QKE720917 QUA720911:QUA720917 RDW720911:RDW720917 RNS720911:RNS720917 RXO720911:RXO720917 SHK720911:SHK720917 SRG720911:SRG720917 TBC720911:TBC720917 TKY720911:TKY720917 TUU720911:TUU720917 UEQ720911:UEQ720917 UOM720911:UOM720917 UYI720911:UYI720917 VIE720911:VIE720917 VSA720911:VSA720917 WBW720911:WBW720917 WLS720911:WLS720917 WVO720911:WVO720917 G786447:G786453 JC786447:JC786453 SY786447:SY786453 ACU786447:ACU786453 AMQ786447:AMQ786453 AWM786447:AWM786453 BGI786447:BGI786453 BQE786447:BQE786453 CAA786447:CAA786453 CJW786447:CJW786453 CTS786447:CTS786453 DDO786447:DDO786453 DNK786447:DNK786453 DXG786447:DXG786453 EHC786447:EHC786453 EQY786447:EQY786453 FAU786447:FAU786453 FKQ786447:FKQ786453 FUM786447:FUM786453 GEI786447:GEI786453 GOE786447:GOE786453 GYA786447:GYA786453 HHW786447:HHW786453 HRS786447:HRS786453 IBO786447:IBO786453 ILK786447:ILK786453 IVG786447:IVG786453 JFC786447:JFC786453 JOY786447:JOY786453 JYU786447:JYU786453 KIQ786447:KIQ786453 KSM786447:KSM786453 LCI786447:LCI786453 LME786447:LME786453 LWA786447:LWA786453 MFW786447:MFW786453 MPS786447:MPS786453 MZO786447:MZO786453 NJK786447:NJK786453 NTG786447:NTG786453 ODC786447:ODC786453 OMY786447:OMY786453 OWU786447:OWU786453 PGQ786447:PGQ786453 PQM786447:PQM786453 QAI786447:QAI786453 QKE786447:QKE786453 QUA786447:QUA786453 RDW786447:RDW786453 RNS786447:RNS786453 RXO786447:RXO786453 SHK786447:SHK786453 SRG786447:SRG786453 TBC786447:TBC786453 TKY786447:TKY786453 TUU786447:TUU786453 UEQ786447:UEQ786453 UOM786447:UOM786453 UYI786447:UYI786453 VIE786447:VIE786453 VSA786447:VSA786453 WBW786447:WBW786453 WLS786447:WLS786453 WVO786447:WVO786453 G851983:G851989 JC851983:JC851989 SY851983:SY851989 ACU851983:ACU851989 AMQ851983:AMQ851989 AWM851983:AWM851989 BGI851983:BGI851989 BQE851983:BQE851989 CAA851983:CAA851989 CJW851983:CJW851989 CTS851983:CTS851989 DDO851983:DDO851989 DNK851983:DNK851989 DXG851983:DXG851989 EHC851983:EHC851989 EQY851983:EQY851989 FAU851983:FAU851989 FKQ851983:FKQ851989 FUM851983:FUM851989 GEI851983:GEI851989 GOE851983:GOE851989 GYA851983:GYA851989 HHW851983:HHW851989 HRS851983:HRS851989 IBO851983:IBO851989 ILK851983:ILK851989 IVG851983:IVG851989 JFC851983:JFC851989 JOY851983:JOY851989 JYU851983:JYU851989 KIQ851983:KIQ851989 KSM851983:KSM851989 LCI851983:LCI851989 LME851983:LME851989 LWA851983:LWA851989 MFW851983:MFW851989 MPS851983:MPS851989 MZO851983:MZO851989 NJK851983:NJK851989 NTG851983:NTG851989 ODC851983:ODC851989 OMY851983:OMY851989 OWU851983:OWU851989 PGQ851983:PGQ851989 PQM851983:PQM851989 QAI851983:QAI851989 QKE851983:QKE851989 QUA851983:QUA851989 RDW851983:RDW851989 RNS851983:RNS851989 RXO851983:RXO851989 SHK851983:SHK851989 SRG851983:SRG851989 TBC851983:TBC851989 TKY851983:TKY851989 TUU851983:TUU851989 UEQ851983:UEQ851989 UOM851983:UOM851989 UYI851983:UYI851989 VIE851983:VIE851989 VSA851983:VSA851989 WBW851983:WBW851989 WLS851983:WLS851989 WVO851983:WVO851989 G917519:G917525 JC917519:JC917525 SY917519:SY917525 ACU917519:ACU917525 AMQ917519:AMQ917525 AWM917519:AWM917525 BGI917519:BGI917525 BQE917519:BQE917525 CAA917519:CAA917525 CJW917519:CJW917525 CTS917519:CTS917525 DDO917519:DDO917525 DNK917519:DNK917525 DXG917519:DXG917525 EHC917519:EHC917525 EQY917519:EQY917525 FAU917519:FAU917525 FKQ917519:FKQ917525 FUM917519:FUM917525 GEI917519:GEI917525 GOE917519:GOE917525 GYA917519:GYA917525 HHW917519:HHW917525 HRS917519:HRS917525 IBO917519:IBO917525 ILK917519:ILK917525 IVG917519:IVG917525 JFC917519:JFC917525 JOY917519:JOY917525 JYU917519:JYU917525 KIQ917519:KIQ917525 KSM917519:KSM917525 LCI917519:LCI917525 LME917519:LME917525 LWA917519:LWA917525 MFW917519:MFW917525 MPS917519:MPS917525 MZO917519:MZO917525 NJK917519:NJK917525 NTG917519:NTG917525 ODC917519:ODC917525 OMY917519:OMY917525 OWU917519:OWU917525 PGQ917519:PGQ917525 PQM917519:PQM917525 QAI917519:QAI917525 QKE917519:QKE917525 QUA917519:QUA917525 RDW917519:RDW917525 RNS917519:RNS917525 RXO917519:RXO917525 SHK917519:SHK917525 SRG917519:SRG917525 TBC917519:TBC917525 TKY917519:TKY917525 TUU917519:TUU917525 UEQ917519:UEQ917525 UOM917519:UOM917525 UYI917519:UYI917525 VIE917519:VIE917525 VSA917519:VSA917525 WBW917519:WBW917525 WLS917519:WLS917525 WVO917519:WVO917525 G983055:G983061 JC983055:JC983061 SY983055:SY983061 ACU983055:ACU983061 AMQ983055:AMQ983061 AWM983055:AWM983061 BGI983055:BGI983061 BQE983055:BQE983061 CAA983055:CAA983061 CJW983055:CJW983061 CTS983055:CTS983061 DDO983055:DDO983061 DNK983055:DNK983061 DXG983055:DXG983061 EHC983055:EHC983061 EQY983055:EQY983061 FAU983055:FAU983061 FKQ983055:FKQ983061 FUM983055:FUM983061 GEI983055:GEI983061 GOE983055:GOE983061 GYA983055:GYA983061 HHW983055:HHW983061 HRS983055:HRS983061 IBO983055:IBO983061 ILK983055:ILK983061 IVG983055:IVG983061 JFC983055:JFC983061 JOY983055:JOY983061 JYU983055:JYU983061 KIQ983055:KIQ983061 KSM983055:KSM983061 LCI983055:LCI983061 LME983055:LME983061 LWA983055:LWA983061 MFW983055:MFW983061 MPS983055:MPS983061 MZO983055:MZO983061 NJK983055:NJK983061 NTG983055:NTG983061 ODC983055:ODC983061 OMY983055:OMY983061 OWU983055:OWU983061 PGQ983055:PGQ983061 PQM983055:PQM983061 QAI983055:QAI983061 QKE983055:QKE983061 QUA983055:QUA983061 RDW983055:RDW983061 RNS983055:RNS983061 RXO983055:RXO983061 SHK983055:SHK983061 SRG983055:SRG983061 TBC983055:TBC983061 TKY983055:TKY983061 TUU983055:TUU983061 UEQ983055:UEQ983061 UOM983055:UOM983061 UYI983055:UYI983061 VIE983055:VIE983061 VSA983055:VSA983061 WBW983055:WBW983061 WLS983055:WLS983061 WVO983055:WVO983061 WVO983067:WVO983081 G65563:G65577 JC65563:JC65577 SY65563:SY65577 ACU65563:ACU65577 AMQ65563:AMQ65577 AWM65563:AWM65577 BGI65563:BGI65577 BQE65563:BQE65577 CAA65563:CAA65577 CJW65563:CJW65577 CTS65563:CTS65577 DDO65563:DDO65577 DNK65563:DNK65577 DXG65563:DXG65577 EHC65563:EHC65577 EQY65563:EQY65577 FAU65563:FAU65577 FKQ65563:FKQ65577 FUM65563:FUM65577 GEI65563:GEI65577 GOE65563:GOE65577 GYA65563:GYA65577 HHW65563:HHW65577 HRS65563:HRS65577 IBO65563:IBO65577 ILK65563:ILK65577 IVG65563:IVG65577 JFC65563:JFC65577 JOY65563:JOY65577 JYU65563:JYU65577 KIQ65563:KIQ65577 KSM65563:KSM65577 LCI65563:LCI65577 LME65563:LME65577 LWA65563:LWA65577 MFW65563:MFW65577 MPS65563:MPS65577 MZO65563:MZO65577 NJK65563:NJK65577 NTG65563:NTG65577 ODC65563:ODC65577 OMY65563:OMY65577 OWU65563:OWU65577 PGQ65563:PGQ65577 PQM65563:PQM65577 QAI65563:QAI65577 QKE65563:QKE65577 QUA65563:QUA65577 RDW65563:RDW65577 RNS65563:RNS65577 RXO65563:RXO65577 SHK65563:SHK65577 SRG65563:SRG65577 TBC65563:TBC65577 TKY65563:TKY65577 TUU65563:TUU65577 UEQ65563:UEQ65577 UOM65563:UOM65577 UYI65563:UYI65577 VIE65563:VIE65577 VSA65563:VSA65577 WBW65563:WBW65577 WLS65563:WLS65577 WVO65563:WVO65577 G131099:G131113 JC131099:JC131113 SY131099:SY131113 ACU131099:ACU131113 AMQ131099:AMQ131113 AWM131099:AWM131113 BGI131099:BGI131113 BQE131099:BQE131113 CAA131099:CAA131113 CJW131099:CJW131113 CTS131099:CTS131113 DDO131099:DDO131113 DNK131099:DNK131113 DXG131099:DXG131113 EHC131099:EHC131113 EQY131099:EQY131113 FAU131099:FAU131113 FKQ131099:FKQ131113 FUM131099:FUM131113 GEI131099:GEI131113 GOE131099:GOE131113 GYA131099:GYA131113 HHW131099:HHW131113 HRS131099:HRS131113 IBO131099:IBO131113 ILK131099:ILK131113 IVG131099:IVG131113 JFC131099:JFC131113 JOY131099:JOY131113 JYU131099:JYU131113 KIQ131099:KIQ131113 KSM131099:KSM131113 LCI131099:LCI131113 LME131099:LME131113 LWA131099:LWA131113 MFW131099:MFW131113 MPS131099:MPS131113 MZO131099:MZO131113 NJK131099:NJK131113 NTG131099:NTG131113 ODC131099:ODC131113 OMY131099:OMY131113 OWU131099:OWU131113 PGQ131099:PGQ131113 PQM131099:PQM131113 QAI131099:QAI131113 QKE131099:QKE131113 QUA131099:QUA131113 RDW131099:RDW131113 RNS131099:RNS131113 RXO131099:RXO131113 SHK131099:SHK131113 SRG131099:SRG131113 TBC131099:TBC131113 TKY131099:TKY131113 TUU131099:TUU131113 UEQ131099:UEQ131113 UOM131099:UOM131113 UYI131099:UYI131113 VIE131099:VIE131113 VSA131099:VSA131113 WBW131099:WBW131113 WLS131099:WLS131113 WVO131099:WVO131113 G196635:G196649 JC196635:JC196649 SY196635:SY196649 ACU196635:ACU196649 AMQ196635:AMQ196649 AWM196635:AWM196649 BGI196635:BGI196649 BQE196635:BQE196649 CAA196635:CAA196649 CJW196635:CJW196649 CTS196635:CTS196649 DDO196635:DDO196649 DNK196635:DNK196649 DXG196635:DXG196649 EHC196635:EHC196649 EQY196635:EQY196649 FAU196635:FAU196649 FKQ196635:FKQ196649 FUM196635:FUM196649 GEI196635:GEI196649 GOE196635:GOE196649 GYA196635:GYA196649 HHW196635:HHW196649 HRS196635:HRS196649 IBO196635:IBO196649 ILK196635:ILK196649 IVG196635:IVG196649 JFC196635:JFC196649 JOY196635:JOY196649 JYU196635:JYU196649 KIQ196635:KIQ196649 KSM196635:KSM196649 LCI196635:LCI196649 LME196635:LME196649 LWA196635:LWA196649 MFW196635:MFW196649 MPS196635:MPS196649 MZO196635:MZO196649 NJK196635:NJK196649 NTG196635:NTG196649 ODC196635:ODC196649 OMY196635:OMY196649 OWU196635:OWU196649 PGQ196635:PGQ196649 PQM196635:PQM196649 QAI196635:QAI196649 QKE196635:QKE196649 QUA196635:QUA196649 RDW196635:RDW196649 RNS196635:RNS196649 RXO196635:RXO196649 SHK196635:SHK196649 SRG196635:SRG196649 TBC196635:TBC196649 TKY196635:TKY196649 TUU196635:TUU196649 UEQ196635:UEQ196649 UOM196635:UOM196649 UYI196635:UYI196649 VIE196635:VIE196649 VSA196635:VSA196649 WBW196635:WBW196649 WLS196635:WLS196649 WVO196635:WVO196649 G262171:G262185 JC262171:JC262185 SY262171:SY262185 ACU262171:ACU262185 AMQ262171:AMQ262185 AWM262171:AWM262185 BGI262171:BGI262185 BQE262171:BQE262185 CAA262171:CAA262185 CJW262171:CJW262185 CTS262171:CTS262185 DDO262171:DDO262185 DNK262171:DNK262185 DXG262171:DXG262185 EHC262171:EHC262185 EQY262171:EQY262185 FAU262171:FAU262185 FKQ262171:FKQ262185 FUM262171:FUM262185 GEI262171:GEI262185 GOE262171:GOE262185 GYA262171:GYA262185 HHW262171:HHW262185 HRS262171:HRS262185 IBO262171:IBO262185 ILK262171:ILK262185 IVG262171:IVG262185 JFC262171:JFC262185 JOY262171:JOY262185 JYU262171:JYU262185 KIQ262171:KIQ262185 KSM262171:KSM262185 LCI262171:LCI262185 LME262171:LME262185 LWA262171:LWA262185 MFW262171:MFW262185 MPS262171:MPS262185 MZO262171:MZO262185 NJK262171:NJK262185 NTG262171:NTG262185 ODC262171:ODC262185 OMY262171:OMY262185 OWU262171:OWU262185 PGQ262171:PGQ262185 PQM262171:PQM262185 QAI262171:QAI262185 QKE262171:QKE262185 QUA262171:QUA262185 RDW262171:RDW262185 RNS262171:RNS262185 RXO262171:RXO262185 SHK262171:SHK262185 SRG262171:SRG262185 TBC262171:TBC262185 TKY262171:TKY262185 TUU262171:TUU262185 UEQ262171:UEQ262185 UOM262171:UOM262185 UYI262171:UYI262185 VIE262171:VIE262185 VSA262171:VSA262185 WBW262171:WBW262185 WLS262171:WLS262185 WVO262171:WVO262185 G327707:G327721 JC327707:JC327721 SY327707:SY327721 ACU327707:ACU327721 AMQ327707:AMQ327721 AWM327707:AWM327721 BGI327707:BGI327721 BQE327707:BQE327721 CAA327707:CAA327721 CJW327707:CJW327721 CTS327707:CTS327721 DDO327707:DDO327721 DNK327707:DNK327721 DXG327707:DXG327721 EHC327707:EHC327721 EQY327707:EQY327721 FAU327707:FAU327721 FKQ327707:FKQ327721 FUM327707:FUM327721 GEI327707:GEI327721 GOE327707:GOE327721 GYA327707:GYA327721 HHW327707:HHW327721 HRS327707:HRS327721 IBO327707:IBO327721 ILK327707:ILK327721 IVG327707:IVG327721 JFC327707:JFC327721 JOY327707:JOY327721 JYU327707:JYU327721 KIQ327707:KIQ327721 KSM327707:KSM327721 LCI327707:LCI327721 LME327707:LME327721 LWA327707:LWA327721 MFW327707:MFW327721 MPS327707:MPS327721 MZO327707:MZO327721 NJK327707:NJK327721 NTG327707:NTG327721 ODC327707:ODC327721 OMY327707:OMY327721 OWU327707:OWU327721 PGQ327707:PGQ327721 PQM327707:PQM327721 QAI327707:QAI327721 QKE327707:QKE327721 QUA327707:QUA327721 RDW327707:RDW327721 RNS327707:RNS327721 RXO327707:RXO327721 SHK327707:SHK327721 SRG327707:SRG327721 TBC327707:TBC327721 TKY327707:TKY327721 TUU327707:TUU327721 UEQ327707:UEQ327721 UOM327707:UOM327721 UYI327707:UYI327721 VIE327707:VIE327721 VSA327707:VSA327721 WBW327707:WBW327721 WLS327707:WLS327721 WVO327707:WVO327721 G393243:G393257 JC393243:JC393257 SY393243:SY393257 ACU393243:ACU393257 AMQ393243:AMQ393257 AWM393243:AWM393257 BGI393243:BGI393257 BQE393243:BQE393257 CAA393243:CAA393257 CJW393243:CJW393257 CTS393243:CTS393257 DDO393243:DDO393257 DNK393243:DNK393257 DXG393243:DXG393257 EHC393243:EHC393257 EQY393243:EQY393257 FAU393243:FAU393257 FKQ393243:FKQ393257 FUM393243:FUM393257 GEI393243:GEI393257 GOE393243:GOE393257 GYA393243:GYA393257 HHW393243:HHW393257 HRS393243:HRS393257 IBO393243:IBO393257 ILK393243:ILK393257 IVG393243:IVG393257 JFC393243:JFC393257 JOY393243:JOY393257 JYU393243:JYU393257 KIQ393243:KIQ393257 KSM393243:KSM393257 LCI393243:LCI393257 LME393243:LME393257 LWA393243:LWA393257 MFW393243:MFW393257 MPS393243:MPS393257 MZO393243:MZO393257 NJK393243:NJK393257 NTG393243:NTG393257 ODC393243:ODC393257 OMY393243:OMY393257 OWU393243:OWU393257 PGQ393243:PGQ393257 PQM393243:PQM393257 QAI393243:QAI393257 QKE393243:QKE393257 QUA393243:QUA393257 RDW393243:RDW393257 RNS393243:RNS393257 RXO393243:RXO393257 SHK393243:SHK393257 SRG393243:SRG393257 TBC393243:TBC393257 TKY393243:TKY393257 TUU393243:TUU393257 UEQ393243:UEQ393257 UOM393243:UOM393257 UYI393243:UYI393257 VIE393243:VIE393257 VSA393243:VSA393257 WBW393243:WBW393257 WLS393243:WLS393257 WVO393243:WVO393257 G458779:G458793 JC458779:JC458793 SY458779:SY458793 ACU458779:ACU458793 AMQ458779:AMQ458793 AWM458779:AWM458793 BGI458779:BGI458793 BQE458779:BQE458793 CAA458779:CAA458793 CJW458779:CJW458793 CTS458779:CTS458793 DDO458779:DDO458793 DNK458779:DNK458793 DXG458779:DXG458793 EHC458779:EHC458793 EQY458779:EQY458793 FAU458779:FAU458793 FKQ458779:FKQ458793 FUM458779:FUM458793 GEI458779:GEI458793 GOE458779:GOE458793 GYA458779:GYA458793 HHW458779:HHW458793 HRS458779:HRS458793 IBO458779:IBO458793 ILK458779:ILK458793 IVG458779:IVG458793 JFC458779:JFC458793 JOY458779:JOY458793 JYU458779:JYU458793 KIQ458779:KIQ458793 KSM458779:KSM458793 LCI458779:LCI458793 LME458779:LME458793 LWA458779:LWA458793 MFW458779:MFW458793 MPS458779:MPS458793 MZO458779:MZO458793 NJK458779:NJK458793 NTG458779:NTG458793 ODC458779:ODC458793 OMY458779:OMY458793 OWU458779:OWU458793 PGQ458779:PGQ458793 PQM458779:PQM458793 QAI458779:QAI458793 QKE458779:QKE458793 QUA458779:QUA458793 RDW458779:RDW458793 RNS458779:RNS458793 RXO458779:RXO458793 SHK458779:SHK458793 SRG458779:SRG458793 TBC458779:TBC458793 TKY458779:TKY458793 TUU458779:TUU458793 UEQ458779:UEQ458793 UOM458779:UOM458793 UYI458779:UYI458793 VIE458779:VIE458793 VSA458779:VSA458793 WBW458779:WBW458793 WLS458779:WLS458793 WVO458779:WVO458793 G524315:G524329 JC524315:JC524329 SY524315:SY524329 ACU524315:ACU524329 AMQ524315:AMQ524329 AWM524315:AWM524329 BGI524315:BGI524329 BQE524315:BQE524329 CAA524315:CAA524329 CJW524315:CJW524329 CTS524315:CTS524329 DDO524315:DDO524329 DNK524315:DNK524329 DXG524315:DXG524329 EHC524315:EHC524329 EQY524315:EQY524329 FAU524315:FAU524329 FKQ524315:FKQ524329 FUM524315:FUM524329 GEI524315:GEI524329 GOE524315:GOE524329 GYA524315:GYA524329 HHW524315:HHW524329 HRS524315:HRS524329 IBO524315:IBO524329 ILK524315:ILK524329 IVG524315:IVG524329 JFC524315:JFC524329 JOY524315:JOY524329 JYU524315:JYU524329 KIQ524315:KIQ524329 KSM524315:KSM524329 LCI524315:LCI524329 LME524315:LME524329 LWA524315:LWA524329 MFW524315:MFW524329 MPS524315:MPS524329 MZO524315:MZO524329 NJK524315:NJK524329 NTG524315:NTG524329 ODC524315:ODC524329 OMY524315:OMY524329 OWU524315:OWU524329 PGQ524315:PGQ524329 PQM524315:PQM524329 QAI524315:QAI524329 QKE524315:QKE524329 QUA524315:QUA524329 RDW524315:RDW524329 RNS524315:RNS524329 RXO524315:RXO524329 SHK524315:SHK524329 SRG524315:SRG524329 TBC524315:TBC524329 TKY524315:TKY524329 TUU524315:TUU524329 UEQ524315:UEQ524329 UOM524315:UOM524329 UYI524315:UYI524329 VIE524315:VIE524329 VSA524315:VSA524329 WBW524315:WBW524329 WLS524315:WLS524329 WVO524315:WVO524329 G589851:G589865 JC589851:JC589865 SY589851:SY589865 ACU589851:ACU589865 AMQ589851:AMQ589865 AWM589851:AWM589865 BGI589851:BGI589865 BQE589851:BQE589865 CAA589851:CAA589865 CJW589851:CJW589865 CTS589851:CTS589865 DDO589851:DDO589865 DNK589851:DNK589865 DXG589851:DXG589865 EHC589851:EHC589865 EQY589851:EQY589865 FAU589851:FAU589865 FKQ589851:FKQ589865 FUM589851:FUM589865 GEI589851:GEI589865 GOE589851:GOE589865 GYA589851:GYA589865 HHW589851:HHW589865 HRS589851:HRS589865 IBO589851:IBO589865 ILK589851:ILK589865 IVG589851:IVG589865 JFC589851:JFC589865 JOY589851:JOY589865 JYU589851:JYU589865 KIQ589851:KIQ589865 KSM589851:KSM589865 LCI589851:LCI589865 LME589851:LME589865 LWA589851:LWA589865 MFW589851:MFW589865 MPS589851:MPS589865 MZO589851:MZO589865 NJK589851:NJK589865 NTG589851:NTG589865 ODC589851:ODC589865 OMY589851:OMY589865 OWU589851:OWU589865 PGQ589851:PGQ589865 PQM589851:PQM589865 QAI589851:QAI589865 QKE589851:QKE589865 QUA589851:QUA589865 RDW589851:RDW589865 RNS589851:RNS589865 RXO589851:RXO589865 SHK589851:SHK589865 SRG589851:SRG589865 TBC589851:TBC589865 TKY589851:TKY589865 TUU589851:TUU589865 UEQ589851:UEQ589865 UOM589851:UOM589865 UYI589851:UYI589865 VIE589851:VIE589865 VSA589851:VSA589865 WBW589851:WBW589865 WLS589851:WLS589865 WVO589851:WVO589865 G655387:G655401 JC655387:JC655401 SY655387:SY655401 ACU655387:ACU655401 AMQ655387:AMQ655401 AWM655387:AWM655401 BGI655387:BGI655401 BQE655387:BQE655401 CAA655387:CAA655401 CJW655387:CJW655401 CTS655387:CTS655401 DDO655387:DDO655401 DNK655387:DNK655401 DXG655387:DXG655401 EHC655387:EHC655401 EQY655387:EQY655401 FAU655387:FAU655401 FKQ655387:FKQ655401 FUM655387:FUM655401 GEI655387:GEI655401 GOE655387:GOE655401 GYA655387:GYA655401 HHW655387:HHW655401 HRS655387:HRS655401 IBO655387:IBO655401 ILK655387:ILK655401 IVG655387:IVG655401 JFC655387:JFC655401 JOY655387:JOY655401 JYU655387:JYU655401 KIQ655387:KIQ655401 KSM655387:KSM655401 LCI655387:LCI655401 LME655387:LME655401 LWA655387:LWA655401 MFW655387:MFW655401 MPS655387:MPS655401 MZO655387:MZO655401 NJK655387:NJK655401 NTG655387:NTG655401 ODC655387:ODC655401 OMY655387:OMY655401 OWU655387:OWU655401 PGQ655387:PGQ655401 PQM655387:PQM655401 QAI655387:QAI655401 QKE655387:QKE655401 QUA655387:QUA655401 RDW655387:RDW655401 RNS655387:RNS655401 RXO655387:RXO655401 SHK655387:SHK655401 SRG655387:SRG655401 TBC655387:TBC655401 TKY655387:TKY655401 TUU655387:TUU655401 UEQ655387:UEQ655401 UOM655387:UOM655401 UYI655387:UYI655401 VIE655387:VIE655401 VSA655387:VSA655401 WBW655387:WBW655401 WLS655387:WLS655401 WVO655387:WVO655401 G720923:G720937 JC720923:JC720937 SY720923:SY720937 ACU720923:ACU720937 AMQ720923:AMQ720937 AWM720923:AWM720937 BGI720923:BGI720937 BQE720923:BQE720937 CAA720923:CAA720937 CJW720923:CJW720937 CTS720923:CTS720937 DDO720923:DDO720937 DNK720923:DNK720937 DXG720923:DXG720937 EHC720923:EHC720937 EQY720923:EQY720937 FAU720923:FAU720937 FKQ720923:FKQ720937 FUM720923:FUM720937 GEI720923:GEI720937 GOE720923:GOE720937 GYA720923:GYA720937 HHW720923:HHW720937 HRS720923:HRS720937 IBO720923:IBO720937 ILK720923:ILK720937 IVG720923:IVG720937 JFC720923:JFC720937 JOY720923:JOY720937 JYU720923:JYU720937 KIQ720923:KIQ720937 KSM720923:KSM720937 LCI720923:LCI720937 LME720923:LME720937 LWA720923:LWA720937 MFW720923:MFW720937 MPS720923:MPS720937 MZO720923:MZO720937 NJK720923:NJK720937 NTG720923:NTG720937 ODC720923:ODC720937 OMY720923:OMY720937 OWU720923:OWU720937 PGQ720923:PGQ720937 PQM720923:PQM720937 QAI720923:QAI720937 QKE720923:QKE720937 QUA720923:QUA720937 RDW720923:RDW720937 RNS720923:RNS720937 RXO720923:RXO720937 SHK720923:SHK720937 SRG720923:SRG720937 TBC720923:TBC720937 TKY720923:TKY720937 TUU720923:TUU720937 UEQ720923:UEQ720937 UOM720923:UOM720937 UYI720923:UYI720937 VIE720923:VIE720937 VSA720923:VSA720937 WBW720923:WBW720937 WLS720923:WLS720937 WVO720923:WVO720937 G786459:G786473 JC786459:JC786473 SY786459:SY786473 ACU786459:ACU786473 AMQ786459:AMQ786473 AWM786459:AWM786473 BGI786459:BGI786473 BQE786459:BQE786473 CAA786459:CAA786473 CJW786459:CJW786473 CTS786459:CTS786473 DDO786459:DDO786473 DNK786459:DNK786473 DXG786459:DXG786473 EHC786459:EHC786473 EQY786459:EQY786473 FAU786459:FAU786473 FKQ786459:FKQ786473 FUM786459:FUM786473 GEI786459:GEI786473 GOE786459:GOE786473 GYA786459:GYA786473 HHW786459:HHW786473 HRS786459:HRS786473 IBO786459:IBO786473 ILK786459:ILK786473 IVG786459:IVG786473 JFC786459:JFC786473 JOY786459:JOY786473 JYU786459:JYU786473 KIQ786459:KIQ786473 KSM786459:KSM786473 LCI786459:LCI786473 LME786459:LME786473 LWA786459:LWA786473 MFW786459:MFW786473 MPS786459:MPS786473 MZO786459:MZO786473 NJK786459:NJK786473 NTG786459:NTG786473 ODC786459:ODC786473 OMY786459:OMY786473 OWU786459:OWU786473 PGQ786459:PGQ786473 PQM786459:PQM786473 QAI786459:QAI786473 QKE786459:QKE786473 QUA786459:QUA786473 RDW786459:RDW786473 RNS786459:RNS786473 RXO786459:RXO786473 SHK786459:SHK786473 SRG786459:SRG786473 TBC786459:TBC786473 TKY786459:TKY786473 TUU786459:TUU786473 UEQ786459:UEQ786473 UOM786459:UOM786473 UYI786459:UYI786473 VIE786459:VIE786473 VSA786459:VSA786473 WBW786459:WBW786473 WLS786459:WLS786473 WVO786459:WVO786473 G851995:G852009 JC851995:JC852009 SY851995:SY852009 ACU851995:ACU852009 AMQ851995:AMQ852009 AWM851995:AWM852009 BGI851995:BGI852009 BQE851995:BQE852009 CAA851995:CAA852009 CJW851995:CJW852009 CTS851995:CTS852009 DDO851995:DDO852009 DNK851995:DNK852009 DXG851995:DXG852009 EHC851995:EHC852009 EQY851995:EQY852009 FAU851995:FAU852009 FKQ851995:FKQ852009 FUM851995:FUM852009 GEI851995:GEI852009 GOE851995:GOE852009 GYA851995:GYA852009 HHW851995:HHW852009 HRS851995:HRS852009 IBO851995:IBO852009 ILK851995:ILK852009 IVG851995:IVG852009 JFC851995:JFC852009 JOY851995:JOY852009 JYU851995:JYU852009 KIQ851995:KIQ852009 KSM851995:KSM852009 LCI851995:LCI852009 LME851995:LME852009 LWA851995:LWA852009 MFW851995:MFW852009 MPS851995:MPS852009 MZO851995:MZO852009 NJK851995:NJK852009 NTG851995:NTG852009 ODC851995:ODC852009 OMY851995:OMY852009 OWU851995:OWU852009 PGQ851995:PGQ852009 PQM851995:PQM852009 QAI851995:QAI852009 QKE851995:QKE852009 QUA851995:QUA852009 RDW851995:RDW852009 RNS851995:RNS852009 RXO851995:RXO852009 SHK851995:SHK852009 SRG851995:SRG852009 TBC851995:TBC852009 TKY851995:TKY852009 TUU851995:TUU852009 UEQ851995:UEQ852009 UOM851995:UOM852009 UYI851995:UYI852009 VIE851995:VIE852009 VSA851995:VSA852009 WBW851995:WBW852009 WLS851995:WLS852009 WVO851995:WVO852009 G917531:G917545 JC917531:JC917545 SY917531:SY917545 ACU917531:ACU917545 AMQ917531:AMQ917545 AWM917531:AWM917545 BGI917531:BGI917545 BQE917531:BQE917545 CAA917531:CAA917545 CJW917531:CJW917545 CTS917531:CTS917545 DDO917531:DDO917545 DNK917531:DNK917545 DXG917531:DXG917545 EHC917531:EHC917545 EQY917531:EQY917545 FAU917531:FAU917545 FKQ917531:FKQ917545 FUM917531:FUM917545 GEI917531:GEI917545 GOE917531:GOE917545 GYA917531:GYA917545 HHW917531:HHW917545 HRS917531:HRS917545 IBO917531:IBO917545 ILK917531:ILK917545 IVG917531:IVG917545 JFC917531:JFC917545 JOY917531:JOY917545 JYU917531:JYU917545 KIQ917531:KIQ917545 KSM917531:KSM917545 LCI917531:LCI917545 LME917531:LME917545 LWA917531:LWA917545 MFW917531:MFW917545 MPS917531:MPS917545 MZO917531:MZO917545 NJK917531:NJK917545 NTG917531:NTG917545 ODC917531:ODC917545 OMY917531:OMY917545 OWU917531:OWU917545 PGQ917531:PGQ917545 PQM917531:PQM917545 QAI917531:QAI917545 QKE917531:QKE917545 QUA917531:QUA917545 RDW917531:RDW917545 RNS917531:RNS917545 RXO917531:RXO917545 SHK917531:SHK917545 SRG917531:SRG917545 TBC917531:TBC917545 TKY917531:TKY917545 TUU917531:TUU917545 UEQ917531:UEQ917545 UOM917531:UOM917545 UYI917531:UYI917545 VIE917531:VIE917545 VSA917531:VSA917545 WBW917531:WBW917545 WLS917531:WLS917545 WVO917531:WVO917545 G983067:G983081 JC983067:JC983081 SY983067:SY983081 ACU983067:ACU983081 AMQ983067:AMQ983081 AWM983067:AWM983081 BGI983067:BGI983081 BQE983067:BQE983081 CAA983067:CAA983081 CJW983067:CJW983081 CTS983067:CTS983081 DDO983067:DDO983081 DNK983067:DNK983081 DXG983067:DXG983081 EHC983067:EHC983081 EQY983067:EQY983081 FAU983067:FAU983081 FKQ983067:FKQ983081 FUM983067:FUM983081 GEI983067:GEI983081 GOE983067:GOE983081 GYA983067:GYA983081 HHW983067:HHW983081 HRS983067:HRS983081 IBO983067:IBO983081 ILK983067:ILK983081 IVG983067:IVG983081 JFC983067:JFC983081 JOY983067:JOY983081 JYU983067:JYU983081 KIQ983067:KIQ983081 KSM983067:KSM983081 LCI983067:LCI983081 LME983067:LME983081 LWA983067:LWA983081 MFW983067:MFW983081 MPS983067:MPS983081 MZO983067:MZO983081 NJK983067:NJK983081 NTG983067:NTG983081 ODC983067:ODC983081 OMY983067:OMY983081 OWU983067:OWU983081 PGQ983067:PGQ983081 PQM983067:PQM983081 QAI983067:QAI983081 QKE983067:QKE983081 QUA983067:QUA983081 RDW983067:RDW983081 RNS983067:RNS983081 RXO983067:RXO983081 SHK983067:SHK983081 SRG983067:SRG983081 TBC983067:TBC983081 TKY983067:TKY983081 TUU983067:TUU983081 UEQ983067:UEQ983081 UOM983067:UOM983081 UYI983067:UYI983081 VIE983067:VIE983081 VSA983067:VSA983081 WBW983067:WBW983081 WLS983067:WLS983081 G40:G41 G26:G28 G30:G34 G36:G38 G17:G20 G22:G24 JC17:JC41 WVO17:WVO41 WLS17:WLS41 WBW17:WBW41 VSA17:VSA41 VIE17:VIE41 UYI17:UYI41 UOM17:UOM41 UEQ17:UEQ41 TUU17:TUU41 TKY17:TKY41 TBC17:TBC41 SRG17:SRG41 SHK17:SHK41 RXO17:RXO41 RNS17:RNS41 RDW17:RDW41 QUA17:QUA41 QKE17:QKE41 QAI17:QAI41 PQM17:PQM41 PGQ17:PGQ41 OWU17:OWU41 OMY17:OMY41 ODC17:ODC41 NTG17:NTG41 NJK17:NJK41 MZO17:MZO41 MPS17:MPS41 MFW17:MFW41 LWA17:LWA41 LME17:LME41 LCI17:LCI41 KSM17:KSM41 KIQ17:KIQ41 JYU17:JYU41 JOY17:JOY41 JFC17:JFC41 IVG17:IVG41 ILK17:ILK41 IBO17:IBO41 HRS17:HRS41 HHW17:HHW41 GYA17:GYA41 GOE17:GOE41 GEI17:GEI41 FUM17:FUM41 FKQ17:FKQ41 FAU17:FAU41 EQY17:EQY41 EHC17:EHC41 DXG17:DXG41 DNK17:DNK41 DDO17:DDO41 CTS17:CTS41 CJW17:CJW41 CAA17:CAA41 BQE17:BQE41 BGI17:BGI41 AWM17:AWM41 AMQ17:AMQ41 ACU17:ACU41 SY17:SY4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H40"/>
  <sheetViews>
    <sheetView workbookViewId="0">
      <pane ySplit="4" topLeftCell="A22" activePane="bottomLeft" state="frozen"/>
      <selection pane="bottomLeft" activeCell="N9" sqref="N9"/>
    </sheetView>
  </sheetViews>
  <sheetFormatPr baseColWidth="10" defaultColWidth="9.140625" defaultRowHeight="12.75" x14ac:dyDescent="0.2"/>
  <cols>
    <col min="1" max="1" width="9.140625" style="58"/>
    <col min="2" max="2" width="51.7109375" style="59" customWidth="1"/>
    <col min="3" max="3" width="10.85546875" style="58" customWidth="1"/>
    <col min="4" max="4" width="10.140625" style="58" customWidth="1"/>
    <col min="5" max="5" width="11.140625" style="58" customWidth="1"/>
    <col min="6" max="6" width="11.85546875" style="58" customWidth="1"/>
    <col min="7" max="7" width="19.5703125" style="58" customWidth="1"/>
    <col min="8" max="8" width="39.5703125" style="59" customWidth="1"/>
    <col min="9" max="256" width="9.140625" style="57"/>
    <col min="257" max="257" width="39.28515625" style="57" customWidth="1"/>
    <col min="258" max="258" width="10.85546875" style="57" customWidth="1"/>
    <col min="259" max="261" width="9.140625" style="57"/>
    <col min="262" max="262" width="10.7109375" style="57" bestFit="1" customWidth="1"/>
    <col min="263" max="263" width="39.5703125" style="57" customWidth="1"/>
    <col min="264" max="264" width="46.140625" style="57" customWidth="1"/>
    <col min="265" max="512" width="9.140625" style="57"/>
    <col min="513" max="513" width="39.28515625" style="57" customWidth="1"/>
    <col min="514" max="514" width="10.85546875" style="57" customWidth="1"/>
    <col min="515" max="517" width="9.140625" style="57"/>
    <col min="518" max="518" width="10.7109375" style="57" bestFit="1" customWidth="1"/>
    <col min="519" max="519" width="39.5703125" style="57" customWidth="1"/>
    <col min="520" max="520" width="46.140625" style="57" customWidth="1"/>
    <col min="521" max="768" width="9.140625" style="57"/>
    <col min="769" max="769" width="39.28515625" style="57" customWidth="1"/>
    <col min="770" max="770" width="10.85546875" style="57" customWidth="1"/>
    <col min="771" max="773" width="9.140625" style="57"/>
    <col min="774" max="774" width="10.7109375" style="57" bestFit="1" customWidth="1"/>
    <col min="775" max="775" width="39.5703125" style="57" customWidth="1"/>
    <col min="776" max="776" width="46.140625" style="57" customWidth="1"/>
    <col min="777" max="1024" width="9.140625" style="57"/>
    <col min="1025" max="1025" width="39.28515625" style="57" customWidth="1"/>
    <col min="1026" max="1026" width="10.85546875" style="57" customWidth="1"/>
    <col min="1027" max="1029" width="9.140625" style="57"/>
    <col min="1030" max="1030" width="10.7109375" style="57" bestFit="1" customWidth="1"/>
    <col min="1031" max="1031" width="39.5703125" style="57" customWidth="1"/>
    <col min="1032" max="1032" width="46.140625" style="57" customWidth="1"/>
    <col min="1033" max="1280" width="9.140625" style="57"/>
    <col min="1281" max="1281" width="39.28515625" style="57" customWidth="1"/>
    <col min="1282" max="1282" width="10.85546875" style="57" customWidth="1"/>
    <col min="1283" max="1285" width="9.140625" style="57"/>
    <col min="1286" max="1286" width="10.7109375" style="57" bestFit="1" customWidth="1"/>
    <col min="1287" max="1287" width="39.5703125" style="57" customWidth="1"/>
    <col min="1288" max="1288" width="46.140625" style="57" customWidth="1"/>
    <col min="1289" max="1536" width="9.140625" style="57"/>
    <col min="1537" max="1537" width="39.28515625" style="57" customWidth="1"/>
    <col min="1538" max="1538" width="10.85546875" style="57" customWidth="1"/>
    <col min="1539" max="1541" width="9.140625" style="57"/>
    <col min="1542" max="1542" width="10.7109375" style="57" bestFit="1" customWidth="1"/>
    <col min="1543" max="1543" width="39.5703125" style="57" customWidth="1"/>
    <col min="1544" max="1544" width="46.140625" style="57" customWidth="1"/>
    <col min="1545" max="1792" width="9.140625" style="57"/>
    <col min="1793" max="1793" width="39.28515625" style="57" customWidth="1"/>
    <col min="1794" max="1794" width="10.85546875" style="57" customWidth="1"/>
    <col min="1795" max="1797" width="9.140625" style="57"/>
    <col min="1798" max="1798" width="10.7109375" style="57" bestFit="1" customWidth="1"/>
    <col min="1799" max="1799" width="39.5703125" style="57" customWidth="1"/>
    <col min="1800" max="1800" width="46.140625" style="57" customWidth="1"/>
    <col min="1801" max="2048" width="9.140625" style="57"/>
    <col min="2049" max="2049" width="39.28515625" style="57" customWidth="1"/>
    <col min="2050" max="2050" width="10.85546875" style="57" customWidth="1"/>
    <col min="2051" max="2053" width="9.140625" style="57"/>
    <col min="2054" max="2054" width="10.7109375" style="57" bestFit="1" customWidth="1"/>
    <col min="2055" max="2055" width="39.5703125" style="57" customWidth="1"/>
    <col min="2056" max="2056" width="46.140625" style="57" customWidth="1"/>
    <col min="2057" max="2304" width="9.140625" style="57"/>
    <col min="2305" max="2305" width="39.28515625" style="57" customWidth="1"/>
    <col min="2306" max="2306" width="10.85546875" style="57" customWidth="1"/>
    <col min="2307" max="2309" width="9.140625" style="57"/>
    <col min="2310" max="2310" width="10.7109375" style="57" bestFit="1" customWidth="1"/>
    <col min="2311" max="2311" width="39.5703125" style="57" customWidth="1"/>
    <col min="2312" max="2312" width="46.140625" style="57" customWidth="1"/>
    <col min="2313" max="2560" width="9.140625" style="57"/>
    <col min="2561" max="2561" width="39.28515625" style="57" customWidth="1"/>
    <col min="2562" max="2562" width="10.85546875" style="57" customWidth="1"/>
    <col min="2563" max="2565" width="9.140625" style="57"/>
    <col min="2566" max="2566" width="10.7109375" style="57" bestFit="1" customWidth="1"/>
    <col min="2567" max="2567" width="39.5703125" style="57" customWidth="1"/>
    <col min="2568" max="2568" width="46.140625" style="57" customWidth="1"/>
    <col min="2569" max="2816" width="9.140625" style="57"/>
    <col min="2817" max="2817" width="39.28515625" style="57" customWidth="1"/>
    <col min="2818" max="2818" width="10.85546875" style="57" customWidth="1"/>
    <col min="2819" max="2821" width="9.140625" style="57"/>
    <col min="2822" max="2822" width="10.7109375" style="57" bestFit="1" customWidth="1"/>
    <col min="2823" max="2823" width="39.5703125" style="57" customWidth="1"/>
    <col min="2824" max="2824" width="46.140625" style="57" customWidth="1"/>
    <col min="2825" max="3072" width="9.140625" style="57"/>
    <col min="3073" max="3073" width="39.28515625" style="57" customWidth="1"/>
    <col min="3074" max="3074" width="10.85546875" style="57" customWidth="1"/>
    <col min="3075" max="3077" width="9.140625" style="57"/>
    <col min="3078" max="3078" width="10.7109375" style="57" bestFit="1" customWidth="1"/>
    <col min="3079" max="3079" width="39.5703125" style="57" customWidth="1"/>
    <col min="3080" max="3080" width="46.140625" style="57" customWidth="1"/>
    <col min="3081" max="3328" width="9.140625" style="57"/>
    <col min="3329" max="3329" width="39.28515625" style="57" customWidth="1"/>
    <col min="3330" max="3330" width="10.85546875" style="57" customWidth="1"/>
    <col min="3331" max="3333" width="9.140625" style="57"/>
    <col min="3334" max="3334" width="10.7109375" style="57" bestFit="1" customWidth="1"/>
    <col min="3335" max="3335" width="39.5703125" style="57" customWidth="1"/>
    <col min="3336" max="3336" width="46.140625" style="57" customWidth="1"/>
    <col min="3337" max="3584" width="9.140625" style="57"/>
    <col min="3585" max="3585" width="39.28515625" style="57" customWidth="1"/>
    <col min="3586" max="3586" width="10.85546875" style="57" customWidth="1"/>
    <col min="3587" max="3589" width="9.140625" style="57"/>
    <col min="3590" max="3590" width="10.7109375" style="57" bestFit="1" customWidth="1"/>
    <col min="3591" max="3591" width="39.5703125" style="57" customWidth="1"/>
    <col min="3592" max="3592" width="46.140625" style="57" customWidth="1"/>
    <col min="3593" max="3840" width="9.140625" style="57"/>
    <col min="3841" max="3841" width="39.28515625" style="57" customWidth="1"/>
    <col min="3842" max="3842" width="10.85546875" style="57" customWidth="1"/>
    <col min="3843" max="3845" width="9.140625" style="57"/>
    <col min="3846" max="3846" width="10.7109375" style="57" bestFit="1" customWidth="1"/>
    <col min="3847" max="3847" width="39.5703125" style="57" customWidth="1"/>
    <col min="3848" max="3848" width="46.140625" style="57" customWidth="1"/>
    <col min="3849" max="4096" width="9.140625" style="57"/>
    <col min="4097" max="4097" width="39.28515625" style="57" customWidth="1"/>
    <col min="4098" max="4098" width="10.85546875" style="57" customWidth="1"/>
    <col min="4099" max="4101" width="9.140625" style="57"/>
    <col min="4102" max="4102" width="10.7109375" style="57" bestFit="1" customWidth="1"/>
    <col min="4103" max="4103" width="39.5703125" style="57" customWidth="1"/>
    <col min="4104" max="4104" width="46.140625" style="57" customWidth="1"/>
    <col min="4105" max="4352" width="9.140625" style="57"/>
    <col min="4353" max="4353" width="39.28515625" style="57" customWidth="1"/>
    <col min="4354" max="4354" width="10.85546875" style="57" customWidth="1"/>
    <col min="4355" max="4357" width="9.140625" style="57"/>
    <col min="4358" max="4358" width="10.7109375" style="57" bestFit="1" customWidth="1"/>
    <col min="4359" max="4359" width="39.5703125" style="57" customWidth="1"/>
    <col min="4360" max="4360" width="46.140625" style="57" customWidth="1"/>
    <col min="4361" max="4608" width="9.140625" style="57"/>
    <col min="4609" max="4609" width="39.28515625" style="57" customWidth="1"/>
    <col min="4610" max="4610" width="10.85546875" style="57" customWidth="1"/>
    <col min="4611" max="4613" width="9.140625" style="57"/>
    <col min="4614" max="4614" width="10.7109375" style="57" bestFit="1" customWidth="1"/>
    <col min="4615" max="4615" width="39.5703125" style="57" customWidth="1"/>
    <col min="4616" max="4616" width="46.140625" style="57" customWidth="1"/>
    <col min="4617" max="4864" width="9.140625" style="57"/>
    <col min="4865" max="4865" width="39.28515625" style="57" customWidth="1"/>
    <col min="4866" max="4866" width="10.85546875" style="57" customWidth="1"/>
    <col min="4867" max="4869" width="9.140625" style="57"/>
    <col min="4870" max="4870" width="10.7109375" style="57" bestFit="1" customWidth="1"/>
    <col min="4871" max="4871" width="39.5703125" style="57" customWidth="1"/>
    <col min="4872" max="4872" width="46.140625" style="57" customWidth="1"/>
    <col min="4873" max="5120" width="9.140625" style="57"/>
    <col min="5121" max="5121" width="39.28515625" style="57" customWidth="1"/>
    <col min="5122" max="5122" width="10.85546875" style="57" customWidth="1"/>
    <col min="5123" max="5125" width="9.140625" style="57"/>
    <col min="5126" max="5126" width="10.7109375" style="57" bestFit="1" customWidth="1"/>
    <col min="5127" max="5127" width="39.5703125" style="57" customWidth="1"/>
    <col min="5128" max="5128" width="46.140625" style="57" customWidth="1"/>
    <col min="5129" max="5376" width="9.140625" style="57"/>
    <col min="5377" max="5377" width="39.28515625" style="57" customWidth="1"/>
    <col min="5378" max="5378" width="10.85546875" style="57" customWidth="1"/>
    <col min="5379" max="5381" width="9.140625" style="57"/>
    <col min="5382" max="5382" width="10.7109375" style="57" bestFit="1" customWidth="1"/>
    <col min="5383" max="5383" width="39.5703125" style="57" customWidth="1"/>
    <col min="5384" max="5384" width="46.140625" style="57" customWidth="1"/>
    <col min="5385" max="5632" width="9.140625" style="57"/>
    <col min="5633" max="5633" width="39.28515625" style="57" customWidth="1"/>
    <col min="5634" max="5634" width="10.85546875" style="57" customWidth="1"/>
    <col min="5635" max="5637" width="9.140625" style="57"/>
    <col min="5638" max="5638" width="10.7109375" style="57" bestFit="1" customWidth="1"/>
    <col min="5639" max="5639" width="39.5703125" style="57" customWidth="1"/>
    <col min="5640" max="5640" width="46.140625" style="57" customWidth="1"/>
    <col min="5641" max="5888" width="9.140625" style="57"/>
    <col min="5889" max="5889" width="39.28515625" style="57" customWidth="1"/>
    <col min="5890" max="5890" width="10.85546875" style="57" customWidth="1"/>
    <col min="5891" max="5893" width="9.140625" style="57"/>
    <col min="5894" max="5894" width="10.7109375" style="57" bestFit="1" customWidth="1"/>
    <col min="5895" max="5895" width="39.5703125" style="57" customWidth="1"/>
    <col min="5896" max="5896" width="46.140625" style="57" customWidth="1"/>
    <col min="5897" max="6144" width="9.140625" style="57"/>
    <col min="6145" max="6145" width="39.28515625" style="57" customWidth="1"/>
    <col min="6146" max="6146" width="10.85546875" style="57" customWidth="1"/>
    <col min="6147" max="6149" width="9.140625" style="57"/>
    <col min="6150" max="6150" width="10.7109375" style="57" bestFit="1" customWidth="1"/>
    <col min="6151" max="6151" width="39.5703125" style="57" customWidth="1"/>
    <col min="6152" max="6152" width="46.140625" style="57" customWidth="1"/>
    <col min="6153" max="6400" width="9.140625" style="57"/>
    <col min="6401" max="6401" width="39.28515625" style="57" customWidth="1"/>
    <col min="6402" max="6402" width="10.85546875" style="57" customWidth="1"/>
    <col min="6403" max="6405" width="9.140625" style="57"/>
    <col min="6406" max="6406" width="10.7109375" style="57" bestFit="1" customWidth="1"/>
    <col min="6407" max="6407" width="39.5703125" style="57" customWidth="1"/>
    <col min="6408" max="6408" width="46.140625" style="57" customWidth="1"/>
    <col min="6409" max="6656" width="9.140625" style="57"/>
    <col min="6657" max="6657" width="39.28515625" style="57" customWidth="1"/>
    <col min="6658" max="6658" width="10.85546875" style="57" customWidth="1"/>
    <col min="6659" max="6661" width="9.140625" style="57"/>
    <col min="6662" max="6662" width="10.7109375" style="57" bestFit="1" customWidth="1"/>
    <col min="6663" max="6663" width="39.5703125" style="57" customWidth="1"/>
    <col min="6664" max="6664" width="46.140625" style="57" customWidth="1"/>
    <col min="6665" max="6912" width="9.140625" style="57"/>
    <col min="6913" max="6913" width="39.28515625" style="57" customWidth="1"/>
    <col min="6914" max="6914" width="10.85546875" style="57" customWidth="1"/>
    <col min="6915" max="6917" width="9.140625" style="57"/>
    <col min="6918" max="6918" width="10.7109375" style="57" bestFit="1" customWidth="1"/>
    <col min="6919" max="6919" width="39.5703125" style="57" customWidth="1"/>
    <col min="6920" max="6920" width="46.140625" style="57" customWidth="1"/>
    <col min="6921" max="7168" width="9.140625" style="57"/>
    <col min="7169" max="7169" width="39.28515625" style="57" customWidth="1"/>
    <col min="7170" max="7170" width="10.85546875" style="57" customWidth="1"/>
    <col min="7171" max="7173" width="9.140625" style="57"/>
    <col min="7174" max="7174" width="10.7109375" style="57" bestFit="1" customWidth="1"/>
    <col min="7175" max="7175" width="39.5703125" style="57" customWidth="1"/>
    <col min="7176" max="7176" width="46.140625" style="57" customWidth="1"/>
    <col min="7177" max="7424" width="9.140625" style="57"/>
    <col min="7425" max="7425" width="39.28515625" style="57" customWidth="1"/>
    <col min="7426" max="7426" width="10.85546875" style="57" customWidth="1"/>
    <col min="7427" max="7429" width="9.140625" style="57"/>
    <col min="7430" max="7430" width="10.7109375" style="57" bestFit="1" customWidth="1"/>
    <col min="7431" max="7431" width="39.5703125" style="57" customWidth="1"/>
    <col min="7432" max="7432" width="46.140625" style="57" customWidth="1"/>
    <col min="7433" max="7680" width="9.140625" style="57"/>
    <col min="7681" max="7681" width="39.28515625" style="57" customWidth="1"/>
    <col min="7682" max="7682" width="10.85546875" style="57" customWidth="1"/>
    <col min="7683" max="7685" width="9.140625" style="57"/>
    <col min="7686" max="7686" width="10.7109375" style="57" bestFit="1" customWidth="1"/>
    <col min="7687" max="7687" width="39.5703125" style="57" customWidth="1"/>
    <col min="7688" max="7688" width="46.140625" style="57" customWidth="1"/>
    <col min="7689" max="7936" width="9.140625" style="57"/>
    <col min="7937" max="7937" width="39.28515625" style="57" customWidth="1"/>
    <col min="7938" max="7938" width="10.85546875" style="57" customWidth="1"/>
    <col min="7939" max="7941" width="9.140625" style="57"/>
    <col min="7942" max="7942" width="10.7109375" style="57" bestFit="1" customWidth="1"/>
    <col min="7943" max="7943" width="39.5703125" style="57" customWidth="1"/>
    <col min="7944" max="7944" width="46.140625" style="57" customWidth="1"/>
    <col min="7945" max="8192" width="9.140625" style="57"/>
    <col min="8193" max="8193" width="39.28515625" style="57" customWidth="1"/>
    <col min="8194" max="8194" width="10.85546875" style="57" customWidth="1"/>
    <col min="8195" max="8197" width="9.140625" style="57"/>
    <col min="8198" max="8198" width="10.7109375" style="57" bestFit="1" customWidth="1"/>
    <col min="8199" max="8199" width="39.5703125" style="57" customWidth="1"/>
    <col min="8200" max="8200" width="46.140625" style="57" customWidth="1"/>
    <col min="8201" max="8448" width="9.140625" style="57"/>
    <col min="8449" max="8449" width="39.28515625" style="57" customWidth="1"/>
    <col min="8450" max="8450" width="10.85546875" style="57" customWidth="1"/>
    <col min="8451" max="8453" width="9.140625" style="57"/>
    <col min="8454" max="8454" width="10.7109375" style="57" bestFit="1" customWidth="1"/>
    <col min="8455" max="8455" width="39.5703125" style="57" customWidth="1"/>
    <col min="8456" max="8456" width="46.140625" style="57" customWidth="1"/>
    <col min="8457" max="8704" width="9.140625" style="57"/>
    <col min="8705" max="8705" width="39.28515625" style="57" customWidth="1"/>
    <col min="8706" max="8706" width="10.85546875" style="57" customWidth="1"/>
    <col min="8707" max="8709" width="9.140625" style="57"/>
    <col min="8710" max="8710" width="10.7109375" style="57" bestFit="1" customWidth="1"/>
    <col min="8711" max="8711" width="39.5703125" style="57" customWidth="1"/>
    <col min="8712" max="8712" width="46.140625" style="57" customWidth="1"/>
    <col min="8713" max="8960" width="9.140625" style="57"/>
    <col min="8961" max="8961" width="39.28515625" style="57" customWidth="1"/>
    <col min="8962" max="8962" width="10.85546875" style="57" customWidth="1"/>
    <col min="8963" max="8965" width="9.140625" style="57"/>
    <col min="8966" max="8966" width="10.7109375" style="57" bestFit="1" customWidth="1"/>
    <col min="8967" max="8967" width="39.5703125" style="57" customWidth="1"/>
    <col min="8968" max="8968" width="46.140625" style="57" customWidth="1"/>
    <col min="8969" max="9216" width="9.140625" style="57"/>
    <col min="9217" max="9217" width="39.28515625" style="57" customWidth="1"/>
    <col min="9218" max="9218" width="10.85546875" style="57" customWidth="1"/>
    <col min="9219" max="9221" width="9.140625" style="57"/>
    <col min="9222" max="9222" width="10.7109375" style="57" bestFit="1" customWidth="1"/>
    <col min="9223" max="9223" width="39.5703125" style="57" customWidth="1"/>
    <col min="9224" max="9224" width="46.140625" style="57" customWidth="1"/>
    <col min="9225" max="9472" width="9.140625" style="57"/>
    <col min="9473" max="9473" width="39.28515625" style="57" customWidth="1"/>
    <col min="9474" max="9474" width="10.85546875" style="57" customWidth="1"/>
    <col min="9475" max="9477" width="9.140625" style="57"/>
    <col min="9478" max="9478" width="10.7109375" style="57" bestFit="1" customWidth="1"/>
    <col min="9479" max="9479" width="39.5703125" style="57" customWidth="1"/>
    <col min="9480" max="9480" width="46.140625" style="57" customWidth="1"/>
    <col min="9481" max="9728" width="9.140625" style="57"/>
    <col min="9729" max="9729" width="39.28515625" style="57" customWidth="1"/>
    <col min="9730" max="9730" width="10.85546875" style="57" customWidth="1"/>
    <col min="9731" max="9733" width="9.140625" style="57"/>
    <col min="9734" max="9734" width="10.7109375" style="57" bestFit="1" customWidth="1"/>
    <col min="9735" max="9735" width="39.5703125" style="57" customWidth="1"/>
    <col min="9736" max="9736" width="46.140625" style="57" customWidth="1"/>
    <col min="9737" max="9984" width="9.140625" style="57"/>
    <col min="9985" max="9985" width="39.28515625" style="57" customWidth="1"/>
    <col min="9986" max="9986" width="10.85546875" style="57" customWidth="1"/>
    <col min="9987" max="9989" width="9.140625" style="57"/>
    <col min="9990" max="9990" width="10.7109375" style="57" bestFit="1" customWidth="1"/>
    <col min="9991" max="9991" width="39.5703125" style="57" customWidth="1"/>
    <col min="9992" max="9992" width="46.140625" style="57" customWidth="1"/>
    <col min="9993" max="10240" width="9.140625" style="57"/>
    <col min="10241" max="10241" width="39.28515625" style="57" customWidth="1"/>
    <col min="10242" max="10242" width="10.85546875" style="57" customWidth="1"/>
    <col min="10243" max="10245" width="9.140625" style="57"/>
    <col min="10246" max="10246" width="10.7109375" style="57" bestFit="1" customWidth="1"/>
    <col min="10247" max="10247" width="39.5703125" style="57" customWidth="1"/>
    <col min="10248" max="10248" width="46.140625" style="57" customWidth="1"/>
    <col min="10249" max="10496" width="9.140625" style="57"/>
    <col min="10497" max="10497" width="39.28515625" style="57" customWidth="1"/>
    <col min="10498" max="10498" width="10.85546875" style="57" customWidth="1"/>
    <col min="10499" max="10501" width="9.140625" style="57"/>
    <col min="10502" max="10502" width="10.7109375" style="57" bestFit="1" customWidth="1"/>
    <col min="10503" max="10503" width="39.5703125" style="57" customWidth="1"/>
    <col min="10504" max="10504" width="46.140625" style="57" customWidth="1"/>
    <col min="10505" max="10752" width="9.140625" style="57"/>
    <col min="10753" max="10753" width="39.28515625" style="57" customWidth="1"/>
    <col min="10754" max="10754" width="10.85546875" style="57" customWidth="1"/>
    <col min="10755" max="10757" width="9.140625" style="57"/>
    <col min="10758" max="10758" width="10.7109375" style="57" bestFit="1" customWidth="1"/>
    <col min="10759" max="10759" width="39.5703125" style="57" customWidth="1"/>
    <col min="10760" max="10760" width="46.140625" style="57" customWidth="1"/>
    <col min="10761" max="11008" width="9.140625" style="57"/>
    <col min="11009" max="11009" width="39.28515625" style="57" customWidth="1"/>
    <col min="11010" max="11010" width="10.85546875" style="57" customWidth="1"/>
    <col min="11011" max="11013" width="9.140625" style="57"/>
    <col min="11014" max="11014" width="10.7109375" style="57" bestFit="1" customWidth="1"/>
    <col min="11015" max="11015" width="39.5703125" style="57" customWidth="1"/>
    <col min="11016" max="11016" width="46.140625" style="57" customWidth="1"/>
    <col min="11017" max="11264" width="9.140625" style="57"/>
    <col min="11265" max="11265" width="39.28515625" style="57" customWidth="1"/>
    <col min="11266" max="11266" width="10.85546875" style="57" customWidth="1"/>
    <col min="11267" max="11269" width="9.140625" style="57"/>
    <col min="11270" max="11270" width="10.7109375" style="57" bestFit="1" customWidth="1"/>
    <col min="11271" max="11271" width="39.5703125" style="57" customWidth="1"/>
    <col min="11272" max="11272" width="46.140625" style="57" customWidth="1"/>
    <col min="11273" max="11520" width="9.140625" style="57"/>
    <col min="11521" max="11521" width="39.28515625" style="57" customWidth="1"/>
    <col min="11522" max="11522" width="10.85546875" style="57" customWidth="1"/>
    <col min="11523" max="11525" width="9.140625" style="57"/>
    <col min="11526" max="11526" width="10.7109375" style="57" bestFit="1" customWidth="1"/>
    <col min="11527" max="11527" width="39.5703125" style="57" customWidth="1"/>
    <col min="11528" max="11528" width="46.140625" style="57" customWidth="1"/>
    <col min="11529" max="11776" width="9.140625" style="57"/>
    <col min="11777" max="11777" width="39.28515625" style="57" customWidth="1"/>
    <col min="11778" max="11778" width="10.85546875" style="57" customWidth="1"/>
    <col min="11779" max="11781" width="9.140625" style="57"/>
    <col min="11782" max="11782" width="10.7109375" style="57" bestFit="1" customWidth="1"/>
    <col min="11783" max="11783" width="39.5703125" style="57" customWidth="1"/>
    <col min="11784" max="11784" width="46.140625" style="57" customWidth="1"/>
    <col min="11785" max="12032" width="9.140625" style="57"/>
    <col min="12033" max="12033" width="39.28515625" style="57" customWidth="1"/>
    <col min="12034" max="12034" width="10.85546875" style="57" customWidth="1"/>
    <col min="12035" max="12037" width="9.140625" style="57"/>
    <col min="12038" max="12038" width="10.7109375" style="57" bestFit="1" customWidth="1"/>
    <col min="12039" max="12039" width="39.5703125" style="57" customWidth="1"/>
    <col min="12040" max="12040" width="46.140625" style="57" customWidth="1"/>
    <col min="12041" max="12288" width="9.140625" style="57"/>
    <col min="12289" max="12289" width="39.28515625" style="57" customWidth="1"/>
    <col min="12290" max="12290" width="10.85546875" style="57" customWidth="1"/>
    <col min="12291" max="12293" width="9.140625" style="57"/>
    <col min="12294" max="12294" width="10.7109375" style="57" bestFit="1" customWidth="1"/>
    <col min="12295" max="12295" width="39.5703125" style="57" customWidth="1"/>
    <col min="12296" max="12296" width="46.140625" style="57" customWidth="1"/>
    <col min="12297" max="12544" width="9.140625" style="57"/>
    <col min="12545" max="12545" width="39.28515625" style="57" customWidth="1"/>
    <col min="12546" max="12546" width="10.85546875" style="57" customWidth="1"/>
    <col min="12547" max="12549" width="9.140625" style="57"/>
    <col min="12550" max="12550" width="10.7109375" style="57" bestFit="1" customWidth="1"/>
    <col min="12551" max="12551" width="39.5703125" style="57" customWidth="1"/>
    <col min="12552" max="12552" width="46.140625" style="57" customWidth="1"/>
    <col min="12553" max="12800" width="9.140625" style="57"/>
    <col min="12801" max="12801" width="39.28515625" style="57" customWidth="1"/>
    <col min="12802" max="12802" width="10.85546875" style="57" customWidth="1"/>
    <col min="12803" max="12805" width="9.140625" style="57"/>
    <col min="12806" max="12806" width="10.7109375" style="57" bestFit="1" customWidth="1"/>
    <col min="12807" max="12807" width="39.5703125" style="57" customWidth="1"/>
    <col min="12808" max="12808" width="46.140625" style="57" customWidth="1"/>
    <col min="12809" max="13056" width="9.140625" style="57"/>
    <col min="13057" max="13057" width="39.28515625" style="57" customWidth="1"/>
    <col min="13058" max="13058" width="10.85546875" style="57" customWidth="1"/>
    <col min="13059" max="13061" width="9.140625" style="57"/>
    <col min="13062" max="13062" width="10.7109375" style="57" bestFit="1" customWidth="1"/>
    <col min="13063" max="13063" width="39.5703125" style="57" customWidth="1"/>
    <col min="13064" max="13064" width="46.140625" style="57" customWidth="1"/>
    <col min="13065" max="13312" width="9.140625" style="57"/>
    <col min="13313" max="13313" width="39.28515625" style="57" customWidth="1"/>
    <col min="13314" max="13314" width="10.85546875" style="57" customWidth="1"/>
    <col min="13315" max="13317" width="9.140625" style="57"/>
    <col min="13318" max="13318" width="10.7109375" style="57" bestFit="1" customWidth="1"/>
    <col min="13319" max="13319" width="39.5703125" style="57" customWidth="1"/>
    <col min="13320" max="13320" width="46.140625" style="57" customWidth="1"/>
    <col min="13321" max="13568" width="9.140625" style="57"/>
    <col min="13569" max="13569" width="39.28515625" style="57" customWidth="1"/>
    <col min="13570" max="13570" width="10.85546875" style="57" customWidth="1"/>
    <col min="13571" max="13573" width="9.140625" style="57"/>
    <col min="13574" max="13574" width="10.7109375" style="57" bestFit="1" customWidth="1"/>
    <col min="13575" max="13575" width="39.5703125" style="57" customWidth="1"/>
    <col min="13576" max="13576" width="46.140625" style="57" customWidth="1"/>
    <col min="13577" max="13824" width="9.140625" style="57"/>
    <col min="13825" max="13825" width="39.28515625" style="57" customWidth="1"/>
    <col min="13826" max="13826" width="10.85546875" style="57" customWidth="1"/>
    <col min="13827" max="13829" width="9.140625" style="57"/>
    <col min="13830" max="13830" width="10.7109375" style="57" bestFit="1" customWidth="1"/>
    <col min="13831" max="13831" width="39.5703125" style="57" customWidth="1"/>
    <col min="13832" max="13832" width="46.140625" style="57" customWidth="1"/>
    <col min="13833" max="14080" width="9.140625" style="57"/>
    <col min="14081" max="14081" width="39.28515625" style="57" customWidth="1"/>
    <col min="14082" max="14082" width="10.85546875" style="57" customWidth="1"/>
    <col min="14083" max="14085" width="9.140625" style="57"/>
    <col min="14086" max="14086" width="10.7109375" style="57" bestFit="1" customWidth="1"/>
    <col min="14087" max="14087" width="39.5703125" style="57" customWidth="1"/>
    <col min="14088" max="14088" width="46.140625" style="57" customWidth="1"/>
    <col min="14089" max="14336" width="9.140625" style="57"/>
    <col min="14337" max="14337" width="39.28515625" style="57" customWidth="1"/>
    <col min="14338" max="14338" width="10.85546875" style="57" customWidth="1"/>
    <col min="14339" max="14341" width="9.140625" style="57"/>
    <col min="14342" max="14342" width="10.7109375" style="57" bestFit="1" customWidth="1"/>
    <col min="14343" max="14343" width="39.5703125" style="57" customWidth="1"/>
    <col min="14344" max="14344" width="46.140625" style="57" customWidth="1"/>
    <col min="14345" max="14592" width="9.140625" style="57"/>
    <col min="14593" max="14593" width="39.28515625" style="57" customWidth="1"/>
    <col min="14594" max="14594" width="10.85546875" style="57" customWidth="1"/>
    <col min="14595" max="14597" width="9.140625" style="57"/>
    <col min="14598" max="14598" width="10.7109375" style="57" bestFit="1" customWidth="1"/>
    <col min="14599" max="14599" width="39.5703125" style="57" customWidth="1"/>
    <col min="14600" max="14600" width="46.140625" style="57" customWidth="1"/>
    <col min="14601" max="14848" width="9.140625" style="57"/>
    <col min="14849" max="14849" width="39.28515625" style="57" customWidth="1"/>
    <col min="14850" max="14850" width="10.85546875" style="57" customWidth="1"/>
    <col min="14851" max="14853" width="9.140625" style="57"/>
    <col min="14854" max="14854" width="10.7109375" style="57" bestFit="1" customWidth="1"/>
    <col min="14855" max="14855" width="39.5703125" style="57" customWidth="1"/>
    <col min="14856" max="14856" width="46.140625" style="57" customWidth="1"/>
    <col min="14857" max="15104" width="9.140625" style="57"/>
    <col min="15105" max="15105" width="39.28515625" style="57" customWidth="1"/>
    <col min="15106" max="15106" width="10.85546875" style="57" customWidth="1"/>
    <col min="15107" max="15109" width="9.140625" style="57"/>
    <col min="15110" max="15110" width="10.7109375" style="57" bestFit="1" customWidth="1"/>
    <col min="15111" max="15111" width="39.5703125" style="57" customWidth="1"/>
    <col min="15112" max="15112" width="46.140625" style="57" customWidth="1"/>
    <col min="15113" max="15360" width="9.140625" style="57"/>
    <col min="15361" max="15361" width="39.28515625" style="57" customWidth="1"/>
    <col min="15362" max="15362" width="10.85546875" style="57" customWidth="1"/>
    <col min="15363" max="15365" width="9.140625" style="57"/>
    <col min="15366" max="15366" width="10.7109375" style="57" bestFit="1" customWidth="1"/>
    <col min="15367" max="15367" width="39.5703125" style="57" customWidth="1"/>
    <col min="15368" max="15368" width="46.140625" style="57" customWidth="1"/>
    <col min="15369" max="15616" width="9.140625" style="57"/>
    <col min="15617" max="15617" width="39.28515625" style="57" customWidth="1"/>
    <col min="15618" max="15618" width="10.85546875" style="57" customWidth="1"/>
    <col min="15619" max="15621" width="9.140625" style="57"/>
    <col min="15622" max="15622" width="10.7109375" style="57" bestFit="1" customWidth="1"/>
    <col min="15623" max="15623" width="39.5703125" style="57" customWidth="1"/>
    <col min="15624" max="15624" width="46.140625" style="57" customWidth="1"/>
    <col min="15625" max="15872" width="9.140625" style="57"/>
    <col min="15873" max="15873" width="39.28515625" style="57" customWidth="1"/>
    <col min="15874" max="15874" width="10.85546875" style="57" customWidth="1"/>
    <col min="15875" max="15877" width="9.140625" style="57"/>
    <col min="15878" max="15878" width="10.7109375" style="57" bestFit="1" customWidth="1"/>
    <col min="15879" max="15879" width="39.5703125" style="57" customWidth="1"/>
    <col min="15880" max="15880" width="46.140625" style="57" customWidth="1"/>
    <col min="15881" max="16128" width="9.140625" style="57"/>
    <col min="16129" max="16129" width="39.28515625" style="57" customWidth="1"/>
    <col min="16130" max="16130" width="10.85546875" style="57" customWidth="1"/>
    <col min="16131" max="16133" width="9.140625" style="57"/>
    <col min="16134" max="16134" width="10.7109375" style="57" bestFit="1" customWidth="1"/>
    <col min="16135" max="16135" width="39.5703125" style="57" customWidth="1"/>
    <col min="16136" max="16136" width="46.140625" style="57" customWidth="1"/>
    <col min="16137" max="16384" width="9.140625" style="57"/>
  </cols>
  <sheetData>
    <row r="1" spans="1:8" ht="18" x14ac:dyDescent="0.2">
      <c r="A1" s="60" t="s">
        <v>15</v>
      </c>
      <c r="B1" s="60"/>
      <c r="C1" s="60"/>
      <c r="D1" s="60"/>
      <c r="E1" s="60"/>
      <c r="F1" s="60"/>
      <c r="G1" s="60"/>
      <c r="H1" s="60"/>
    </row>
    <row r="2" spans="1:8" ht="14.25" x14ac:dyDescent="0.2">
      <c r="A2" s="61" t="s">
        <v>73</v>
      </c>
      <c r="B2" s="61"/>
      <c r="C2" s="61"/>
      <c r="D2" s="61"/>
      <c r="E2" s="61"/>
      <c r="F2" s="61"/>
      <c r="G2" s="61"/>
      <c r="H2" s="61"/>
    </row>
    <row r="4" spans="1:8" x14ac:dyDescent="0.2">
      <c r="A4" s="62" t="s">
        <v>16</v>
      </c>
      <c r="B4" s="63" t="s">
        <v>17</v>
      </c>
      <c r="C4" s="62" t="s">
        <v>6</v>
      </c>
      <c r="D4" s="62" t="s">
        <v>18</v>
      </c>
      <c r="E4" s="62" t="s">
        <v>11</v>
      </c>
      <c r="F4" s="62" t="s">
        <v>19</v>
      </c>
      <c r="G4" s="62" t="s">
        <v>20</v>
      </c>
      <c r="H4" s="63" t="s">
        <v>21</v>
      </c>
    </row>
    <row r="5" spans="1:8" x14ac:dyDescent="0.2">
      <c r="A5" s="64">
        <v>0</v>
      </c>
      <c r="B5" s="66" t="s">
        <v>58</v>
      </c>
      <c r="C5" s="65"/>
      <c r="D5" s="65"/>
      <c r="E5" s="65"/>
      <c r="F5" s="65"/>
      <c r="G5" s="65"/>
      <c r="H5" s="65"/>
    </row>
    <row r="6" spans="1:8" ht="51" x14ac:dyDescent="0.2">
      <c r="A6" s="67" t="s">
        <v>26</v>
      </c>
      <c r="B6" s="68" t="s">
        <v>74</v>
      </c>
      <c r="C6" s="67" t="s">
        <v>22</v>
      </c>
      <c r="D6" s="67">
        <v>2</v>
      </c>
      <c r="E6" s="67">
        <v>0</v>
      </c>
      <c r="F6" s="67" t="s">
        <v>85</v>
      </c>
      <c r="G6" s="67" t="s">
        <v>75</v>
      </c>
      <c r="H6" s="68" t="s">
        <v>76</v>
      </c>
    </row>
    <row r="7" spans="1:8" ht="51" x14ac:dyDescent="0.2">
      <c r="A7" s="67" t="s">
        <v>27</v>
      </c>
      <c r="B7" s="68" t="s">
        <v>28</v>
      </c>
      <c r="C7" s="67" t="s">
        <v>22</v>
      </c>
      <c r="D7" s="67">
        <v>1</v>
      </c>
      <c r="E7" s="67">
        <v>0</v>
      </c>
      <c r="F7" s="67" t="s">
        <v>85</v>
      </c>
      <c r="G7" s="67" t="s">
        <v>75</v>
      </c>
      <c r="H7" s="68" t="s">
        <v>77</v>
      </c>
    </row>
    <row r="8" spans="1:8" ht="63.75" x14ac:dyDescent="0.2">
      <c r="A8" s="71" t="s">
        <v>29</v>
      </c>
      <c r="B8" s="72" t="s">
        <v>32</v>
      </c>
      <c r="C8" s="71" t="s">
        <v>22</v>
      </c>
      <c r="D8" s="71">
        <v>1</v>
      </c>
      <c r="E8" s="71">
        <v>0</v>
      </c>
      <c r="F8" s="71" t="s">
        <v>85</v>
      </c>
      <c r="G8" s="71" t="s">
        <v>75</v>
      </c>
      <c r="H8" s="72" t="s">
        <v>78</v>
      </c>
    </row>
    <row r="9" spans="1:8" ht="63.75" x14ac:dyDescent="0.2">
      <c r="A9" s="71" t="s">
        <v>31</v>
      </c>
      <c r="B9" s="72" t="s">
        <v>30</v>
      </c>
      <c r="C9" s="71" t="s">
        <v>22</v>
      </c>
      <c r="D9" s="71">
        <v>1</v>
      </c>
      <c r="E9" s="71">
        <v>0</v>
      </c>
      <c r="F9" s="71" t="s">
        <v>87</v>
      </c>
      <c r="G9" s="71" t="s">
        <v>75</v>
      </c>
      <c r="H9" s="72" t="s">
        <v>79</v>
      </c>
    </row>
    <row r="10" spans="1:8" x14ac:dyDescent="0.2">
      <c r="A10" s="73">
        <v>1</v>
      </c>
      <c r="B10" s="74" t="s">
        <v>25</v>
      </c>
      <c r="C10" s="75"/>
      <c r="D10" s="75"/>
      <c r="E10" s="75"/>
      <c r="F10" s="75"/>
      <c r="G10" s="75"/>
      <c r="H10" s="75"/>
    </row>
    <row r="11" spans="1:8" ht="38.25" x14ac:dyDescent="0.2">
      <c r="A11" s="69" t="s">
        <v>34</v>
      </c>
      <c r="B11" s="70" t="s">
        <v>80</v>
      </c>
      <c r="C11" s="69" t="s">
        <v>10</v>
      </c>
      <c r="D11" s="69">
        <v>1</v>
      </c>
      <c r="E11" s="69">
        <v>1</v>
      </c>
      <c r="F11" s="69" t="s">
        <v>86</v>
      </c>
      <c r="G11" s="69" t="s">
        <v>81</v>
      </c>
      <c r="H11" s="70" t="s">
        <v>82</v>
      </c>
    </row>
    <row r="12" spans="1:8" ht="51" x14ac:dyDescent="0.2">
      <c r="A12" s="69" t="s">
        <v>36</v>
      </c>
      <c r="B12" s="70" t="s">
        <v>60</v>
      </c>
      <c r="C12" s="69" t="s">
        <v>10</v>
      </c>
      <c r="D12" s="69">
        <v>2</v>
      </c>
      <c r="E12" s="69">
        <v>1</v>
      </c>
      <c r="F12" s="69" t="s">
        <v>87</v>
      </c>
      <c r="G12" s="69" t="s">
        <v>23</v>
      </c>
      <c r="H12" s="70" t="s">
        <v>83</v>
      </c>
    </row>
    <row r="13" spans="1:8" ht="63.75" x14ac:dyDescent="0.2">
      <c r="A13" s="69" t="s">
        <v>38</v>
      </c>
      <c r="B13" s="70" t="s">
        <v>61</v>
      </c>
      <c r="C13" s="69" t="s">
        <v>24</v>
      </c>
      <c r="D13" s="69">
        <v>3</v>
      </c>
      <c r="E13" s="69">
        <v>1</v>
      </c>
      <c r="F13" s="69" t="s">
        <v>87</v>
      </c>
      <c r="G13" s="69" t="s">
        <v>23</v>
      </c>
      <c r="H13" s="70" t="s">
        <v>84</v>
      </c>
    </row>
    <row r="14" spans="1:8" x14ac:dyDescent="0.2">
      <c r="A14" s="73">
        <v>2</v>
      </c>
      <c r="B14" s="74" t="s">
        <v>33</v>
      </c>
      <c r="C14" s="75"/>
      <c r="D14" s="75"/>
      <c r="E14" s="75"/>
      <c r="F14" s="75"/>
      <c r="G14" s="75"/>
      <c r="H14" s="75"/>
    </row>
    <row r="15" spans="1:8" ht="25.5" x14ac:dyDescent="0.2">
      <c r="A15" s="69" t="s">
        <v>41</v>
      </c>
      <c r="B15" s="70" t="s">
        <v>35</v>
      </c>
      <c r="C15" s="69" t="s">
        <v>10</v>
      </c>
      <c r="D15" s="69">
        <v>2</v>
      </c>
      <c r="E15" s="69">
        <v>2</v>
      </c>
      <c r="F15" s="69" t="s">
        <v>85</v>
      </c>
      <c r="G15" s="69" t="s">
        <v>81</v>
      </c>
      <c r="H15" s="70" t="s">
        <v>88</v>
      </c>
    </row>
    <row r="16" spans="1:8" x14ac:dyDescent="0.2">
      <c r="A16" s="69" t="s">
        <v>43</v>
      </c>
      <c r="B16" s="70" t="s">
        <v>37</v>
      </c>
      <c r="C16" s="69" t="s">
        <v>10</v>
      </c>
      <c r="D16" s="69">
        <v>3</v>
      </c>
      <c r="E16" s="69">
        <v>2</v>
      </c>
      <c r="F16" s="69" t="s">
        <v>86</v>
      </c>
      <c r="G16" s="69" t="s">
        <v>23</v>
      </c>
      <c r="H16" s="70" t="s">
        <v>89</v>
      </c>
    </row>
    <row r="17" spans="1:8" ht="25.5" x14ac:dyDescent="0.2">
      <c r="A17" s="69" t="s">
        <v>44</v>
      </c>
      <c r="B17" s="70" t="s">
        <v>90</v>
      </c>
      <c r="C17" s="69" t="s">
        <v>10</v>
      </c>
      <c r="D17" s="69">
        <v>1</v>
      </c>
      <c r="E17" s="69">
        <v>2</v>
      </c>
      <c r="F17" s="69" t="s">
        <v>87</v>
      </c>
      <c r="G17" s="69" t="s">
        <v>23</v>
      </c>
      <c r="H17" s="70" t="s">
        <v>91</v>
      </c>
    </row>
    <row r="18" spans="1:8" x14ac:dyDescent="0.2">
      <c r="A18" s="73">
        <v>3</v>
      </c>
      <c r="B18" s="74" t="s">
        <v>40</v>
      </c>
      <c r="C18" s="75"/>
      <c r="D18" s="75"/>
      <c r="E18" s="75"/>
      <c r="F18" s="75"/>
      <c r="G18" s="75"/>
      <c r="H18" s="75"/>
    </row>
    <row r="19" spans="1:8" ht="25.5" x14ac:dyDescent="0.2">
      <c r="A19" s="69" t="s">
        <v>50</v>
      </c>
      <c r="B19" s="70" t="s">
        <v>42</v>
      </c>
      <c r="C19" s="69" t="s">
        <v>10</v>
      </c>
      <c r="D19" s="69">
        <v>4</v>
      </c>
      <c r="E19" s="69">
        <v>3</v>
      </c>
      <c r="F19" s="69" t="s">
        <v>87</v>
      </c>
      <c r="G19" s="69" t="s">
        <v>81</v>
      </c>
      <c r="H19" s="70" t="s">
        <v>92</v>
      </c>
    </row>
    <row r="20" spans="1:8" ht="25.5" x14ac:dyDescent="0.2">
      <c r="A20" s="69" t="s">
        <v>52</v>
      </c>
      <c r="B20" s="70" t="s">
        <v>45</v>
      </c>
      <c r="C20" s="69" t="s">
        <v>10</v>
      </c>
      <c r="D20" s="69">
        <v>4</v>
      </c>
      <c r="E20" s="69">
        <v>3</v>
      </c>
      <c r="F20" s="69" t="s">
        <v>87</v>
      </c>
      <c r="G20" s="69" t="s">
        <v>81</v>
      </c>
      <c r="H20" s="70" t="s">
        <v>92</v>
      </c>
    </row>
    <row r="21" spans="1:8" ht="25.5" x14ac:dyDescent="0.2">
      <c r="A21" s="69" t="s">
        <v>54</v>
      </c>
      <c r="B21" s="70" t="s">
        <v>46</v>
      </c>
      <c r="C21" s="69" t="s">
        <v>10</v>
      </c>
      <c r="D21" s="69">
        <v>4</v>
      </c>
      <c r="E21" s="69">
        <v>3</v>
      </c>
      <c r="F21" s="69" t="s">
        <v>87</v>
      </c>
      <c r="G21" s="69" t="s">
        <v>81</v>
      </c>
      <c r="H21" s="70" t="s">
        <v>92</v>
      </c>
    </row>
    <row r="22" spans="1:8" ht="25.5" x14ac:dyDescent="0.2">
      <c r="A22" s="69" t="s">
        <v>62</v>
      </c>
      <c r="B22" s="70" t="s">
        <v>47</v>
      </c>
      <c r="C22" s="69" t="s">
        <v>10</v>
      </c>
      <c r="D22" s="69">
        <v>4</v>
      </c>
      <c r="E22" s="69">
        <v>3</v>
      </c>
      <c r="F22" s="69" t="s">
        <v>87</v>
      </c>
      <c r="G22" s="69" t="s">
        <v>81</v>
      </c>
      <c r="H22" s="70" t="s">
        <v>92</v>
      </c>
    </row>
    <row r="23" spans="1:8" ht="25.5" x14ac:dyDescent="0.2">
      <c r="A23" s="69" t="s">
        <v>63</v>
      </c>
      <c r="B23" s="70" t="s">
        <v>48</v>
      </c>
      <c r="C23" s="69" t="s">
        <v>10</v>
      </c>
      <c r="D23" s="69">
        <v>1</v>
      </c>
      <c r="E23" s="69">
        <v>3</v>
      </c>
      <c r="F23" s="69" t="s">
        <v>85</v>
      </c>
      <c r="G23" s="69" t="s">
        <v>81</v>
      </c>
      <c r="H23" s="70" t="s">
        <v>93</v>
      </c>
    </row>
    <row r="24" spans="1:8" x14ac:dyDescent="0.2">
      <c r="A24" s="73">
        <v>4</v>
      </c>
      <c r="B24" s="74" t="s">
        <v>49</v>
      </c>
      <c r="C24" s="75"/>
      <c r="D24" s="75"/>
      <c r="E24" s="75"/>
      <c r="F24" s="75"/>
      <c r="G24" s="75"/>
      <c r="H24" s="75"/>
    </row>
    <row r="25" spans="1:8" x14ac:dyDescent="0.2">
      <c r="A25" s="69" t="s">
        <v>57</v>
      </c>
      <c r="B25" s="70" t="s">
        <v>51</v>
      </c>
      <c r="C25" s="69" t="s">
        <v>10</v>
      </c>
      <c r="D25" s="69">
        <v>5</v>
      </c>
      <c r="E25" s="69">
        <v>4</v>
      </c>
      <c r="F25" s="69" t="s">
        <v>87</v>
      </c>
      <c r="G25" s="69" t="s">
        <v>23</v>
      </c>
      <c r="H25" s="70" t="s">
        <v>94</v>
      </c>
    </row>
    <row r="26" spans="1:8" x14ac:dyDescent="0.2">
      <c r="A26" s="69" t="s">
        <v>64</v>
      </c>
      <c r="B26" s="70" t="s">
        <v>53</v>
      </c>
      <c r="C26" s="69" t="s">
        <v>10</v>
      </c>
      <c r="D26" s="69">
        <v>4</v>
      </c>
      <c r="E26" s="69">
        <v>4</v>
      </c>
      <c r="F26" s="69" t="s">
        <v>87</v>
      </c>
      <c r="G26" s="69" t="s">
        <v>23</v>
      </c>
      <c r="H26" s="70" t="s">
        <v>94</v>
      </c>
    </row>
    <row r="27" spans="1:8" ht="25.5" x14ac:dyDescent="0.2">
      <c r="A27" s="69" t="s">
        <v>65</v>
      </c>
      <c r="B27" s="70" t="s">
        <v>55</v>
      </c>
      <c r="C27" s="69" t="s">
        <v>10</v>
      </c>
      <c r="D27" s="69">
        <v>1</v>
      </c>
      <c r="E27" s="69">
        <v>4</v>
      </c>
      <c r="F27" s="69" t="s">
        <v>87</v>
      </c>
      <c r="G27" s="69" t="s">
        <v>23</v>
      </c>
      <c r="H27" s="70" t="s">
        <v>95</v>
      </c>
    </row>
    <row r="28" spans="1:8" x14ac:dyDescent="0.2">
      <c r="A28" s="73">
        <v>5</v>
      </c>
      <c r="B28" s="74" t="s">
        <v>56</v>
      </c>
      <c r="C28" s="75"/>
      <c r="D28" s="75"/>
      <c r="E28" s="75"/>
      <c r="F28" s="75"/>
      <c r="G28" s="75"/>
      <c r="H28" s="75"/>
    </row>
    <row r="29" spans="1:8" x14ac:dyDescent="0.2">
      <c r="A29" s="69" t="s">
        <v>66</v>
      </c>
      <c r="B29" s="70" t="s">
        <v>67</v>
      </c>
      <c r="C29" s="69" t="s">
        <v>10</v>
      </c>
      <c r="D29" s="69">
        <v>1</v>
      </c>
      <c r="E29" s="69">
        <v>5</v>
      </c>
      <c r="F29" s="69" t="s">
        <v>87</v>
      </c>
      <c r="G29" s="69" t="s">
        <v>23</v>
      </c>
      <c r="H29" s="70" t="s">
        <v>96</v>
      </c>
    </row>
    <row r="30" spans="1:8" ht="25.5" x14ac:dyDescent="0.2">
      <c r="A30" s="69" t="s">
        <v>68</v>
      </c>
      <c r="B30" s="70" t="s">
        <v>69</v>
      </c>
      <c r="C30" s="69" t="s">
        <v>10</v>
      </c>
      <c r="D30" s="69">
        <v>6</v>
      </c>
      <c r="E30" s="69">
        <v>5</v>
      </c>
      <c r="F30" s="69" t="s">
        <v>86</v>
      </c>
      <c r="G30" s="69" t="s">
        <v>23</v>
      </c>
      <c r="H30" s="70" t="s">
        <v>97</v>
      </c>
    </row>
    <row r="40" spans="1:7" x14ac:dyDescent="0.2">
      <c r="A40" s="57"/>
      <c r="B40" s="57"/>
      <c r="C40" s="57"/>
      <c r="D40" s="57"/>
      <c r="E40" s="57"/>
      <c r="F40" s="57"/>
      <c r="G40" s="57"/>
    </row>
  </sheetData>
  <sortState xmlns:xlrd2="http://schemas.microsoft.com/office/spreadsheetml/2017/richdata2" ref="A6:H45">
    <sortCondition ref="E6"/>
    <sortCondition ref="C6"/>
  </sortState>
  <mergeCells count="8">
    <mergeCell ref="B24:H24"/>
    <mergeCell ref="B28:H28"/>
    <mergeCell ref="A1:H1"/>
    <mergeCell ref="A2:H2"/>
    <mergeCell ref="B5:H5"/>
    <mergeCell ref="B10:H10"/>
    <mergeCell ref="B14:H14"/>
    <mergeCell ref="B18:H18"/>
  </mergeCells>
  <conditionalFormatting sqref="H31:H39 A41:H150 B34:G39 A4:H4 A5:B5 A6:H9 A10:B10 A11:H13 A14:B14 A18:B18 A24:B24 B31 A31:A39 C31:C33 D31:G31 A29:H30 A28:B28 A15:H17 A19:H23 A25:H27">
    <cfRule type="expression" dxfId="18" priority="13" stopIfTrue="1">
      <formula>$C4="Done"</formula>
    </cfRule>
    <cfRule type="expression" dxfId="17" priority="14" stopIfTrue="1">
      <formula>$C4="Ongoing"</formula>
    </cfRule>
    <cfRule type="expression" dxfId="16" priority="15" stopIfTrue="1">
      <formula>$C4="Removed"</formula>
    </cfRule>
  </conditionalFormatting>
  <conditionalFormatting sqref="H40">
    <cfRule type="expression" dxfId="15" priority="16" stopIfTrue="1">
      <formula>#REF!="Done"</formula>
    </cfRule>
    <cfRule type="expression" dxfId="14" priority="17" stopIfTrue="1">
      <formula>#REF!="Ongoing"</formula>
    </cfRule>
    <cfRule type="expression" dxfId="13" priority="18" stopIfTrue="1">
      <formula>#REF!="Removed"</formula>
    </cfRule>
  </conditionalFormatting>
  <dataValidations count="1">
    <dataValidation type="list" allowBlank="1" showInputMessage="1" sqref="C41:C150 IX41:IX150 ST41:ST150 ACP41:ACP150 AML41:AML150 AWH41:AWH150 BGD41:BGD150 BPZ41:BPZ150 BZV41:BZV150 CJR41:CJR150 CTN41:CTN150 DDJ41:DDJ150 DNF41:DNF150 DXB41:DXB150 EGX41:EGX150 EQT41:EQT150 FAP41:FAP150 FKL41:FKL150 FUH41:FUH150 GED41:GED150 GNZ41:GNZ150 GXV41:GXV150 HHR41:HHR150 HRN41:HRN150 IBJ41:IBJ150 ILF41:ILF150 IVB41:IVB150 JEX41:JEX150 JOT41:JOT150 JYP41:JYP150 KIL41:KIL150 KSH41:KSH150 LCD41:LCD150 LLZ41:LLZ150 LVV41:LVV150 MFR41:MFR150 MPN41:MPN150 MZJ41:MZJ150 NJF41:NJF150 NTB41:NTB150 OCX41:OCX150 OMT41:OMT150 OWP41:OWP150 PGL41:PGL150 PQH41:PQH150 QAD41:QAD150 QJZ41:QJZ150 QTV41:QTV150 RDR41:RDR150 RNN41:RNN150 RXJ41:RXJ150 SHF41:SHF150 SRB41:SRB150 TAX41:TAX150 TKT41:TKT150 TUP41:TUP150 UEL41:UEL150 UOH41:UOH150 UYD41:UYD150 VHZ41:VHZ150 VRV41:VRV150 WBR41:WBR150 WLN41:WLN150 WVJ41:WVJ150 C65577:C65686 IX65577:IX65686 ST65577:ST65686 ACP65577:ACP65686 AML65577:AML65686 AWH65577:AWH65686 BGD65577:BGD65686 BPZ65577:BPZ65686 BZV65577:BZV65686 CJR65577:CJR65686 CTN65577:CTN65686 DDJ65577:DDJ65686 DNF65577:DNF65686 DXB65577:DXB65686 EGX65577:EGX65686 EQT65577:EQT65686 FAP65577:FAP65686 FKL65577:FKL65686 FUH65577:FUH65686 GED65577:GED65686 GNZ65577:GNZ65686 GXV65577:GXV65686 HHR65577:HHR65686 HRN65577:HRN65686 IBJ65577:IBJ65686 ILF65577:ILF65686 IVB65577:IVB65686 JEX65577:JEX65686 JOT65577:JOT65686 JYP65577:JYP65686 KIL65577:KIL65686 KSH65577:KSH65686 LCD65577:LCD65686 LLZ65577:LLZ65686 LVV65577:LVV65686 MFR65577:MFR65686 MPN65577:MPN65686 MZJ65577:MZJ65686 NJF65577:NJF65686 NTB65577:NTB65686 OCX65577:OCX65686 OMT65577:OMT65686 OWP65577:OWP65686 PGL65577:PGL65686 PQH65577:PQH65686 QAD65577:QAD65686 QJZ65577:QJZ65686 QTV65577:QTV65686 RDR65577:RDR65686 RNN65577:RNN65686 RXJ65577:RXJ65686 SHF65577:SHF65686 SRB65577:SRB65686 TAX65577:TAX65686 TKT65577:TKT65686 TUP65577:TUP65686 UEL65577:UEL65686 UOH65577:UOH65686 UYD65577:UYD65686 VHZ65577:VHZ65686 VRV65577:VRV65686 WBR65577:WBR65686 WLN65577:WLN65686 WVJ65577:WVJ65686 C131113:C131222 IX131113:IX131222 ST131113:ST131222 ACP131113:ACP131222 AML131113:AML131222 AWH131113:AWH131222 BGD131113:BGD131222 BPZ131113:BPZ131222 BZV131113:BZV131222 CJR131113:CJR131222 CTN131113:CTN131222 DDJ131113:DDJ131222 DNF131113:DNF131222 DXB131113:DXB131222 EGX131113:EGX131222 EQT131113:EQT131222 FAP131113:FAP131222 FKL131113:FKL131222 FUH131113:FUH131222 GED131113:GED131222 GNZ131113:GNZ131222 GXV131113:GXV131222 HHR131113:HHR131222 HRN131113:HRN131222 IBJ131113:IBJ131222 ILF131113:ILF131222 IVB131113:IVB131222 JEX131113:JEX131222 JOT131113:JOT131222 JYP131113:JYP131222 KIL131113:KIL131222 KSH131113:KSH131222 LCD131113:LCD131222 LLZ131113:LLZ131222 LVV131113:LVV131222 MFR131113:MFR131222 MPN131113:MPN131222 MZJ131113:MZJ131222 NJF131113:NJF131222 NTB131113:NTB131222 OCX131113:OCX131222 OMT131113:OMT131222 OWP131113:OWP131222 PGL131113:PGL131222 PQH131113:PQH131222 QAD131113:QAD131222 QJZ131113:QJZ131222 QTV131113:QTV131222 RDR131113:RDR131222 RNN131113:RNN131222 RXJ131113:RXJ131222 SHF131113:SHF131222 SRB131113:SRB131222 TAX131113:TAX131222 TKT131113:TKT131222 TUP131113:TUP131222 UEL131113:UEL131222 UOH131113:UOH131222 UYD131113:UYD131222 VHZ131113:VHZ131222 VRV131113:VRV131222 WBR131113:WBR131222 WLN131113:WLN131222 WVJ131113:WVJ131222 C196649:C196758 IX196649:IX196758 ST196649:ST196758 ACP196649:ACP196758 AML196649:AML196758 AWH196649:AWH196758 BGD196649:BGD196758 BPZ196649:BPZ196758 BZV196649:BZV196758 CJR196649:CJR196758 CTN196649:CTN196758 DDJ196649:DDJ196758 DNF196649:DNF196758 DXB196649:DXB196758 EGX196649:EGX196758 EQT196649:EQT196758 FAP196649:FAP196758 FKL196649:FKL196758 FUH196649:FUH196758 GED196649:GED196758 GNZ196649:GNZ196758 GXV196649:GXV196758 HHR196649:HHR196758 HRN196649:HRN196758 IBJ196649:IBJ196758 ILF196649:ILF196758 IVB196649:IVB196758 JEX196649:JEX196758 JOT196649:JOT196758 JYP196649:JYP196758 KIL196649:KIL196758 KSH196649:KSH196758 LCD196649:LCD196758 LLZ196649:LLZ196758 LVV196649:LVV196758 MFR196649:MFR196758 MPN196649:MPN196758 MZJ196649:MZJ196758 NJF196649:NJF196758 NTB196649:NTB196758 OCX196649:OCX196758 OMT196649:OMT196758 OWP196649:OWP196758 PGL196649:PGL196758 PQH196649:PQH196758 QAD196649:QAD196758 QJZ196649:QJZ196758 QTV196649:QTV196758 RDR196649:RDR196758 RNN196649:RNN196758 RXJ196649:RXJ196758 SHF196649:SHF196758 SRB196649:SRB196758 TAX196649:TAX196758 TKT196649:TKT196758 TUP196649:TUP196758 UEL196649:UEL196758 UOH196649:UOH196758 UYD196649:UYD196758 VHZ196649:VHZ196758 VRV196649:VRV196758 WBR196649:WBR196758 WLN196649:WLN196758 WVJ196649:WVJ196758 C262185:C262294 IX262185:IX262294 ST262185:ST262294 ACP262185:ACP262294 AML262185:AML262294 AWH262185:AWH262294 BGD262185:BGD262294 BPZ262185:BPZ262294 BZV262185:BZV262294 CJR262185:CJR262294 CTN262185:CTN262294 DDJ262185:DDJ262294 DNF262185:DNF262294 DXB262185:DXB262294 EGX262185:EGX262294 EQT262185:EQT262294 FAP262185:FAP262294 FKL262185:FKL262294 FUH262185:FUH262294 GED262185:GED262294 GNZ262185:GNZ262294 GXV262185:GXV262294 HHR262185:HHR262294 HRN262185:HRN262294 IBJ262185:IBJ262294 ILF262185:ILF262294 IVB262185:IVB262294 JEX262185:JEX262294 JOT262185:JOT262294 JYP262185:JYP262294 KIL262185:KIL262294 KSH262185:KSH262294 LCD262185:LCD262294 LLZ262185:LLZ262294 LVV262185:LVV262294 MFR262185:MFR262294 MPN262185:MPN262294 MZJ262185:MZJ262294 NJF262185:NJF262294 NTB262185:NTB262294 OCX262185:OCX262294 OMT262185:OMT262294 OWP262185:OWP262294 PGL262185:PGL262294 PQH262185:PQH262294 QAD262185:QAD262294 QJZ262185:QJZ262294 QTV262185:QTV262294 RDR262185:RDR262294 RNN262185:RNN262294 RXJ262185:RXJ262294 SHF262185:SHF262294 SRB262185:SRB262294 TAX262185:TAX262294 TKT262185:TKT262294 TUP262185:TUP262294 UEL262185:UEL262294 UOH262185:UOH262294 UYD262185:UYD262294 VHZ262185:VHZ262294 VRV262185:VRV262294 WBR262185:WBR262294 WLN262185:WLN262294 WVJ262185:WVJ262294 C327721:C327830 IX327721:IX327830 ST327721:ST327830 ACP327721:ACP327830 AML327721:AML327830 AWH327721:AWH327830 BGD327721:BGD327830 BPZ327721:BPZ327830 BZV327721:BZV327830 CJR327721:CJR327830 CTN327721:CTN327830 DDJ327721:DDJ327830 DNF327721:DNF327830 DXB327721:DXB327830 EGX327721:EGX327830 EQT327721:EQT327830 FAP327721:FAP327830 FKL327721:FKL327830 FUH327721:FUH327830 GED327721:GED327830 GNZ327721:GNZ327830 GXV327721:GXV327830 HHR327721:HHR327830 HRN327721:HRN327830 IBJ327721:IBJ327830 ILF327721:ILF327830 IVB327721:IVB327830 JEX327721:JEX327830 JOT327721:JOT327830 JYP327721:JYP327830 KIL327721:KIL327830 KSH327721:KSH327830 LCD327721:LCD327830 LLZ327721:LLZ327830 LVV327721:LVV327830 MFR327721:MFR327830 MPN327721:MPN327830 MZJ327721:MZJ327830 NJF327721:NJF327830 NTB327721:NTB327830 OCX327721:OCX327830 OMT327721:OMT327830 OWP327721:OWP327830 PGL327721:PGL327830 PQH327721:PQH327830 QAD327721:QAD327830 QJZ327721:QJZ327830 QTV327721:QTV327830 RDR327721:RDR327830 RNN327721:RNN327830 RXJ327721:RXJ327830 SHF327721:SHF327830 SRB327721:SRB327830 TAX327721:TAX327830 TKT327721:TKT327830 TUP327721:TUP327830 UEL327721:UEL327830 UOH327721:UOH327830 UYD327721:UYD327830 VHZ327721:VHZ327830 VRV327721:VRV327830 WBR327721:WBR327830 WLN327721:WLN327830 WVJ327721:WVJ327830 C393257:C393366 IX393257:IX393366 ST393257:ST393366 ACP393257:ACP393366 AML393257:AML393366 AWH393257:AWH393366 BGD393257:BGD393366 BPZ393257:BPZ393366 BZV393257:BZV393366 CJR393257:CJR393366 CTN393257:CTN393366 DDJ393257:DDJ393366 DNF393257:DNF393366 DXB393257:DXB393366 EGX393257:EGX393366 EQT393257:EQT393366 FAP393257:FAP393366 FKL393257:FKL393366 FUH393257:FUH393366 GED393257:GED393366 GNZ393257:GNZ393366 GXV393257:GXV393366 HHR393257:HHR393366 HRN393257:HRN393366 IBJ393257:IBJ393366 ILF393257:ILF393366 IVB393257:IVB393366 JEX393257:JEX393366 JOT393257:JOT393366 JYP393257:JYP393366 KIL393257:KIL393366 KSH393257:KSH393366 LCD393257:LCD393366 LLZ393257:LLZ393366 LVV393257:LVV393366 MFR393257:MFR393366 MPN393257:MPN393366 MZJ393257:MZJ393366 NJF393257:NJF393366 NTB393257:NTB393366 OCX393257:OCX393366 OMT393257:OMT393366 OWP393257:OWP393366 PGL393257:PGL393366 PQH393257:PQH393366 QAD393257:QAD393366 QJZ393257:QJZ393366 QTV393257:QTV393366 RDR393257:RDR393366 RNN393257:RNN393366 RXJ393257:RXJ393366 SHF393257:SHF393366 SRB393257:SRB393366 TAX393257:TAX393366 TKT393257:TKT393366 TUP393257:TUP393366 UEL393257:UEL393366 UOH393257:UOH393366 UYD393257:UYD393366 VHZ393257:VHZ393366 VRV393257:VRV393366 WBR393257:WBR393366 WLN393257:WLN393366 WVJ393257:WVJ393366 C458793:C458902 IX458793:IX458902 ST458793:ST458902 ACP458793:ACP458902 AML458793:AML458902 AWH458793:AWH458902 BGD458793:BGD458902 BPZ458793:BPZ458902 BZV458793:BZV458902 CJR458793:CJR458902 CTN458793:CTN458902 DDJ458793:DDJ458902 DNF458793:DNF458902 DXB458793:DXB458902 EGX458793:EGX458902 EQT458793:EQT458902 FAP458793:FAP458902 FKL458793:FKL458902 FUH458793:FUH458902 GED458793:GED458902 GNZ458793:GNZ458902 GXV458793:GXV458902 HHR458793:HHR458902 HRN458793:HRN458902 IBJ458793:IBJ458902 ILF458793:ILF458902 IVB458793:IVB458902 JEX458793:JEX458902 JOT458793:JOT458902 JYP458793:JYP458902 KIL458793:KIL458902 KSH458793:KSH458902 LCD458793:LCD458902 LLZ458793:LLZ458902 LVV458793:LVV458902 MFR458793:MFR458902 MPN458793:MPN458902 MZJ458793:MZJ458902 NJF458793:NJF458902 NTB458793:NTB458902 OCX458793:OCX458902 OMT458793:OMT458902 OWP458793:OWP458902 PGL458793:PGL458902 PQH458793:PQH458902 QAD458793:QAD458902 QJZ458793:QJZ458902 QTV458793:QTV458902 RDR458793:RDR458902 RNN458793:RNN458902 RXJ458793:RXJ458902 SHF458793:SHF458902 SRB458793:SRB458902 TAX458793:TAX458902 TKT458793:TKT458902 TUP458793:TUP458902 UEL458793:UEL458902 UOH458793:UOH458902 UYD458793:UYD458902 VHZ458793:VHZ458902 VRV458793:VRV458902 WBR458793:WBR458902 WLN458793:WLN458902 WVJ458793:WVJ458902 C524329:C524438 IX524329:IX524438 ST524329:ST524438 ACP524329:ACP524438 AML524329:AML524438 AWH524329:AWH524438 BGD524329:BGD524438 BPZ524329:BPZ524438 BZV524329:BZV524438 CJR524329:CJR524438 CTN524329:CTN524438 DDJ524329:DDJ524438 DNF524329:DNF524438 DXB524329:DXB524438 EGX524329:EGX524438 EQT524329:EQT524438 FAP524329:FAP524438 FKL524329:FKL524438 FUH524329:FUH524438 GED524329:GED524438 GNZ524329:GNZ524438 GXV524329:GXV524438 HHR524329:HHR524438 HRN524329:HRN524438 IBJ524329:IBJ524438 ILF524329:ILF524438 IVB524329:IVB524438 JEX524329:JEX524438 JOT524329:JOT524438 JYP524329:JYP524438 KIL524329:KIL524438 KSH524329:KSH524438 LCD524329:LCD524438 LLZ524329:LLZ524438 LVV524329:LVV524438 MFR524329:MFR524438 MPN524329:MPN524438 MZJ524329:MZJ524438 NJF524329:NJF524438 NTB524329:NTB524438 OCX524329:OCX524438 OMT524329:OMT524438 OWP524329:OWP524438 PGL524329:PGL524438 PQH524329:PQH524438 QAD524329:QAD524438 QJZ524329:QJZ524438 QTV524329:QTV524438 RDR524329:RDR524438 RNN524329:RNN524438 RXJ524329:RXJ524438 SHF524329:SHF524438 SRB524329:SRB524438 TAX524329:TAX524438 TKT524329:TKT524438 TUP524329:TUP524438 UEL524329:UEL524438 UOH524329:UOH524438 UYD524329:UYD524438 VHZ524329:VHZ524438 VRV524329:VRV524438 WBR524329:WBR524438 WLN524329:WLN524438 WVJ524329:WVJ524438 C589865:C589974 IX589865:IX589974 ST589865:ST589974 ACP589865:ACP589974 AML589865:AML589974 AWH589865:AWH589974 BGD589865:BGD589974 BPZ589865:BPZ589974 BZV589865:BZV589974 CJR589865:CJR589974 CTN589865:CTN589974 DDJ589865:DDJ589974 DNF589865:DNF589974 DXB589865:DXB589974 EGX589865:EGX589974 EQT589865:EQT589974 FAP589865:FAP589974 FKL589865:FKL589974 FUH589865:FUH589974 GED589865:GED589974 GNZ589865:GNZ589974 GXV589865:GXV589974 HHR589865:HHR589974 HRN589865:HRN589974 IBJ589865:IBJ589974 ILF589865:ILF589974 IVB589865:IVB589974 JEX589865:JEX589974 JOT589865:JOT589974 JYP589865:JYP589974 KIL589865:KIL589974 KSH589865:KSH589974 LCD589865:LCD589974 LLZ589865:LLZ589974 LVV589865:LVV589974 MFR589865:MFR589974 MPN589865:MPN589974 MZJ589865:MZJ589974 NJF589865:NJF589974 NTB589865:NTB589974 OCX589865:OCX589974 OMT589865:OMT589974 OWP589865:OWP589974 PGL589865:PGL589974 PQH589865:PQH589974 QAD589865:QAD589974 QJZ589865:QJZ589974 QTV589865:QTV589974 RDR589865:RDR589974 RNN589865:RNN589974 RXJ589865:RXJ589974 SHF589865:SHF589974 SRB589865:SRB589974 TAX589865:TAX589974 TKT589865:TKT589974 TUP589865:TUP589974 UEL589865:UEL589974 UOH589865:UOH589974 UYD589865:UYD589974 VHZ589865:VHZ589974 VRV589865:VRV589974 WBR589865:WBR589974 WLN589865:WLN589974 WVJ589865:WVJ589974 C655401:C655510 IX655401:IX655510 ST655401:ST655510 ACP655401:ACP655510 AML655401:AML655510 AWH655401:AWH655510 BGD655401:BGD655510 BPZ655401:BPZ655510 BZV655401:BZV655510 CJR655401:CJR655510 CTN655401:CTN655510 DDJ655401:DDJ655510 DNF655401:DNF655510 DXB655401:DXB655510 EGX655401:EGX655510 EQT655401:EQT655510 FAP655401:FAP655510 FKL655401:FKL655510 FUH655401:FUH655510 GED655401:GED655510 GNZ655401:GNZ655510 GXV655401:GXV655510 HHR655401:HHR655510 HRN655401:HRN655510 IBJ655401:IBJ655510 ILF655401:ILF655510 IVB655401:IVB655510 JEX655401:JEX655510 JOT655401:JOT655510 JYP655401:JYP655510 KIL655401:KIL655510 KSH655401:KSH655510 LCD655401:LCD655510 LLZ655401:LLZ655510 LVV655401:LVV655510 MFR655401:MFR655510 MPN655401:MPN655510 MZJ655401:MZJ655510 NJF655401:NJF655510 NTB655401:NTB655510 OCX655401:OCX655510 OMT655401:OMT655510 OWP655401:OWP655510 PGL655401:PGL655510 PQH655401:PQH655510 QAD655401:QAD655510 QJZ655401:QJZ655510 QTV655401:QTV655510 RDR655401:RDR655510 RNN655401:RNN655510 RXJ655401:RXJ655510 SHF655401:SHF655510 SRB655401:SRB655510 TAX655401:TAX655510 TKT655401:TKT655510 TUP655401:TUP655510 UEL655401:UEL655510 UOH655401:UOH655510 UYD655401:UYD655510 VHZ655401:VHZ655510 VRV655401:VRV655510 WBR655401:WBR655510 WLN655401:WLN655510 WVJ655401:WVJ655510 C720937:C721046 IX720937:IX721046 ST720937:ST721046 ACP720937:ACP721046 AML720937:AML721046 AWH720937:AWH721046 BGD720937:BGD721046 BPZ720937:BPZ721046 BZV720937:BZV721046 CJR720937:CJR721046 CTN720937:CTN721046 DDJ720937:DDJ721046 DNF720937:DNF721046 DXB720937:DXB721046 EGX720937:EGX721046 EQT720937:EQT721046 FAP720937:FAP721046 FKL720937:FKL721046 FUH720937:FUH721046 GED720937:GED721046 GNZ720937:GNZ721046 GXV720937:GXV721046 HHR720937:HHR721046 HRN720937:HRN721046 IBJ720937:IBJ721046 ILF720937:ILF721046 IVB720937:IVB721046 JEX720937:JEX721046 JOT720937:JOT721046 JYP720937:JYP721046 KIL720937:KIL721046 KSH720937:KSH721046 LCD720937:LCD721046 LLZ720937:LLZ721046 LVV720937:LVV721046 MFR720937:MFR721046 MPN720937:MPN721046 MZJ720937:MZJ721046 NJF720937:NJF721046 NTB720937:NTB721046 OCX720937:OCX721046 OMT720937:OMT721046 OWP720937:OWP721046 PGL720937:PGL721046 PQH720937:PQH721046 QAD720937:QAD721046 QJZ720937:QJZ721046 QTV720937:QTV721046 RDR720937:RDR721046 RNN720937:RNN721046 RXJ720937:RXJ721046 SHF720937:SHF721046 SRB720937:SRB721046 TAX720937:TAX721046 TKT720937:TKT721046 TUP720937:TUP721046 UEL720937:UEL721046 UOH720937:UOH721046 UYD720937:UYD721046 VHZ720937:VHZ721046 VRV720937:VRV721046 WBR720937:WBR721046 WLN720937:WLN721046 WVJ720937:WVJ721046 C786473:C786582 IX786473:IX786582 ST786473:ST786582 ACP786473:ACP786582 AML786473:AML786582 AWH786473:AWH786582 BGD786473:BGD786582 BPZ786473:BPZ786582 BZV786473:BZV786582 CJR786473:CJR786582 CTN786473:CTN786582 DDJ786473:DDJ786582 DNF786473:DNF786582 DXB786473:DXB786582 EGX786473:EGX786582 EQT786473:EQT786582 FAP786473:FAP786582 FKL786473:FKL786582 FUH786473:FUH786582 GED786473:GED786582 GNZ786473:GNZ786582 GXV786473:GXV786582 HHR786473:HHR786582 HRN786473:HRN786582 IBJ786473:IBJ786582 ILF786473:ILF786582 IVB786473:IVB786582 JEX786473:JEX786582 JOT786473:JOT786582 JYP786473:JYP786582 KIL786473:KIL786582 KSH786473:KSH786582 LCD786473:LCD786582 LLZ786473:LLZ786582 LVV786473:LVV786582 MFR786473:MFR786582 MPN786473:MPN786582 MZJ786473:MZJ786582 NJF786473:NJF786582 NTB786473:NTB786582 OCX786473:OCX786582 OMT786473:OMT786582 OWP786473:OWP786582 PGL786473:PGL786582 PQH786473:PQH786582 QAD786473:QAD786582 QJZ786473:QJZ786582 QTV786473:QTV786582 RDR786473:RDR786582 RNN786473:RNN786582 RXJ786473:RXJ786582 SHF786473:SHF786582 SRB786473:SRB786582 TAX786473:TAX786582 TKT786473:TKT786582 TUP786473:TUP786582 UEL786473:UEL786582 UOH786473:UOH786582 UYD786473:UYD786582 VHZ786473:VHZ786582 VRV786473:VRV786582 WBR786473:WBR786582 WLN786473:WLN786582 WVJ786473:WVJ786582 C852009:C852118 IX852009:IX852118 ST852009:ST852118 ACP852009:ACP852118 AML852009:AML852118 AWH852009:AWH852118 BGD852009:BGD852118 BPZ852009:BPZ852118 BZV852009:BZV852118 CJR852009:CJR852118 CTN852009:CTN852118 DDJ852009:DDJ852118 DNF852009:DNF852118 DXB852009:DXB852118 EGX852009:EGX852118 EQT852009:EQT852118 FAP852009:FAP852118 FKL852009:FKL852118 FUH852009:FUH852118 GED852009:GED852118 GNZ852009:GNZ852118 GXV852009:GXV852118 HHR852009:HHR852118 HRN852009:HRN852118 IBJ852009:IBJ852118 ILF852009:ILF852118 IVB852009:IVB852118 JEX852009:JEX852118 JOT852009:JOT852118 JYP852009:JYP852118 KIL852009:KIL852118 KSH852009:KSH852118 LCD852009:LCD852118 LLZ852009:LLZ852118 LVV852009:LVV852118 MFR852009:MFR852118 MPN852009:MPN852118 MZJ852009:MZJ852118 NJF852009:NJF852118 NTB852009:NTB852118 OCX852009:OCX852118 OMT852009:OMT852118 OWP852009:OWP852118 PGL852009:PGL852118 PQH852009:PQH852118 QAD852009:QAD852118 QJZ852009:QJZ852118 QTV852009:QTV852118 RDR852009:RDR852118 RNN852009:RNN852118 RXJ852009:RXJ852118 SHF852009:SHF852118 SRB852009:SRB852118 TAX852009:TAX852118 TKT852009:TKT852118 TUP852009:TUP852118 UEL852009:UEL852118 UOH852009:UOH852118 UYD852009:UYD852118 VHZ852009:VHZ852118 VRV852009:VRV852118 WBR852009:WBR852118 WLN852009:WLN852118 WVJ852009:WVJ852118 C917545:C917654 IX917545:IX917654 ST917545:ST917654 ACP917545:ACP917654 AML917545:AML917654 AWH917545:AWH917654 BGD917545:BGD917654 BPZ917545:BPZ917654 BZV917545:BZV917654 CJR917545:CJR917654 CTN917545:CTN917654 DDJ917545:DDJ917654 DNF917545:DNF917654 DXB917545:DXB917654 EGX917545:EGX917654 EQT917545:EQT917654 FAP917545:FAP917654 FKL917545:FKL917654 FUH917545:FUH917654 GED917545:GED917654 GNZ917545:GNZ917654 GXV917545:GXV917654 HHR917545:HHR917654 HRN917545:HRN917654 IBJ917545:IBJ917654 ILF917545:ILF917654 IVB917545:IVB917654 JEX917545:JEX917654 JOT917545:JOT917654 JYP917545:JYP917654 KIL917545:KIL917654 KSH917545:KSH917654 LCD917545:LCD917654 LLZ917545:LLZ917654 LVV917545:LVV917654 MFR917545:MFR917654 MPN917545:MPN917654 MZJ917545:MZJ917654 NJF917545:NJF917654 NTB917545:NTB917654 OCX917545:OCX917654 OMT917545:OMT917654 OWP917545:OWP917654 PGL917545:PGL917654 PQH917545:PQH917654 QAD917545:QAD917654 QJZ917545:QJZ917654 QTV917545:QTV917654 RDR917545:RDR917654 RNN917545:RNN917654 RXJ917545:RXJ917654 SHF917545:SHF917654 SRB917545:SRB917654 TAX917545:TAX917654 TKT917545:TKT917654 TUP917545:TUP917654 UEL917545:UEL917654 UOH917545:UOH917654 UYD917545:UYD917654 VHZ917545:VHZ917654 VRV917545:VRV917654 WBR917545:WBR917654 WLN917545:WLN917654 WVJ917545:WVJ917654 C983081:C983190 IX983081:IX983190 ST983081:ST983190 ACP983081:ACP983190 AML983081:AML983190 AWH983081:AWH983190 BGD983081:BGD983190 BPZ983081:BPZ983190 BZV983081:BZV983190 CJR983081:CJR983190 CTN983081:CTN983190 DDJ983081:DDJ983190 DNF983081:DNF983190 DXB983081:DXB983190 EGX983081:EGX983190 EQT983081:EQT983190 FAP983081:FAP983190 FKL983081:FKL983190 FUH983081:FUH983190 GED983081:GED983190 GNZ983081:GNZ983190 GXV983081:GXV983190 HHR983081:HHR983190 HRN983081:HRN983190 IBJ983081:IBJ983190 ILF983081:ILF983190 IVB983081:IVB983190 JEX983081:JEX983190 JOT983081:JOT983190 JYP983081:JYP983190 KIL983081:KIL983190 KSH983081:KSH983190 LCD983081:LCD983190 LLZ983081:LLZ983190 LVV983081:LVV983190 MFR983081:MFR983190 MPN983081:MPN983190 MZJ983081:MZJ983190 NJF983081:NJF983190 NTB983081:NTB983190 OCX983081:OCX983190 OMT983081:OMT983190 OWP983081:OWP983190 PGL983081:PGL983190 PQH983081:PQH983190 QAD983081:QAD983190 QJZ983081:QJZ983190 QTV983081:QTV983190 RDR983081:RDR983190 RNN983081:RNN983190 RXJ983081:RXJ983190 SHF983081:SHF983190 SRB983081:SRB983190 TAX983081:TAX983190 TKT983081:TKT983190 TUP983081:TUP983190 UEL983081:UEL983190 UOH983081:UOH983190 UYD983081:UYD983190 VHZ983081:VHZ983190 VRV983081:VRV983190 WBR983081:WBR983190 WLN983081:WLN983190 WVJ983081:WVJ983190 WVJ983055:WVJ983079 C65551:C65575 IX65551:IX65575 ST65551:ST65575 ACP65551:ACP65575 AML65551:AML65575 AWH65551:AWH65575 BGD65551:BGD65575 BPZ65551:BPZ65575 BZV65551:BZV65575 CJR65551:CJR65575 CTN65551:CTN65575 DDJ65551:DDJ65575 DNF65551:DNF65575 DXB65551:DXB65575 EGX65551:EGX65575 EQT65551:EQT65575 FAP65551:FAP65575 FKL65551:FKL65575 FUH65551:FUH65575 GED65551:GED65575 GNZ65551:GNZ65575 GXV65551:GXV65575 HHR65551:HHR65575 HRN65551:HRN65575 IBJ65551:IBJ65575 ILF65551:ILF65575 IVB65551:IVB65575 JEX65551:JEX65575 JOT65551:JOT65575 JYP65551:JYP65575 KIL65551:KIL65575 KSH65551:KSH65575 LCD65551:LCD65575 LLZ65551:LLZ65575 LVV65551:LVV65575 MFR65551:MFR65575 MPN65551:MPN65575 MZJ65551:MZJ65575 NJF65551:NJF65575 NTB65551:NTB65575 OCX65551:OCX65575 OMT65551:OMT65575 OWP65551:OWP65575 PGL65551:PGL65575 PQH65551:PQH65575 QAD65551:QAD65575 QJZ65551:QJZ65575 QTV65551:QTV65575 RDR65551:RDR65575 RNN65551:RNN65575 RXJ65551:RXJ65575 SHF65551:SHF65575 SRB65551:SRB65575 TAX65551:TAX65575 TKT65551:TKT65575 TUP65551:TUP65575 UEL65551:UEL65575 UOH65551:UOH65575 UYD65551:UYD65575 VHZ65551:VHZ65575 VRV65551:VRV65575 WBR65551:WBR65575 WLN65551:WLN65575 WVJ65551:WVJ65575 C131087:C131111 IX131087:IX131111 ST131087:ST131111 ACP131087:ACP131111 AML131087:AML131111 AWH131087:AWH131111 BGD131087:BGD131111 BPZ131087:BPZ131111 BZV131087:BZV131111 CJR131087:CJR131111 CTN131087:CTN131111 DDJ131087:DDJ131111 DNF131087:DNF131111 DXB131087:DXB131111 EGX131087:EGX131111 EQT131087:EQT131111 FAP131087:FAP131111 FKL131087:FKL131111 FUH131087:FUH131111 GED131087:GED131111 GNZ131087:GNZ131111 GXV131087:GXV131111 HHR131087:HHR131111 HRN131087:HRN131111 IBJ131087:IBJ131111 ILF131087:ILF131111 IVB131087:IVB131111 JEX131087:JEX131111 JOT131087:JOT131111 JYP131087:JYP131111 KIL131087:KIL131111 KSH131087:KSH131111 LCD131087:LCD131111 LLZ131087:LLZ131111 LVV131087:LVV131111 MFR131087:MFR131111 MPN131087:MPN131111 MZJ131087:MZJ131111 NJF131087:NJF131111 NTB131087:NTB131111 OCX131087:OCX131111 OMT131087:OMT131111 OWP131087:OWP131111 PGL131087:PGL131111 PQH131087:PQH131111 QAD131087:QAD131111 QJZ131087:QJZ131111 QTV131087:QTV131111 RDR131087:RDR131111 RNN131087:RNN131111 RXJ131087:RXJ131111 SHF131087:SHF131111 SRB131087:SRB131111 TAX131087:TAX131111 TKT131087:TKT131111 TUP131087:TUP131111 UEL131087:UEL131111 UOH131087:UOH131111 UYD131087:UYD131111 VHZ131087:VHZ131111 VRV131087:VRV131111 WBR131087:WBR131111 WLN131087:WLN131111 WVJ131087:WVJ131111 C196623:C196647 IX196623:IX196647 ST196623:ST196647 ACP196623:ACP196647 AML196623:AML196647 AWH196623:AWH196647 BGD196623:BGD196647 BPZ196623:BPZ196647 BZV196623:BZV196647 CJR196623:CJR196647 CTN196623:CTN196647 DDJ196623:DDJ196647 DNF196623:DNF196647 DXB196623:DXB196647 EGX196623:EGX196647 EQT196623:EQT196647 FAP196623:FAP196647 FKL196623:FKL196647 FUH196623:FUH196647 GED196623:GED196647 GNZ196623:GNZ196647 GXV196623:GXV196647 HHR196623:HHR196647 HRN196623:HRN196647 IBJ196623:IBJ196647 ILF196623:ILF196647 IVB196623:IVB196647 JEX196623:JEX196647 JOT196623:JOT196647 JYP196623:JYP196647 KIL196623:KIL196647 KSH196623:KSH196647 LCD196623:LCD196647 LLZ196623:LLZ196647 LVV196623:LVV196647 MFR196623:MFR196647 MPN196623:MPN196647 MZJ196623:MZJ196647 NJF196623:NJF196647 NTB196623:NTB196647 OCX196623:OCX196647 OMT196623:OMT196647 OWP196623:OWP196647 PGL196623:PGL196647 PQH196623:PQH196647 QAD196623:QAD196647 QJZ196623:QJZ196647 QTV196623:QTV196647 RDR196623:RDR196647 RNN196623:RNN196647 RXJ196623:RXJ196647 SHF196623:SHF196647 SRB196623:SRB196647 TAX196623:TAX196647 TKT196623:TKT196647 TUP196623:TUP196647 UEL196623:UEL196647 UOH196623:UOH196647 UYD196623:UYD196647 VHZ196623:VHZ196647 VRV196623:VRV196647 WBR196623:WBR196647 WLN196623:WLN196647 WVJ196623:WVJ196647 C262159:C262183 IX262159:IX262183 ST262159:ST262183 ACP262159:ACP262183 AML262159:AML262183 AWH262159:AWH262183 BGD262159:BGD262183 BPZ262159:BPZ262183 BZV262159:BZV262183 CJR262159:CJR262183 CTN262159:CTN262183 DDJ262159:DDJ262183 DNF262159:DNF262183 DXB262159:DXB262183 EGX262159:EGX262183 EQT262159:EQT262183 FAP262159:FAP262183 FKL262159:FKL262183 FUH262159:FUH262183 GED262159:GED262183 GNZ262159:GNZ262183 GXV262159:GXV262183 HHR262159:HHR262183 HRN262159:HRN262183 IBJ262159:IBJ262183 ILF262159:ILF262183 IVB262159:IVB262183 JEX262159:JEX262183 JOT262159:JOT262183 JYP262159:JYP262183 KIL262159:KIL262183 KSH262159:KSH262183 LCD262159:LCD262183 LLZ262159:LLZ262183 LVV262159:LVV262183 MFR262159:MFR262183 MPN262159:MPN262183 MZJ262159:MZJ262183 NJF262159:NJF262183 NTB262159:NTB262183 OCX262159:OCX262183 OMT262159:OMT262183 OWP262159:OWP262183 PGL262159:PGL262183 PQH262159:PQH262183 QAD262159:QAD262183 QJZ262159:QJZ262183 QTV262159:QTV262183 RDR262159:RDR262183 RNN262159:RNN262183 RXJ262159:RXJ262183 SHF262159:SHF262183 SRB262159:SRB262183 TAX262159:TAX262183 TKT262159:TKT262183 TUP262159:TUP262183 UEL262159:UEL262183 UOH262159:UOH262183 UYD262159:UYD262183 VHZ262159:VHZ262183 VRV262159:VRV262183 WBR262159:WBR262183 WLN262159:WLN262183 WVJ262159:WVJ262183 C327695:C327719 IX327695:IX327719 ST327695:ST327719 ACP327695:ACP327719 AML327695:AML327719 AWH327695:AWH327719 BGD327695:BGD327719 BPZ327695:BPZ327719 BZV327695:BZV327719 CJR327695:CJR327719 CTN327695:CTN327719 DDJ327695:DDJ327719 DNF327695:DNF327719 DXB327695:DXB327719 EGX327695:EGX327719 EQT327695:EQT327719 FAP327695:FAP327719 FKL327695:FKL327719 FUH327695:FUH327719 GED327695:GED327719 GNZ327695:GNZ327719 GXV327695:GXV327719 HHR327695:HHR327719 HRN327695:HRN327719 IBJ327695:IBJ327719 ILF327695:ILF327719 IVB327695:IVB327719 JEX327695:JEX327719 JOT327695:JOT327719 JYP327695:JYP327719 KIL327695:KIL327719 KSH327695:KSH327719 LCD327695:LCD327719 LLZ327695:LLZ327719 LVV327695:LVV327719 MFR327695:MFR327719 MPN327695:MPN327719 MZJ327695:MZJ327719 NJF327695:NJF327719 NTB327695:NTB327719 OCX327695:OCX327719 OMT327695:OMT327719 OWP327695:OWP327719 PGL327695:PGL327719 PQH327695:PQH327719 QAD327695:QAD327719 QJZ327695:QJZ327719 QTV327695:QTV327719 RDR327695:RDR327719 RNN327695:RNN327719 RXJ327695:RXJ327719 SHF327695:SHF327719 SRB327695:SRB327719 TAX327695:TAX327719 TKT327695:TKT327719 TUP327695:TUP327719 UEL327695:UEL327719 UOH327695:UOH327719 UYD327695:UYD327719 VHZ327695:VHZ327719 VRV327695:VRV327719 WBR327695:WBR327719 WLN327695:WLN327719 WVJ327695:WVJ327719 C393231:C393255 IX393231:IX393255 ST393231:ST393255 ACP393231:ACP393255 AML393231:AML393255 AWH393231:AWH393255 BGD393231:BGD393255 BPZ393231:BPZ393255 BZV393231:BZV393255 CJR393231:CJR393255 CTN393231:CTN393255 DDJ393231:DDJ393255 DNF393231:DNF393255 DXB393231:DXB393255 EGX393231:EGX393255 EQT393231:EQT393255 FAP393231:FAP393255 FKL393231:FKL393255 FUH393231:FUH393255 GED393231:GED393255 GNZ393231:GNZ393255 GXV393231:GXV393255 HHR393231:HHR393255 HRN393231:HRN393255 IBJ393231:IBJ393255 ILF393231:ILF393255 IVB393231:IVB393255 JEX393231:JEX393255 JOT393231:JOT393255 JYP393231:JYP393255 KIL393231:KIL393255 KSH393231:KSH393255 LCD393231:LCD393255 LLZ393231:LLZ393255 LVV393231:LVV393255 MFR393231:MFR393255 MPN393231:MPN393255 MZJ393231:MZJ393255 NJF393231:NJF393255 NTB393231:NTB393255 OCX393231:OCX393255 OMT393231:OMT393255 OWP393231:OWP393255 PGL393231:PGL393255 PQH393231:PQH393255 QAD393231:QAD393255 QJZ393231:QJZ393255 QTV393231:QTV393255 RDR393231:RDR393255 RNN393231:RNN393255 RXJ393231:RXJ393255 SHF393231:SHF393255 SRB393231:SRB393255 TAX393231:TAX393255 TKT393231:TKT393255 TUP393231:TUP393255 UEL393231:UEL393255 UOH393231:UOH393255 UYD393231:UYD393255 VHZ393231:VHZ393255 VRV393231:VRV393255 WBR393231:WBR393255 WLN393231:WLN393255 WVJ393231:WVJ393255 C458767:C458791 IX458767:IX458791 ST458767:ST458791 ACP458767:ACP458791 AML458767:AML458791 AWH458767:AWH458791 BGD458767:BGD458791 BPZ458767:BPZ458791 BZV458767:BZV458791 CJR458767:CJR458791 CTN458767:CTN458791 DDJ458767:DDJ458791 DNF458767:DNF458791 DXB458767:DXB458791 EGX458767:EGX458791 EQT458767:EQT458791 FAP458767:FAP458791 FKL458767:FKL458791 FUH458767:FUH458791 GED458767:GED458791 GNZ458767:GNZ458791 GXV458767:GXV458791 HHR458767:HHR458791 HRN458767:HRN458791 IBJ458767:IBJ458791 ILF458767:ILF458791 IVB458767:IVB458791 JEX458767:JEX458791 JOT458767:JOT458791 JYP458767:JYP458791 KIL458767:KIL458791 KSH458767:KSH458791 LCD458767:LCD458791 LLZ458767:LLZ458791 LVV458767:LVV458791 MFR458767:MFR458791 MPN458767:MPN458791 MZJ458767:MZJ458791 NJF458767:NJF458791 NTB458767:NTB458791 OCX458767:OCX458791 OMT458767:OMT458791 OWP458767:OWP458791 PGL458767:PGL458791 PQH458767:PQH458791 QAD458767:QAD458791 QJZ458767:QJZ458791 QTV458767:QTV458791 RDR458767:RDR458791 RNN458767:RNN458791 RXJ458767:RXJ458791 SHF458767:SHF458791 SRB458767:SRB458791 TAX458767:TAX458791 TKT458767:TKT458791 TUP458767:TUP458791 UEL458767:UEL458791 UOH458767:UOH458791 UYD458767:UYD458791 VHZ458767:VHZ458791 VRV458767:VRV458791 WBR458767:WBR458791 WLN458767:WLN458791 WVJ458767:WVJ458791 C524303:C524327 IX524303:IX524327 ST524303:ST524327 ACP524303:ACP524327 AML524303:AML524327 AWH524303:AWH524327 BGD524303:BGD524327 BPZ524303:BPZ524327 BZV524303:BZV524327 CJR524303:CJR524327 CTN524303:CTN524327 DDJ524303:DDJ524327 DNF524303:DNF524327 DXB524303:DXB524327 EGX524303:EGX524327 EQT524303:EQT524327 FAP524303:FAP524327 FKL524303:FKL524327 FUH524303:FUH524327 GED524303:GED524327 GNZ524303:GNZ524327 GXV524303:GXV524327 HHR524303:HHR524327 HRN524303:HRN524327 IBJ524303:IBJ524327 ILF524303:ILF524327 IVB524303:IVB524327 JEX524303:JEX524327 JOT524303:JOT524327 JYP524303:JYP524327 KIL524303:KIL524327 KSH524303:KSH524327 LCD524303:LCD524327 LLZ524303:LLZ524327 LVV524303:LVV524327 MFR524303:MFR524327 MPN524303:MPN524327 MZJ524303:MZJ524327 NJF524303:NJF524327 NTB524303:NTB524327 OCX524303:OCX524327 OMT524303:OMT524327 OWP524303:OWP524327 PGL524303:PGL524327 PQH524303:PQH524327 QAD524303:QAD524327 QJZ524303:QJZ524327 QTV524303:QTV524327 RDR524303:RDR524327 RNN524303:RNN524327 RXJ524303:RXJ524327 SHF524303:SHF524327 SRB524303:SRB524327 TAX524303:TAX524327 TKT524303:TKT524327 TUP524303:TUP524327 UEL524303:UEL524327 UOH524303:UOH524327 UYD524303:UYD524327 VHZ524303:VHZ524327 VRV524303:VRV524327 WBR524303:WBR524327 WLN524303:WLN524327 WVJ524303:WVJ524327 C589839:C589863 IX589839:IX589863 ST589839:ST589863 ACP589839:ACP589863 AML589839:AML589863 AWH589839:AWH589863 BGD589839:BGD589863 BPZ589839:BPZ589863 BZV589839:BZV589863 CJR589839:CJR589863 CTN589839:CTN589863 DDJ589839:DDJ589863 DNF589839:DNF589863 DXB589839:DXB589863 EGX589839:EGX589863 EQT589839:EQT589863 FAP589839:FAP589863 FKL589839:FKL589863 FUH589839:FUH589863 GED589839:GED589863 GNZ589839:GNZ589863 GXV589839:GXV589863 HHR589839:HHR589863 HRN589839:HRN589863 IBJ589839:IBJ589863 ILF589839:ILF589863 IVB589839:IVB589863 JEX589839:JEX589863 JOT589839:JOT589863 JYP589839:JYP589863 KIL589839:KIL589863 KSH589839:KSH589863 LCD589839:LCD589863 LLZ589839:LLZ589863 LVV589839:LVV589863 MFR589839:MFR589863 MPN589839:MPN589863 MZJ589839:MZJ589863 NJF589839:NJF589863 NTB589839:NTB589863 OCX589839:OCX589863 OMT589839:OMT589863 OWP589839:OWP589863 PGL589839:PGL589863 PQH589839:PQH589863 QAD589839:QAD589863 QJZ589839:QJZ589863 QTV589839:QTV589863 RDR589839:RDR589863 RNN589839:RNN589863 RXJ589839:RXJ589863 SHF589839:SHF589863 SRB589839:SRB589863 TAX589839:TAX589863 TKT589839:TKT589863 TUP589839:TUP589863 UEL589839:UEL589863 UOH589839:UOH589863 UYD589839:UYD589863 VHZ589839:VHZ589863 VRV589839:VRV589863 WBR589839:WBR589863 WLN589839:WLN589863 WVJ589839:WVJ589863 C655375:C655399 IX655375:IX655399 ST655375:ST655399 ACP655375:ACP655399 AML655375:AML655399 AWH655375:AWH655399 BGD655375:BGD655399 BPZ655375:BPZ655399 BZV655375:BZV655399 CJR655375:CJR655399 CTN655375:CTN655399 DDJ655375:DDJ655399 DNF655375:DNF655399 DXB655375:DXB655399 EGX655375:EGX655399 EQT655375:EQT655399 FAP655375:FAP655399 FKL655375:FKL655399 FUH655375:FUH655399 GED655375:GED655399 GNZ655375:GNZ655399 GXV655375:GXV655399 HHR655375:HHR655399 HRN655375:HRN655399 IBJ655375:IBJ655399 ILF655375:ILF655399 IVB655375:IVB655399 JEX655375:JEX655399 JOT655375:JOT655399 JYP655375:JYP655399 KIL655375:KIL655399 KSH655375:KSH655399 LCD655375:LCD655399 LLZ655375:LLZ655399 LVV655375:LVV655399 MFR655375:MFR655399 MPN655375:MPN655399 MZJ655375:MZJ655399 NJF655375:NJF655399 NTB655375:NTB655399 OCX655375:OCX655399 OMT655375:OMT655399 OWP655375:OWP655399 PGL655375:PGL655399 PQH655375:PQH655399 QAD655375:QAD655399 QJZ655375:QJZ655399 QTV655375:QTV655399 RDR655375:RDR655399 RNN655375:RNN655399 RXJ655375:RXJ655399 SHF655375:SHF655399 SRB655375:SRB655399 TAX655375:TAX655399 TKT655375:TKT655399 TUP655375:TUP655399 UEL655375:UEL655399 UOH655375:UOH655399 UYD655375:UYD655399 VHZ655375:VHZ655399 VRV655375:VRV655399 WBR655375:WBR655399 WLN655375:WLN655399 WVJ655375:WVJ655399 C720911:C720935 IX720911:IX720935 ST720911:ST720935 ACP720911:ACP720935 AML720911:AML720935 AWH720911:AWH720935 BGD720911:BGD720935 BPZ720911:BPZ720935 BZV720911:BZV720935 CJR720911:CJR720935 CTN720911:CTN720935 DDJ720911:DDJ720935 DNF720911:DNF720935 DXB720911:DXB720935 EGX720911:EGX720935 EQT720911:EQT720935 FAP720911:FAP720935 FKL720911:FKL720935 FUH720911:FUH720935 GED720911:GED720935 GNZ720911:GNZ720935 GXV720911:GXV720935 HHR720911:HHR720935 HRN720911:HRN720935 IBJ720911:IBJ720935 ILF720911:ILF720935 IVB720911:IVB720935 JEX720911:JEX720935 JOT720911:JOT720935 JYP720911:JYP720935 KIL720911:KIL720935 KSH720911:KSH720935 LCD720911:LCD720935 LLZ720911:LLZ720935 LVV720911:LVV720935 MFR720911:MFR720935 MPN720911:MPN720935 MZJ720911:MZJ720935 NJF720911:NJF720935 NTB720911:NTB720935 OCX720911:OCX720935 OMT720911:OMT720935 OWP720911:OWP720935 PGL720911:PGL720935 PQH720911:PQH720935 QAD720911:QAD720935 QJZ720911:QJZ720935 QTV720911:QTV720935 RDR720911:RDR720935 RNN720911:RNN720935 RXJ720911:RXJ720935 SHF720911:SHF720935 SRB720911:SRB720935 TAX720911:TAX720935 TKT720911:TKT720935 TUP720911:TUP720935 UEL720911:UEL720935 UOH720911:UOH720935 UYD720911:UYD720935 VHZ720911:VHZ720935 VRV720911:VRV720935 WBR720911:WBR720935 WLN720911:WLN720935 WVJ720911:WVJ720935 C786447:C786471 IX786447:IX786471 ST786447:ST786471 ACP786447:ACP786471 AML786447:AML786471 AWH786447:AWH786471 BGD786447:BGD786471 BPZ786447:BPZ786471 BZV786447:BZV786471 CJR786447:CJR786471 CTN786447:CTN786471 DDJ786447:DDJ786471 DNF786447:DNF786471 DXB786447:DXB786471 EGX786447:EGX786471 EQT786447:EQT786471 FAP786447:FAP786471 FKL786447:FKL786471 FUH786447:FUH786471 GED786447:GED786471 GNZ786447:GNZ786471 GXV786447:GXV786471 HHR786447:HHR786471 HRN786447:HRN786471 IBJ786447:IBJ786471 ILF786447:ILF786471 IVB786447:IVB786471 JEX786447:JEX786471 JOT786447:JOT786471 JYP786447:JYP786471 KIL786447:KIL786471 KSH786447:KSH786471 LCD786447:LCD786471 LLZ786447:LLZ786471 LVV786447:LVV786471 MFR786447:MFR786471 MPN786447:MPN786471 MZJ786447:MZJ786471 NJF786447:NJF786471 NTB786447:NTB786471 OCX786447:OCX786471 OMT786447:OMT786471 OWP786447:OWP786471 PGL786447:PGL786471 PQH786447:PQH786471 QAD786447:QAD786471 QJZ786447:QJZ786471 QTV786447:QTV786471 RDR786447:RDR786471 RNN786447:RNN786471 RXJ786447:RXJ786471 SHF786447:SHF786471 SRB786447:SRB786471 TAX786447:TAX786471 TKT786447:TKT786471 TUP786447:TUP786471 UEL786447:UEL786471 UOH786447:UOH786471 UYD786447:UYD786471 VHZ786447:VHZ786471 VRV786447:VRV786471 WBR786447:WBR786471 WLN786447:WLN786471 WVJ786447:WVJ786471 C851983:C852007 IX851983:IX852007 ST851983:ST852007 ACP851983:ACP852007 AML851983:AML852007 AWH851983:AWH852007 BGD851983:BGD852007 BPZ851983:BPZ852007 BZV851983:BZV852007 CJR851983:CJR852007 CTN851983:CTN852007 DDJ851983:DDJ852007 DNF851983:DNF852007 DXB851983:DXB852007 EGX851983:EGX852007 EQT851983:EQT852007 FAP851983:FAP852007 FKL851983:FKL852007 FUH851983:FUH852007 GED851983:GED852007 GNZ851983:GNZ852007 GXV851983:GXV852007 HHR851983:HHR852007 HRN851983:HRN852007 IBJ851983:IBJ852007 ILF851983:ILF852007 IVB851983:IVB852007 JEX851983:JEX852007 JOT851983:JOT852007 JYP851983:JYP852007 KIL851983:KIL852007 KSH851983:KSH852007 LCD851983:LCD852007 LLZ851983:LLZ852007 LVV851983:LVV852007 MFR851983:MFR852007 MPN851983:MPN852007 MZJ851983:MZJ852007 NJF851983:NJF852007 NTB851983:NTB852007 OCX851983:OCX852007 OMT851983:OMT852007 OWP851983:OWP852007 PGL851983:PGL852007 PQH851983:PQH852007 QAD851983:QAD852007 QJZ851983:QJZ852007 QTV851983:QTV852007 RDR851983:RDR852007 RNN851983:RNN852007 RXJ851983:RXJ852007 SHF851983:SHF852007 SRB851983:SRB852007 TAX851983:TAX852007 TKT851983:TKT852007 TUP851983:TUP852007 UEL851983:UEL852007 UOH851983:UOH852007 UYD851983:UYD852007 VHZ851983:VHZ852007 VRV851983:VRV852007 WBR851983:WBR852007 WLN851983:WLN852007 WVJ851983:WVJ852007 C917519:C917543 IX917519:IX917543 ST917519:ST917543 ACP917519:ACP917543 AML917519:AML917543 AWH917519:AWH917543 BGD917519:BGD917543 BPZ917519:BPZ917543 BZV917519:BZV917543 CJR917519:CJR917543 CTN917519:CTN917543 DDJ917519:DDJ917543 DNF917519:DNF917543 DXB917519:DXB917543 EGX917519:EGX917543 EQT917519:EQT917543 FAP917519:FAP917543 FKL917519:FKL917543 FUH917519:FUH917543 GED917519:GED917543 GNZ917519:GNZ917543 GXV917519:GXV917543 HHR917519:HHR917543 HRN917519:HRN917543 IBJ917519:IBJ917543 ILF917519:ILF917543 IVB917519:IVB917543 JEX917519:JEX917543 JOT917519:JOT917543 JYP917519:JYP917543 KIL917519:KIL917543 KSH917519:KSH917543 LCD917519:LCD917543 LLZ917519:LLZ917543 LVV917519:LVV917543 MFR917519:MFR917543 MPN917519:MPN917543 MZJ917519:MZJ917543 NJF917519:NJF917543 NTB917519:NTB917543 OCX917519:OCX917543 OMT917519:OMT917543 OWP917519:OWP917543 PGL917519:PGL917543 PQH917519:PQH917543 QAD917519:QAD917543 QJZ917519:QJZ917543 QTV917519:QTV917543 RDR917519:RDR917543 RNN917519:RNN917543 RXJ917519:RXJ917543 SHF917519:SHF917543 SRB917519:SRB917543 TAX917519:TAX917543 TKT917519:TKT917543 TUP917519:TUP917543 UEL917519:UEL917543 UOH917519:UOH917543 UYD917519:UYD917543 VHZ917519:VHZ917543 VRV917519:VRV917543 WBR917519:WBR917543 WLN917519:WLN917543 WVJ917519:WVJ917543 C983055:C983079 IX983055:IX983079 ST983055:ST983079 ACP983055:ACP983079 AML983055:AML983079 AWH983055:AWH983079 BGD983055:BGD983079 BPZ983055:BPZ983079 BZV983055:BZV983079 CJR983055:CJR983079 CTN983055:CTN983079 DDJ983055:DDJ983079 DNF983055:DNF983079 DXB983055:DXB983079 EGX983055:EGX983079 EQT983055:EQT983079 FAP983055:FAP983079 FKL983055:FKL983079 FUH983055:FUH983079 GED983055:GED983079 GNZ983055:GNZ983079 GXV983055:GXV983079 HHR983055:HHR983079 HRN983055:HRN983079 IBJ983055:IBJ983079 ILF983055:ILF983079 IVB983055:IVB983079 JEX983055:JEX983079 JOT983055:JOT983079 JYP983055:JYP983079 KIL983055:KIL983079 KSH983055:KSH983079 LCD983055:LCD983079 LLZ983055:LLZ983079 LVV983055:LVV983079 MFR983055:MFR983079 MPN983055:MPN983079 MZJ983055:MZJ983079 NJF983055:NJF983079 NTB983055:NTB983079 OCX983055:OCX983079 OMT983055:OMT983079 OWP983055:OWP983079 PGL983055:PGL983079 PQH983055:PQH983079 QAD983055:QAD983079 QJZ983055:QJZ983079 QTV983055:QTV983079 RDR983055:RDR983079 RNN983055:RNN983079 RXJ983055:RXJ983079 SHF983055:SHF983079 SRB983055:SRB983079 TAX983055:TAX983079 TKT983055:TKT983079 TUP983055:TUP983079 UEL983055:UEL983079 UOH983055:UOH983079 UYD983055:UYD983079 VHZ983055:VHZ983079 VRV983055:VRV983079 WBR983055:WBR983079 WLN983055:WLN983079 C4 C6:C9 C11:C13 C15:C17 C19:C23 IX4:IX39 WVJ4:WVJ39 WLN4:WLN39 WBR4:WBR39 VRV4:VRV39 VHZ4:VHZ39 UYD4:UYD39 UOH4:UOH39 UEL4:UEL39 TUP4:TUP39 TKT4:TKT39 TAX4:TAX39 SRB4:SRB39 SHF4:SHF39 RXJ4:RXJ39 RNN4:RNN39 RDR4:RDR39 QTV4:QTV39 QJZ4:QJZ39 QAD4:QAD39 PQH4:PQH39 PGL4:PGL39 OWP4:OWP39 OMT4:OMT39 OCX4:OCX39 NTB4:NTB39 NJF4:NJF39 MZJ4:MZJ39 MPN4:MPN39 MFR4:MFR39 LVV4:LVV39 LLZ4:LLZ39 LCD4:LCD39 KSH4:KSH39 KIL4:KIL39 JYP4:JYP39 JOT4:JOT39 JEX4:JEX39 IVB4:IVB39 ILF4:ILF39 IBJ4:IBJ39 HRN4:HRN39 HHR4:HHR39 GXV4:GXV39 GNZ4:GNZ39 GED4:GED39 FUH4:FUH39 FKL4:FKL39 FAP4:FAP39 EQT4:EQT39 EGX4:EGX39 DXB4:DXB39 DNF4:DNF39 DDJ4:DDJ39 CTN4:CTN39 CJR4:CJR39 BZV4:BZV39 BPZ4:BPZ39 BGD4:BGD39 AWH4:AWH39 AML4:AML39 ACP4:ACP39 ST4:ST39 C25:C27 C29:C39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 IMC</vt:lpstr>
      <vt:lpstr>Product Backlog IMC</vt:lpstr>
      <vt:lpstr>'Product Backlog IMC'!Área_de_impresión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Robinsson Rosero</dc:creator>
  <cp:lastModifiedBy>Jessi Moncayo</cp:lastModifiedBy>
  <dcterms:created xsi:type="dcterms:W3CDTF">2019-02-26T18:09:52Z</dcterms:created>
  <dcterms:modified xsi:type="dcterms:W3CDTF">2021-09-13T19:35:07Z</dcterms:modified>
</cp:coreProperties>
</file>