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Paper1_comp_microbes\SubmissionRound2\iScience\"/>
    </mc:Choice>
  </mc:AlternateContent>
  <xr:revisionPtr revIDLastSave="0" documentId="13_ncr:1_{92A1DE95-DD06-40C7-A388-90565EF33486}" xr6:coauthVersionLast="47" xr6:coauthVersionMax="47" xr10:uidLastSave="{00000000-0000-0000-0000-000000000000}"/>
  <bookViews>
    <workbookView xWindow="-108" yWindow="-108" windowWidth="23256" windowHeight="12576" xr2:uid="{A38C882E-8E74-4F11-B148-BABFAF23926B}"/>
  </bookViews>
  <sheets>
    <sheet name="ReadMe" sheetId="25" r:id="rId1"/>
    <sheet name="Sheet1" sheetId="30" r:id="rId2"/>
    <sheet name="Sheet2" sheetId="31" r:id="rId3"/>
    <sheet name="Sheet3" sheetId="32" r:id="rId4"/>
    <sheet name="Sheet4" sheetId="33" r:id="rId5"/>
    <sheet name="Sheet5" sheetId="34" r:id="rId6"/>
    <sheet name="Sheet6" sheetId="35" r:id="rId7"/>
    <sheet name="Sheet7" sheetId="36" r:id="rId8"/>
    <sheet name="Sheet8" sheetId="37" r:id="rId9"/>
    <sheet name="Sheet9" sheetId="39" r:id="rId10"/>
    <sheet name="Sheet10" sheetId="38" r:id="rId11"/>
    <sheet name="Sheet11" sheetId="40" r:id="rId12"/>
    <sheet name="Sheet12" sheetId="41" r:id="rId13"/>
    <sheet name="Sheet13" sheetId="1" r:id="rId14"/>
    <sheet name="Sheet14" sheetId="2" r:id="rId15"/>
    <sheet name="Sheet15" sheetId="3" r:id="rId16"/>
    <sheet name="Sheet16" sheetId="4" r:id="rId17"/>
    <sheet name="Sheet17" sheetId="5" r:id="rId18"/>
    <sheet name="Sheet18" sheetId="7" r:id="rId19"/>
    <sheet name="Sheet19" sheetId="6" r:id="rId20"/>
    <sheet name="Sheet20" sheetId="8" r:id="rId21"/>
    <sheet name="Sheet21" sheetId="9" r:id="rId22"/>
    <sheet name="Sheet22" sheetId="42" r:id="rId23"/>
    <sheet name="Sheet23" sheetId="43" r:id="rId24"/>
    <sheet name="Sheet24" sheetId="11" r:id="rId25"/>
    <sheet name="Sheet25" sheetId="12" r:id="rId26"/>
    <sheet name="Sheet26" sheetId="13" r:id="rId27"/>
    <sheet name="Sheet27" sheetId="14" r:id="rId28"/>
    <sheet name="Sheet28" sheetId="44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8" l="1"/>
  <c r="D20" i="8"/>
  <c r="C20" i="8"/>
  <c r="B20" i="8"/>
  <c r="E20" i="4"/>
  <c r="D20" i="4"/>
  <c r="C20" i="4"/>
  <c r="B20" i="4"/>
  <c r="E20" i="6"/>
  <c r="D20" i="6"/>
  <c r="C20" i="6"/>
  <c r="B20" i="6"/>
  <c r="F20" i="43" l="1"/>
  <c r="B20" i="43"/>
  <c r="J10" i="42"/>
  <c r="I10" i="42"/>
  <c r="J5" i="42" a="1"/>
  <c r="J5" i="42" s="1"/>
  <c r="I5" i="42"/>
  <c r="C20" i="43" l="1"/>
  <c r="D20" i="43"/>
  <c r="E20" i="43"/>
  <c r="H17" i="2" l="1"/>
  <c r="G17" i="2"/>
  <c r="E20" i="9"/>
  <c r="D20" i="9"/>
  <c r="C20" i="9"/>
  <c r="B20" i="9"/>
  <c r="B20" i="7"/>
  <c r="E20" i="7"/>
  <c r="D20" i="7"/>
  <c r="C20" i="7"/>
  <c r="D20" i="5"/>
  <c r="B20" i="5"/>
  <c r="E20" i="5"/>
  <c r="C2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<sst xmlns="http://schemas.openxmlformats.org/spreadsheetml/2006/main" count="2703" uniqueCount="353">
  <si>
    <t>Sheet</t>
  </si>
  <si>
    <t>Description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</si>
  <si>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</si>
  <si>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</si>
  <si>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</si>
  <si>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</si>
  <si>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</si>
  <si>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</si>
  <si>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</si>
  <si>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</si>
  <si>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</si>
  <si>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</si>
  <si>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</si>
  <si>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</si>
  <si>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</si>
  <si>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</si>
  <si>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</si>
  <si>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</si>
  <si>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</si>
  <si>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</si>
  <si>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</si>
  <si>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Sheet20</t>
  </si>
  <si>
    <t>Sheet21</t>
  </si>
  <si>
    <t>OD600</t>
  </si>
  <si>
    <t>gCDW</t>
  </si>
  <si>
    <t>Reactor</t>
  </si>
  <si>
    <t>ZZAVG</t>
  </si>
  <si>
    <t>ZZSTD</t>
  </si>
  <si>
    <t>MMAVG</t>
  </si>
  <si>
    <t>MMSTD</t>
  </si>
  <si>
    <t>Elasped Days</t>
  </si>
  <si>
    <t>AVG</t>
  </si>
  <si>
    <t>AVERAGE OD600</t>
  </si>
  <si>
    <t>STD OD600</t>
  </si>
  <si>
    <t>M.t. Delta H</t>
  </si>
  <si>
    <t>M.t. Z-245</t>
  </si>
  <si>
    <t>M.m. Marburg</t>
  </si>
  <si>
    <t>PERIOD 2</t>
  </si>
  <si>
    <t>MM bioreactor replicate 1</t>
  </si>
  <si>
    <t>MM bioreactor replicate 2</t>
  </si>
  <si>
    <t>MM bioreactor replicate 3</t>
  </si>
  <si>
    <t>MM bioreactor replicate 4</t>
  </si>
  <si>
    <t>ZZ bioreactor replicate 1</t>
  </si>
  <si>
    <t>ZZ bioreactor replicate 2</t>
  </si>
  <si>
    <t>ZZ bioreactor replicate 3</t>
  </si>
  <si>
    <t>ZZ bioreactor replicate 4</t>
  </si>
  <si>
    <t>PERIOD 1</t>
  </si>
  <si>
    <t>SS</t>
  </si>
  <si>
    <t>AVERAGE gCDW</t>
  </si>
  <si>
    <t>STD gCDW</t>
  </si>
  <si>
    <r>
      <t>OD</t>
    </r>
    <r>
      <rPr>
        <i/>
        <vertAlign val="subscript"/>
        <sz val="11"/>
        <color theme="1"/>
        <rFont val="Calibri"/>
        <family val="2"/>
        <scheme val="minor"/>
      </rPr>
      <t>600</t>
    </r>
  </si>
  <si>
    <r>
      <t>OD</t>
    </r>
    <r>
      <rPr>
        <i/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/>
    </r>
  </si>
  <si>
    <t>dilution rates</t>
  </si>
  <si>
    <t>Elapsed Time</t>
  </si>
  <si>
    <t>1/h</t>
  </si>
  <si>
    <t>SS1 AVERAGE</t>
  </si>
  <si>
    <t>SS2 AVERAGE</t>
  </si>
  <si>
    <t>Replicated dropped because of wash out</t>
  </si>
  <si>
    <t>SS AVG</t>
  </si>
  <si>
    <t>S1R4</t>
  </si>
  <si>
    <t>S1R5</t>
  </si>
  <si>
    <t>S2R6</t>
  </si>
  <si>
    <t>S2R8</t>
  </si>
  <si>
    <t>Z-245</t>
  </si>
  <si>
    <t>S1R7</t>
  </si>
  <si>
    <t>S2R2</t>
  </si>
  <si>
    <t>S2R4</t>
  </si>
  <si>
    <t>S2R5</t>
  </si>
  <si>
    <t>Marburg</t>
  </si>
  <si>
    <t>S1R2</t>
  </si>
  <si>
    <t>S2R1</t>
  </si>
  <si>
    <t>S2R7</t>
  </si>
  <si>
    <t>S2R3</t>
  </si>
  <si>
    <t>Uptake H2_mmol/h</t>
  </si>
  <si>
    <t>Average H2</t>
  </si>
  <si>
    <t>STDP H2</t>
  </si>
  <si>
    <t>SS Average</t>
  </si>
  <si>
    <t>SS STD</t>
  </si>
  <si>
    <t>Average without gross error</t>
  </si>
  <si>
    <t>mmol/h/L</t>
  </si>
  <si>
    <t>STD without gross error</t>
  </si>
  <si>
    <t>mmol/h</t>
  </si>
  <si>
    <t>Uptake H2_mmol/h/gCDW</t>
  </si>
  <si>
    <t>mmol/gCDW/h</t>
  </si>
  <si>
    <t>Uptake CO2_mmol/h</t>
  </si>
  <si>
    <t>Uptake CO2_mmol/h/gCDW</t>
  </si>
  <si>
    <t>g/L</t>
  </si>
  <si>
    <t>days</t>
  </si>
  <si>
    <t>mmol/day</t>
  </si>
  <si>
    <t>ml</t>
  </si>
  <si>
    <t>g/OD/L</t>
  </si>
  <si>
    <t>mmol/L/d</t>
  </si>
  <si>
    <t>mmol</t>
  </si>
  <si>
    <t>%</t>
  </si>
  <si>
    <t>mmol/L</t>
  </si>
  <si>
    <t>C-g/L/d</t>
  </si>
  <si>
    <t>C-mmol/d/L</t>
  </si>
  <si>
    <t>Uptake H2</t>
  </si>
  <si>
    <t>Uptake CO2</t>
  </si>
  <si>
    <t>Production CH4</t>
  </si>
  <si>
    <t>Out He</t>
  </si>
  <si>
    <t>Out O2</t>
  </si>
  <si>
    <t>Out N2</t>
  </si>
  <si>
    <t>Out H2S</t>
  </si>
  <si>
    <t>Bioreactor volume</t>
  </si>
  <si>
    <t>Biomass coefficient (K)</t>
  </si>
  <si>
    <t>Biomass concentration</t>
  </si>
  <si>
    <t>Carbon balance % (positive then unaccounted for)</t>
  </si>
  <si>
    <t>CH4 product ratio</t>
  </si>
  <si>
    <t>Soluble carbon (Cmol_in_liquid)</t>
  </si>
  <si>
    <t>Soluble carbon to remove from CO2 uptake rates (Cmol_to_remove_fromCO2)</t>
  </si>
  <si>
    <t>New CO2 uptake</t>
  </si>
  <si>
    <t>Carbon balance after adjustment for dissolved CO2 % (positive then unaccounted for)</t>
  </si>
  <si>
    <t>Uptake CO2 adjusted for soluble carbon species</t>
  </si>
  <si>
    <t>Biomass production</t>
  </si>
  <si>
    <t>H2 Uptake mmol/h</t>
  </si>
  <si>
    <t>H2 Uptake mmol/h/gCDW</t>
  </si>
  <si>
    <t>CO2 Uptake mmol/h (adjusted for soluble CO2)</t>
  </si>
  <si>
    <t>CO2 Uptake mmol/h/gCDW (adjusted for soluble CO2)</t>
  </si>
  <si>
    <t>MW</t>
  </si>
  <si>
    <t>g/mol</t>
  </si>
  <si>
    <t>Na+</t>
  </si>
  <si>
    <t>Mg2+</t>
  </si>
  <si>
    <t>Ca2+</t>
  </si>
  <si>
    <t>K+</t>
  </si>
  <si>
    <t>Cl-</t>
  </si>
  <si>
    <t>NTA-3</t>
  </si>
  <si>
    <t>HPO4-2</t>
  </si>
  <si>
    <t>H2PO4</t>
  </si>
  <si>
    <t>NH4+</t>
  </si>
  <si>
    <t>Ni(SO4)</t>
  </si>
  <si>
    <t>Fe+2</t>
  </si>
  <si>
    <t>C3H8NO2S+ (cysteine)</t>
  </si>
  <si>
    <t>S-2</t>
  </si>
  <si>
    <t>SeO4-2</t>
  </si>
  <si>
    <t>MoO4-2</t>
  </si>
  <si>
    <t>COOH-</t>
  </si>
  <si>
    <t>H+</t>
  </si>
  <si>
    <t>Molarity in Media normal</t>
  </si>
  <si>
    <t>Molarity in Media 1.5 concentrated</t>
  </si>
  <si>
    <t>Cation concentration</t>
  </si>
  <si>
    <t>Anion concentration</t>
  </si>
  <si>
    <t>Salinity</t>
  </si>
  <si>
    <t>Cation</t>
  </si>
  <si>
    <t>anion</t>
  </si>
  <si>
    <t>mM</t>
  </si>
  <si>
    <t>M</t>
  </si>
  <si>
    <t>g/kg or ppt</t>
  </si>
  <si>
    <t>Na3 NTA H2O (salt)</t>
  </si>
  <si>
    <t>NaCl</t>
  </si>
  <si>
    <t>K2HPO4</t>
  </si>
  <si>
    <t>NH4Cl (high)</t>
  </si>
  <si>
    <t>MgCl2 x 6 H2O</t>
  </si>
  <si>
    <t>CaCl2 x 2 H2O</t>
  </si>
  <si>
    <t>KH2PO4</t>
  </si>
  <si>
    <t>(NH4)2Ni(SO4)2 (0.2 % w/v)</t>
  </si>
  <si>
    <t>FeCl2 X 4 H2O (0.2 % w/v)</t>
  </si>
  <si>
    <t>Cysteine-HCL</t>
  </si>
  <si>
    <t>Na2S x 9 H2O</t>
  </si>
  <si>
    <t>SUM</t>
  </si>
  <si>
    <t>Compound</t>
  </si>
  <si>
    <t>Molecular Weight (MW)</t>
  </si>
  <si>
    <t>coefficient</t>
  </si>
  <si>
    <t>Value</t>
  </si>
  <si>
    <t>Units</t>
  </si>
  <si>
    <t>Notes</t>
  </si>
  <si>
    <t>Sources</t>
  </si>
  <si>
    <t>Temperature</t>
  </si>
  <si>
    <t>K</t>
  </si>
  <si>
    <t>pH</t>
  </si>
  <si>
    <t>Working Volume</t>
  </si>
  <si>
    <t>L</t>
  </si>
  <si>
    <t>CO2 partial pressure</t>
  </si>
  <si>
    <t>Salinity (S)</t>
  </si>
  <si>
    <t>ppt</t>
  </si>
  <si>
    <t>calc from media, in the salinity workbook in the reactor files</t>
  </si>
  <si>
    <t>1) Find Henry's Constant at 65C</t>
  </si>
  <si>
    <t>Henry's Constant Temperature Adjusted (KH)</t>
  </si>
  <si>
    <t>mol/(kg*bar) or mol/(L*bar)</t>
  </si>
  <si>
    <t>https://en.wikipedia.org/wiki/Van_%27t_Hoff_equation</t>
  </si>
  <si>
    <t>https://webbook.nist.gov/cgi/inchi?ID=C124389&amp;Mask=10</t>
  </si>
  <si>
    <t>2) Use Henry's Law, assuming CO2 is 20% of the partial pressure (inlet)</t>
  </si>
  <si>
    <t>C = KH*Pgas</t>
  </si>
  <si>
    <t>C= solubility of gas at Temp</t>
  </si>
  <si>
    <t>Concentration of CO2 in aqueous phase [CO2]</t>
  </si>
  <si>
    <t>mol/L</t>
  </si>
  <si>
    <t>3) Consider CO2 in equillibrium</t>
  </si>
  <si>
    <t>CO2 + H2O &lt;=&gt; H2CO3</t>
  </si>
  <si>
    <t>carbonic acid</t>
  </si>
  <si>
    <t>H2CO3 &lt;=&gt; HCO3- + H</t>
  </si>
  <si>
    <t>biocarbonate</t>
  </si>
  <si>
    <t>HCO3- &lt;=&gt; CO3-2 + H</t>
  </si>
  <si>
    <t>carbonate</t>
  </si>
  <si>
    <t>3.1) Consider which reactions, assume dissociated H2CO3 (carbonic acid)</t>
  </si>
  <si>
    <t>CO2 + H2O &lt;=&gt; HCO3- + H</t>
  </si>
  <si>
    <t>Ka1 = [H+][HCO3-]/[CO2]</t>
  </si>
  <si>
    <t>Ka2 = [H+][CO3-2]/[HCO3-]</t>
  </si>
  <si>
    <t>4) Convert pKa to Ka</t>
  </si>
  <si>
    <t>4.1) Find pKas at my salinity and temp, use eqs 27 and 28 from Prieto et al 2002</t>
  </si>
  <si>
    <t>https://www.gfdl.noaa.gov/bibliography/related_files/millero0201.pdf</t>
  </si>
  <si>
    <t>35 g dissolved salt / kg sea water = 35 ppt = 35 o/oo = 3.5% = 35000 ppm = 35000 mg/l</t>
  </si>
  <si>
    <t>calc from media, compounds with Cl-</t>
  </si>
  <si>
    <t>Temperature (T)</t>
  </si>
  <si>
    <t>65C</t>
  </si>
  <si>
    <t>pK1 =-43.6977 -0.0129037*S + 1.364E-4*S^2 + 2885.378/T +7.045159*LN(T)</t>
  </si>
  <si>
    <t>EQ 27</t>
  </si>
  <si>
    <t>Prieto, F.J.M., Millero, F.J. 2002. The values of pK1+ pK2 for the dissociation of carbonic acid in seawater. Geochimica et Cosmochimica Acta, 66(14), 2529-2540.</t>
  </si>
  <si>
    <t>pK2 =-452.0940 + 13.142162*S -8.101E-4*S^2 + 21263.61/T + 68.483143*LN(T) +(-581.4428*S + 0.259601*S^2)/T-1.967035*S*LN(T)</t>
  </si>
  <si>
    <t>EQ 28</t>
  </si>
  <si>
    <t>pK1</t>
  </si>
  <si>
    <t>pK2</t>
  </si>
  <si>
    <t>4.2) Convert pKa to Ka</t>
  </si>
  <si>
    <t>Ka = 10^(-pKa) ; pKa = -log(Ka)</t>
  </si>
  <si>
    <t>Ka1</t>
  </si>
  <si>
    <t>Ka2</t>
  </si>
  <si>
    <t>5) Find the different concentrations</t>
  </si>
  <si>
    <t>pH = -log([H+]); [H+] = 10^-ph</t>
  </si>
  <si>
    <t>[CO2]</t>
  </si>
  <si>
    <t>[H+]</t>
  </si>
  <si>
    <t>[HCO3-]</t>
  </si>
  <si>
    <t>[CO3-2]</t>
  </si>
  <si>
    <t>[H2CO3] - hasselbach</t>
  </si>
  <si>
    <t>Total</t>
  </si>
  <si>
    <t xml:space="preserve">assuming 130 ml </t>
  </si>
  <si>
    <t>% Difference</t>
  </si>
  <si>
    <t>Time Point</t>
  </si>
  <si>
    <t>STD</t>
  </si>
  <si>
    <t>ZZ AVG</t>
  </si>
  <si>
    <t>MM AVG</t>
  </si>
  <si>
    <t>ZZ STD</t>
  </si>
  <si>
    <t>MM STD</t>
  </si>
  <si>
    <t>ZZ Count</t>
  </si>
  <si>
    <t>MM Count</t>
  </si>
  <si>
    <t>&gt;0 unaccounted for (too much substrate), &lt;0 unaccounted from somewhere (too much product)</t>
  </si>
  <si>
    <t>Before accounting for soluble CO2</t>
  </si>
  <si>
    <t>After accounting for soluble CO2</t>
  </si>
  <si>
    <t>After accounting for soluble CO2 and removing points with suspected gross measurment error</t>
  </si>
  <si>
    <t>ZZ</t>
  </si>
  <si>
    <t>MM</t>
  </si>
  <si>
    <t>CO2 Uptake</t>
  </si>
  <si>
    <t>CH4 Production</t>
  </si>
  <si>
    <t>Biomass growth rate (Dilution rate)</t>
  </si>
  <si>
    <t>Sheet22</t>
  </si>
  <si>
    <t>Sheet23</t>
  </si>
  <si>
    <t>Sheet24</t>
  </si>
  <si>
    <t>Sheet25</t>
  </si>
  <si>
    <t>Media salinity calculation</t>
  </si>
  <si>
    <t>Dissolved (soluble) carbon species calculation</t>
  </si>
  <si>
    <t>Carbon balances 1) before adjustment any adjustments, 2) accounting for dissolved carbon species, and 3) dropping time points with estimated gross measurement error</t>
  </si>
  <si>
    <t>Steady-state data after gross measurement analysis (constraints for the GEMs)</t>
  </si>
  <si>
    <t>Averaged steady-state time points for H2 uptake (mmol/h) (Period 2)</t>
  </si>
  <si>
    <t>Averaged steady-state time points for H2 uptake (mmol/gCDW/h) (Period 2)</t>
  </si>
  <si>
    <t>Averaged steady-state time points for CO2 uptake (mmol/h) (Period 2)</t>
  </si>
  <si>
    <t>Averaged steady-state time points for CO2 uptake (mmol/gCDW/h) (Period 2)</t>
  </si>
  <si>
    <t>GEM model constraints</t>
  </si>
  <si>
    <t>Averaged steady-state time points for CH4 production (mmol/h) (Period 2)</t>
  </si>
  <si>
    <t>Averaged steady-state time points for CH4 production (mmol/gCDW/h) (Period 2)</t>
  </si>
  <si>
    <t>ZZ bioreactor replicate 1 times series data (OD600, gCDW, H2 and CO2 uptake, and CH4 production)</t>
  </si>
  <si>
    <t>MM bioreactor replicate 2 times series data (OD600, gCDW, H2 and CO2 uptake, and CH4 production)</t>
  </si>
  <si>
    <t>ZZ bioreactor replicate 2 times series data (OD600, gCDW, H2 and CO2 uptake, and CH4 production)</t>
  </si>
  <si>
    <t>MM bioreactor replicate 3 times series data (OD600, gCDW, H2 and CO2 uptake, and CH4 production)</t>
  </si>
  <si>
    <t>ZZ bioreactor replicate 3 times series data (OD600, gCDW, H2 and CO2 uptake, and CH4 production)</t>
  </si>
  <si>
    <t>ZZ bioreactor replicate 4 times series data (OD600, gCDW, H2 and CO2 uptake, and CH4 production)</t>
  </si>
  <si>
    <t>MM bioreactor replicate 4 times series data (OD600, gCDW, H2 and CO2 uptake, and CH4 production)</t>
  </si>
  <si>
    <t>MM bioreactor replicate 1 times series data (OD600, gCDW, H2 and CO2 uptake, and CH4 production)</t>
  </si>
  <si>
    <t>FOLD CHANGES</t>
  </si>
  <si>
    <t>MM/DH</t>
  </si>
  <si>
    <t>FOLD</t>
  </si>
  <si>
    <t>MM/ZZ</t>
  </si>
  <si>
    <t>Sheet26</t>
  </si>
  <si>
    <t>Sheet27</t>
  </si>
  <si>
    <t>Averaged steady-state time points for biomass production (mmol/h) (Period 2)</t>
  </si>
  <si>
    <t>Averaged steady-state time points for biomass production (mmol-C/L/h) (Period 2)</t>
  </si>
  <si>
    <t>CH4 production mmol/h (adjusted for soluble CH4)</t>
  </si>
  <si>
    <t>CH4 production mmol/h/gCDW</t>
  </si>
  <si>
    <t>Production CH4_mmol/h/gCDW</t>
  </si>
  <si>
    <t>Production CH4_mmol/h</t>
  </si>
  <si>
    <t>Biomass production mmol/h (adjusted for soluble Biomass)</t>
  </si>
  <si>
    <t>Production Biomass_mmol/h</t>
  </si>
  <si>
    <t>ND</t>
  </si>
  <si>
    <t>Biomass production gCDW/L/h</t>
  </si>
  <si>
    <t>Production Biomass_gCDW/L/h</t>
  </si>
  <si>
    <t>gCDW/L/h</t>
  </si>
  <si>
    <t>Average Biomass</t>
  </si>
  <si>
    <t>STDP Biomass</t>
  </si>
  <si>
    <t>Average CH4</t>
  </si>
  <si>
    <t>STDP CH4</t>
  </si>
  <si>
    <t>Average CO2</t>
  </si>
  <si>
    <t>STDP CO2</t>
  </si>
  <si>
    <t>Rep MM1</t>
  </si>
  <si>
    <t>Rep MM2-4</t>
  </si>
  <si>
    <t>Anova: Single Factor</t>
  </si>
  <si>
    <t>O2</t>
  </si>
  <si>
    <t>No O2</t>
  </si>
  <si>
    <t>Rep 1</t>
  </si>
  <si>
    <t>SUMMARY</t>
  </si>
  <si>
    <t>Groups</t>
  </si>
  <si>
    <t>Count</t>
  </si>
  <si>
    <t>Sum</t>
  </si>
  <si>
    <t>Average</t>
  </si>
  <si>
    <t>Variance</t>
  </si>
  <si>
    <t>Rep 2</t>
  </si>
  <si>
    <t>ANOVA</t>
  </si>
  <si>
    <t>Source of Variation</t>
  </si>
  <si>
    <t>df</t>
  </si>
  <si>
    <t>MS</t>
  </si>
  <si>
    <t>F</t>
  </si>
  <si>
    <t>P-value</t>
  </si>
  <si>
    <t>F crit</t>
  </si>
  <si>
    <t>Rep 3</t>
  </si>
  <si>
    <t>Between Groups</t>
  </si>
  <si>
    <t>Within Groups</t>
  </si>
  <si>
    <r>
      <t>H2 Uptake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</si>
  <si>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uptake rates take a negative sign in COBRA</t>
    </r>
  </si>
  <si>
    <r>
      <t>Tolerance permitted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</si>
  <si>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Tolerance factor is used to calculate variation in uptake/production rates. (Lower bound, Upper bound) = (uptake+uptake*error,uptake-uptake*error) or (production-production*error,production+production*error)  </t>
    </r>
  </si>
  <si>
    <t>Dropped the points with gross measurement error</t>
  </si>
  <si>
    <t>Per bioreactor</t>
  </si>
  <si>
    <t>CH4 (mmol/h/gCDW)</t>
  </si>
  <si>
    <t>Timepoint/Reactor Replicate</t>
  </si>
  <si>
    <t>ANOVA All Samples</t>
  </si>
  <si>
    <t>ANOVA Dropping S1R2</t>
  </si>
  <si>
    <t>CO2 (mmol/h/gCDW)</t>
  </si>
  <si>
    <t>H2 (mmol/h/gCDW)</t>
  </si>
  <si>
    <t>S2R1/R3/R7</t>
  </si>
  <si>
    <t>ANOVA Test difference between S1R2 and Rest</t>
  </si>
  <si>
    <t>AVERAGE (1/h)</t>
  </si>
  <si>
    <t>STD (1/h)</t>
  </si>
  <si>
    <t>AVERAGE (1/d)</t>
  </si>
  <si>
    <t>STD (1/d)</t>
  </si>
  <si>
    <r>
      <t xml:space="preserve">M.t. 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H</t>
    </r>
  </si>
  <si>
    <t>Sheet28</t>
  </si>
  <si>
    <r>
      <t>ANOVA analysis of potential influence of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intrusion on the gas uptake and production rates for the </t>
    </r>
    <r>
      <rPr>
        <i/>
        <sz val="11"/>
        <color theme="1"/>
        <rFont val="Calibri"/>
        <family val="2"/>
        <scheme val="minor"/>
      </rPr>
      <t>M. Marburgensis</t>
    </r>
    <r>
      <rPr>
        <sz val="11"/>
        <color theme="1"/>
        <rFont val="Calibri"/>
        <family val="2"/>
        <scheme val="minor"/>
      </rPr>
      <t xml:space="preserve"> Marburg bioreactor replicate (S1R2) during the first fermentation (period 2)</t>
    </r>
  </si>
  <si>
    <t>ΔH bioreactor replicate 1 times series data (OD600, gCDW, H2 and CO2 uptake, and CH4 production)</t>
  </si>
  <si>
    <t>ΔH bioreactor replicate 2 times series data (OD600, gCDW, H2 and CO2 uptake, and CH4 production)</t>
  </si>
  <si>
    <t>ΔH bioreactor replicate 3 times series data (OD600, gCDW, H2 and CO2 uptake, and CH4 production)</t>
  </si>
  <si>
    <t>ΔH bioreactor replicate 4 times series data (OD600, gCDW, H2 and CO2 uptake, and CH4 production)</t>
  </si>
  <si>
    <t>ΔH bioreactor replicate 1</t>
  </si>
  <si>
    <t>ΔH bioreactor replicate 2</t>
  </si>
  <si>
    <t>ΔH bioreactor replicate 3</t>
  </si>
  <si>
    <t>ΔH bioreactor replicate 4</t>
  </si>
  <si>
    <t>M.t. ΔH</t>
  </si>
  <si>
    <t>ΔHAVG</t>
  </si>
  <si>
    <t>ΔHSTD</t>
  </si>
  <si>
    <t>MM/ΔH</t>
  </si>
  <si>
    <t>ZZ/ΔH</t>
  </si>
  <si>
    <t>ΔH/MM</t>
  </si>
  <si>
    <t>ΔH/ZZ</t>
  </si>
  <si>
    <t>ΔH</t>
  </si>
  <si>
    <t>ΔH AVG</t>
  </si>
  <si>
    <t>ΔH STD</t>
  </si>
  <si>
    <t>ΔH Count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</si>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</sst>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6" fillId="0" borderId="0" xfId="0" applyFont="1"/>
    <xf numFmtId="0" fontId="0" fillId="4" borderId="0" xfId="0" applyFill="1"/>
    <xf numFmtId="0" fontId="1" fillId="0" borderId="0" xfId="0" applyFont="1" applyAlignment="1">
      <alignment horizontal="center" vertical="top"/>
    </xf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3" xfId="0" applyFont="1" applyBorder="1"/>
    <xf numFmtId="0" fontId="0" fillId="0" borderId="3" xfId="0" applyBorder="1"/>
    <xf numFmtId="0" fontId="4" fillId="0" borderId="6" xfId="0" applyFont="1" applyBorder="1"/>
    <xf numFmtId="0" fontId="4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11" fontId="0" fillId="0" borderId="0" xfId="0" applyNumberFormat="1"/>
    <xf numFmtId="0" fontId="7" fillId="0" borderId="0" xfId="1"/>
    <xf numFmtId="0" fontId="1" fillId="0" borderId="0" xfId="0" quotePrefix="1" applyFont="1"/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/>
    </xf>
    <xf numFmtId="0" fontId="0" fillId="0" borderId="18" xfId="0" applyBorder="1"/>
    <xf numFmtId="0" fontId="0" fillId="0" borderId="0" xfId="0" applyFill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1" fillId="0" borderId="0" xfId="0" applyFont="1" applyBorder="1"/>
    <xf numFmtId="0" fontId="0" fillId="0" borderId="24" xfId="0" applyBorder="1"/>
    <xf numFmtId="0" fontId="0" fillId="0" borderId="25" xfId="0" applyBorder="1"/>
    <xf numFmtId="0" fontId="10" fillId="0" borderId="0" xfId="0" applyFont="1" applyBorder="1"/>
    <xf numFmtId="0" fontId="3" fillId="0" borderId="0" xfId="0" applyFont="1" applyBorder="1"/>
    <xf numFmtId="0" fontId="11" fillId="0" borderId="0" xfId="0" applyFont="1"/>
    <xf numFmtId="0" fontId="12" fillId="0" borderId="0" xfId="0" applyFont="1"/>
    <xf numFmtId="0" fontId="13" fillId="0" borderId="17" xfId="0" applyFont="1" applyBorder="1" applyAlignment="1">
      <alignment horizontal="center"/>
    </xf>
    <xf numFmtId="0" fontId="11" fillId="0" borderId="18" xfId="0" applyFont="1" applyBorder="1"/>
    <xf numFmtId="0" fontId="11" fillId="0" borderId="0" xfId="0" applyFont="1" applyBorder="1"/>
    <xf numFmtId="0" fontId="12" fillId="0" borderId="0" xfId="0" applyFont="1" applyBorder="1"/>
    <xf numFmtId="0" fontId="1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AAC0-7284-44FD-8C4B-1DBD0AAC012C}">
  <dimension ref="A1:B29"/>
  <sheetViews>
    <sheetView tabSelected="1" workbookViewId="0">
      <selection activeCell="D12" sqref="D12"/>
    </sheetView>
  </sheetViews>
  <sheetFormatPr defaultRowHeight="14.4" x14ac:dyDescent="0.3"/>
  <cols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264</v>
      </c>
    </row>
    <row r="3" spans="1:2" x14ac:dyDescent="0.3">
      <c r="A3" t="s">
        <v>3</v>
      </c>
      <c r="B3" t="s">
        <v>333</v>
      </c>
    </row>
    <row r="4" spans="1:2" x14ac:dyDescent="0.3">
      <c r="A4" t="s">
        <v>4</v>
      </c>
      <c r="B4" t="s">
        <v>334</v>
      </c>
    </row>
    <row r="5" spans="1:2" x14ac:dyDescent="0.3">
      <c r="A5" t="s">
        <v>5</v>
      </c>
      <c r="B5" t="s">
        <v>257</v>
      </c>
    </row>
    <row r="6" spans="1:2" x14ac:dyDescent="0.3">
      <c r="A6" t="s">
        <v>6</v>
      </c>
      <c r="B6" t="s">
        <v>258</v>
      </c>
    </row>
    <row r="7" spans="1:2" x14ac:dyDescent="0.3">
      <c r="A7" t="s">
        <v>7</v>
      </c>
      <c r="B7" t="s">
        <v>259</v>
      </c>
    </row>
    <row r="8" spans="1:2" x14ac:dyDescent="0.3">
      <c r="A8" t="s">
        <v>8</v>
      </c>
      <c r="B8" t="s">
        <v>260</v>
      </c>
    </row>
    <row r="9" spans="1:2" x14ac:dyDescent="0.3">
      <c r="A9" t="s">
        <v>9</v>
      </c>
      <c r="B9" t="s">
        <v>261</v>
      </c>
    </row>
    <row r="10" spans="1:2" x14ac:dyDescent="0.3">
      <c r="A10" t="s">
        <v>10</v>
      </c>
      <c r="B10" t="s">
        <v>262</v>
      </c>
    </row>
    <row r="11" spans="1:2" x14ac:dyDescent="0.3">
      <c r="A11" t="s">
        <v>11</v>
      </c>
      <c r="B11" t="s">
        <v>335</v>
      </c>
    </row>
    <row r="12" spans="1:2" x14ac:dyDescent="0.3">
      <c r="A12" t="s">
        <v>12</v>
      </c>
      <c r="B12" t="s">
        <v>263</v>
      </c>
    </row>
    <row r="13" spans="1:2" x14ac:dyDescent="0.3">
      <c r="A13" t="s">
        <v>13</v>
      </c>
      <c r="B13" t="s">
        <v>336</v>
      </c>
    </row>
    <row r="14" spans="1:2" x14ac:dyDescent="0.3">
      <c r="A14" t="s">
        <v>14</v>
      </c>
      <c r="B14" t="s">
        <v>23</v>
      </c>
    </row>
    <row r="15" spans="1:2" x14ac:dyDescent="0.3">
      <c r="A15" t="s">
        <v>15</v>
      </c>
      <c r="B15" t="s">
        <v>24</v>
      </c>
    </row>
    <row r="16" spans="1:2" x14ac:dyDescent="0.3">
      <c r="A16" t="s">
        <v>16</v>
      </c>
      <c r="B16" t="s">
        <v>52</v>
      </c>
    </row>
    <row r="17" spans="1:2" x14ac:dyDescent="0.3">
      <c r="A17" t="s">
        <v>17</v>
      </c>
      <c r="B17" t="s">
        <v>250</v>
      </c>
    </row>
    <row r="18" spans="1:2" x14ac:dyDescent="0.3">
      <c r="A18" t="s">
        <v>18</v>
      </c>
      <c r="B18" t="s">
        <v>251</v>
      </c>
    </row>
    <row r="19" spans="1:2" x14ac:dyDescent="0.3">
      <c r="A19" t="s">
        <v>19</v>
      </c>
      <c r="B19" t="s">
        <v>252</v>
      </c>
    </row>
    <row r="20" spans="1:2" x14ac:dyDescent="0.3">
      <c r="A20" t="s">
        <v>20</v>
      </c>
      <c r="B20" t="s">
        <v>253</v>
      </c>
    </row>
    <row r="21" spans="1:2" x14ac:dyDescent="0.3">
      <c r="A21" t="s">
        <v>21</v>
      </c>
      <c r="B21" t="s">
        <v>255</v>
      </c>
    </row>
    <row r="22" spans="1:2" x14ac:dyDescent="0.3">
      <c r="A22" t="s">
        <v>22</v>
      </c>
      <c r="B22" t="s">
        <v>256</v>
      </c>
    </row>
    <row r="23" spans="1:2" x14ac:dyDescent="0.3">
      <c r="A23" s="51" t="s">
        <v>242</v>
      </c>
      <c r="B23" t="s">
        <v>271</v>
      </c>
    </row>
    <row r="24" spans="1:2" x14ac:dyDescent="0.3">
      <c r="A24" s="51" t="s">
        <v>243</v>
      </c>
      <c r="B24" t="s">
        <v>272</v>
      </c>
    </row>
    <row r="25" spans="1:2" x14ac:dyDescent="0.3">
      <c r="A25" t="s">
        <v>244</v>
      </c>
      <c r="B25" t="s">
        <v>246</v>
      </c>
    </row>
    <row r="26" spans="1:2" x14ac:dyDescent="0.3">
      <c r="A26" t="s">
        <v>245</v>
      </c>
      <c r="B26" t="s">
        <v>247</v>
      </c>
    </row>
    <row r="27" spans="1:2" x14ac:dyDescent="0.3">
      <c r="A27" t="s">
        <v>269</v>
      </c>
      <c r="B27" t="s">
        <v>248</v>
      </c>
    </row>
    <row r="28" spans="1:2" x14ac:dyDescent="0.3">
      <c r="A28" t="s">
        <v>270</v>
      </c>
      <c r="B28" t="s">
        <v>249</v>
      </c>
    </row>
    <row r="29" spans="1:2" ht="15.6" x14ac:dyDescent="0.35">
      <c r="A29" t="s">
        <v>331</v>
      </c>
      <c r="B29" t="s">
        <v>332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6E5B-D8AD-40A4-BF0E-9F238FFFC90A}">
  <dimension ref="A1:AN13"/>
  <sheetViews>
    <sheetView workbookViewId="0">
      <selection activeCell="AH13" sqref="AH13"/>
    </sheetView>
  </sheetViews>
  <sheetFormatPr defaultRowHeight="14.4" x14ac:dyDescent="0.3"/>
  <cols>
    <col min="2" max="3" width="10.21875" customWidth="1"/>
    <col min="4" max="4" width="10.44140625" customWidth="1"/>
    <col min="5" max="5" width="10.5546875" customWidth="1"/>
    <col min="6" max="6" width="10.88671875" customWidth="1"/>
    <col min="7" max="7" width="10.5546875" customWidth="1"/>
    <col min="8" max="8" width="9.88671875" customWidth="1"/>
    <col min="33" max="33" width="12.88671875" customWidth="1"/>
    <col min="35" max="35" width="12.44140625" customWidth="1"/>
  </cols>
  <sheetData>
    <row r="1" spans="1:40" s="12" customFormat="1" ht="129.6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1.8087667200585431</v>
      </c>
      <c r="C3">
        <v>1.1135404237493991</v>
      </c>
      <c r="D3">
        <v>0</v>
      </c>
      <c r="E3">
        <v>0</v>
      </c>
      <c r="F3">
        <v>0</v>
      </c>
      <c r="G3">
        <v>0</v>
      </c>
      <c r="H3">
        <v>4.7133986190450859E-2</v>
      </c>
      <c r="I3">
        <v>7.5365280002440471E-2</v>
      </c>
      <c r="J3">
        <v>4.639751765622524E-2</v>
      </c>
      <c r="K3">
        <v>0</v>
      </c>
      <c r="L3">
        <v>0</v>
      </c>
      <c r="M3">
        <v>0</v>
      </c>
      <c r="N3">
        <v>0</v>
      </c>
      <c r="O3">
        <v>1.9639160912687859E-3</v>
      </c>
      <c r="P3">
        <v>0.27450000000000002</v>
      </c>
      <c r="Q3">
        <v>1.5567708333333001E-2</v>
      </c>
      <c r="R3">
        <v>4.8411287254830642</v>
      </c>
      <c r="S3">
        <v>2.9803691502159371</v>
      </c>
      <c r="T3">
        <v>0</v>
      </c>
      <c r="U3" s="14">
        <v>122.5</v>
      </c>
      <c r="V3">
        <v>0.46296296296295308</v>
      </c>
      <c r="W3">
        <v>14.765442612723032</v>
      </c>
      <c r="X3">
        <v>9.0901259081584147</v>
      </c>
      <c r="Y3">
        <v>0</v>
      </c>
      <c r="Z3" s="5">
        <v>0.12708333333333061</v>
      </c>
      <c r="AB3">
        <v>0.65844798275956828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4.639751765622524E-2</v>
      </c>
      <c r="AI3" s="15">
        <v>100</v>
      </c>
      <c r="AJ3">
        <v>2.9803691502159371</v>
      </c>
      <c r="AK3">
        <v>9.0901259081584147</v>
      </c>
      <c r="AL3">
        <v>0.40005644121805178</v>
      </c>
      <c r="AM3">
        <v>0</v>
      </c>
      <c r="AN3">
        <v>0</v>
      </c>
    </row>
    <row r="4" spans="1:40" x14ac:dyDescent="0.3">
      <c r="A4" s="13">
        <v>1</v>
      </c>
      <c r="B4">
        <v>65.133277166929261</v>
      </c>
      <c r="C4">
        <v>10.192724513685</v>
      </c>
      <c r="D4">
        <v>0</v>
      </c>
      <c r="E4">
        <v>0</v>
      </c>
      <c r="F4">
        <v>0</v>
      </c>
      <c r="G4">
        <v>0</v>
      </c>
      <c r="H4">
        <v>0</v>
      </c>
      <c r="I4">
        <v>2.7138865486220518</v>
      </c>
      <c r="J4">
        <v>0.42469685473687491</v>
      </c>
      <c r="K4">
        <v>0</v>
      </c>
      <c r="L4">
        <v>0</v>
      </c>
      <c r="M4">
        <v>0</v>
      </c>
      <c r="N4">
        <v>0</v>
      </c>
      <c r="O4">
        <v>0</v>
      </c>
      <c r="P4">
        <v>1.3915</v>
      </c>
      <c r="Q4">
        <v>4.6876156249999995E-2</v>
      </c>
      <c r="R4">
        <v>57.894818298419082</v>
      </c>
      <c r="S4">
        <v>9.0599760883098206</v>
      </c>
      <c r="T4">
        <v>0</v>
      </c>
      <c r="U4" s="14">
        <v>122.5</v>
      </c>
      <c r="V4" s="6">
        <v>0.27499999999999997</v>
      </c>
      <c r="W4">
        <v>531.70022177085104</v>
      </c>
      <c r="X4">
        <v>83.205914397428543</v>
      </c>
      <c r="Y4">
        <v>0</v>
      </c>
      <c r="Z4" s="5">
        <v>0.38266249999999996</v>
      </c>
      <c r="AB4">
        <v>1.9826624356936813</v>
      </c>
      <c r="AC4">
        <v>0</v>
      </c>
      <c r="AD4">
        <v>100</v>
      </c>
      <c r="AE4" t="e">
        <v>#DIV/0!</v>
      </c>
      <c r="AF4">
        <v>78.706589661889595</v>
      </c>
      <c r="AG4">
        <v>0</v>
      </c>
      <c r="AH4">
        <v>0.42469685473687491</v>
      </c>
      <c r="AI4" s="15">
        <v>100</v>
      </c>
      <c r="AJ4">
        <v>9.0599760883098206</v>
      </c>
      <c r="AK4">
        <v>83.205914397428558</v>
      </c>
      <c r="AL4">
        <v>3.6618922926308306</v>
      </c>
      <c r="AM4">
        <v>0</v>
      </c>
      <c r="AN4">
        <v>0</v>
      </c>
    </row>
    <row r="5" spans="1:40" x14ac:dyDescent="0.3">
      <c r="A5" s="13">
        <v>1.7</v>
      </c>
      <c r="B5">
        <v>0.430097623987864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1.7920734332827669E-2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1.1775</v>
      </c>
      <c r="Q5">
        <v>3.9667031249999991E-2</v>
      </c>
      <c r="R5">
        <v>0.45177906609352503</v>
      </c>
      <c r="S5">
        <v>0</v>
      </c>
      <c r="T5">
        <v>0</v>
      </c>
      <c r="U5" s="14">
        <v>122.5</v>
      </c>
      <c r="V5" s="6">
        <v>0.27499999999999997</v>
      </c>
      <c r="W5">
        <v>3.511001012145829</v>
      </c>
      <c r="X5">
        <v>0</v>
      </c>
      <c r="Y5">
        <v>0</v>
      </c>
      <c r="Z5" s="5">
        <v>0.32381249999999995</v>
      </c>
      <c r="AB5">
        <v>1.6777470485298669</v>
      </c>
      <c r="AC5">
        <v>0</v>
      </c>
      <c r="AD5" t="e">
        <v>#DIV/0!</v>
      </c>
      <c r="AE5" t="e">
        <v>#DIV/0!</v>
      </c>
      <c r="AF5">
        <v>78.706589661889595</v>
      </c>
      <c r="AG5">
        <v>0</v>
      </c>
      <c r="AH5">
        <v>0</v>
      </c>
      <c r="AI5" s="15" t="e">
        <v>#DIV/0!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3">
        <v>2.6</v>
      </c>
      <c r="B6">
        <v>-355.94407850950688</v>
      </c>
      <c r="C6">
        <v>-79.688542897588846</v>
      </c>
      <c r="D6">
        <v>27.125096859650789</v>
      </c>
      <c r="E6">
        <v>0</v>
      </c>
      <c r="F6">
        <v>1.375910710272142</v>
      </c>
      <c r="G6">
        <v>4.9368224820395783</v>
      </c>
      <c r="H6">
        <v>0</v>
      </c>
      <c r="I6">
        <v>-14.831003271229459</v>
      </c>
      <c r="J6">
        <v>-3.3203559540662022</v>
      </c>
      <c r="K6">
        <v>1.130212369152116</v>
      </c>
      <c r="L6">
        <v>0</v>
      </c>
      <c r="M6">
        <v>5.7329612928005903E-2</v>
      </c>
      <c r="N6">
        <v>0.2057009367516491</v>
      </c>
      <c r="O6">
        <v>0</v>
      </c>
      <c r="P6">
        <v>1.2315</v>
      </c>
      <c r="Q6">
        <v>4.1486156250000003E-2</v>
      </c>
      <c r="R6">
        <v>-357.49282680844789</v>
      </c>
      <c r="S6">
        <v>-80.035275720830413</v>
      </c>
      <c r="T6">
        <v>27.243120870040013</v>
      </c>
      <c r="U6" s="14">
        <v>122.5</v>
      </c>
      <c r="V6" s="6">
        <v>0.27499999999999997</v>
      </c>
      <c r="W6">
        <v>-2905.6659470163836</v>
      </c>
      <c r="X6">
        <v>-650.51871753133764</v>
      </c>
      <c r="Y6">
        <v>221.42936211959821</v>
      </c>
      <c r="Z6" s="5">
        <v>0.33866249999999998</v>
      </c>
      <c r="AA6">
        <v>3.8775510204081633E-2</v>
      </c>
      <c r="AB6">
        <v>1.7546883144497081</v>
      </c>
      <c r="AC6">
        <v>6.8038934641927451E-2</v>
      </c>
      <c r="AD6">
        <v>136.088037558944</v>
      </c>
      <c r="AE6">
        <v>94.321814261624866</v>
      </c>
      <c r="AF6">
        <v>78.706589661889595</v>
      </c>
      <c r="AG6">
        <v>0.37385630089397565</v>
      </c>
      <c r="AH6">
        <v>-3.6942122549601777</v>
      </c>
      <c r="AI6" s="15">
        <v>132.43590841823357</v>
      </c>
      <c r="AJ6">
        <v>-89.046867410382887</v>
      </c>
      <c r="AK6">
        <v>-723.76403362485109</v>
      </c>
      <c r="AL6">
        <v>-31.852855119829695</v>
      </c>
      <c r="AM6">
        <v>13.3300769910715</v>
      </c>
      <c r="AN6">
        <v>1.3131811224489797E-2</v>
      </c>
    </row>
    <row r="7" spans="1:40" x14ac:dyDescent="0.3">
      <c r="A7" s="13">
        <v>3.6</v>
      </c>
      <c r="B7">
        <v>115.5817878190395</v>
      </c>
      <c r="C7">
        <v>41.64200650955236</v>
      </c>
      <c r="D7">
        <v>22.144645906899111</v>
      </c>
      <c r="E7">
        <v>0</v>
      </c>
      <c r="F7">
        <v>1.8438192853662809</v>
      </c>
      <c r="G7">
        <v>6.6179942206896882</v>
      </c>
      <c r="H7">
        <v>4.7036206259343906E-3</v>
      </c>
      <c r="I7">
        <v>4.8159078257933139</v>
      </c>
      <c r="J7">
        <v>1.7350836045646809</v>
      </c>
      <c r="K7">
        <v>0.92269357945412978</v>
      </c>
      <c r="L7">
        <v>0</v>
      </c>
      <c r="M7">
        <v>7.6825803556928376E-2</v>
      </c>
      <c r="N7">
        <v>0.27574975919540368</v>
      </c>
      <c r="O7">
        <v>1.9598419274726629E-4</v>
      </c>
      <c r="P7">
        <v>1.0615000000000001</v>
      </c>
      <c r="Q7">
        <v>3.5759281250000004E-2</v>
      </c>
      <c r="R7">
        <v>134.67574451858741</v>
      </c>
      <c r="S7">
        <v>48.521210268024632</v>
      </c>
      <c r="T7">
        <v>25.802911781235249</v>
      </c>
      <c r="U7" s="14">
        <v>122.5</v>
      </c>
      <c r="V7" s="6">
        <v>0.27499999999999997</v>
      </c>
      <c r="W7">
        <v>943.52479852277168</v>
      </c>
      <c r="X7">
        <v>339.93474701675387</v>
      </c>
      <c r="Y7">
        <v>180.77261964815605</v>
      </c>
      <c r="Z7" s="5">
        <v>0.29191250000000002</v>
      </c>
      <c r="AA7">
        <v>4.8735912275357909E-2</v>
      </c>
      <c r="AB7">
        <v>1.5124658106279865</v>
      </c>
      <c r="AC7">
        <v>7.3711401066243631E-2</v>
      </c>
      <c r="AD7">
        <v>42.573085360323965</v>
      </c>
      <c r="AE7">
        <v>92.602264891555663</v>
      </c>
      <c r="AF7">
        <v>78.706589661889595</v>
      </c>
      <c r="AG7">
        <v>0.46989008753366934</v>
      </c>
      <c r="AH7">
        <v>1.2651935170310116</v>
      </c>
      <c r="AI7" s="15">
        <v>21.244855659819965</v>
      </c>
      <c r="AJ7">
        <v>35.38084303724677</v>
      </c>
      <c r="AK7">
        <v>247.87464823464717</v>
      </c>
      <c r="AL7">
        <v>10.908963268806822</v>
      </c>
      <c r="AM7">
        <v>14.441417351753854</v>
      </c>
      <c r="AN7">
        <v>1.4226621992080416E-2</v>
      </c>
    </row>
    <row r="8" spans="1:40" x14ac:dyDescent="0.3">
      <c r="A8" s="13">
        <v>4.0999999999999996</v>
      </c>
      <c r="B8">
        <v>113.1597795223114</v>
      </c>
      <c r="C8">
        <v>40.7033840825395</v>
      </c>
      <c r="D8">
        <v>22.146107007429979</v>
      </c>
      <c r="E8">
        <v>0</v>
      </c>
      <c r="F8">
        <v>1.352506214846247</v>
      </c>
      <c r="G8">
        <v>4.8992882467857051</v>
      </c>
      <c r="H8">
        <v>4.7290427092526116E-3</v>
      </c>
      <c r="I8">
        <v>4.7149908134296421</v>
      </c>
      <c r="J8">
        <v>1.6959743367724791</v>
      </c>
      <c r="K8">
        <v>0.92275445864291572</v>
      </c>
      <c r="L8">
        <v>0</v>
      </c>
      <c r="M8">
        <v>5.6354425618593607E-2</v>
      </c>
      <c r="N8">
        <v>0.2041370102827377</v>
      </c>
      <c r="O8">
        <v>1.9704344621885881E-4</v>
      </c>
      <c r="P8">
        <v>1.0475000000000001</v>
      </c>
      <c r="Q8">
        <v>3.528765625E-2</v>
      </c>
      <c r="R8">
        <v>133.61586782714258</v>
      </c>
      <c r="S8">
        <v>48.061404950136897</v>
      </c>
      <c r="T8">
        <v>26.149496926220927</v>
      </c>
      <c r="U8" s="14">
        <v>122.5</v>
      </c>
      <c r="V8" s="6">
        <v>0.27499999999999997</v>
      </c>
      <c r="W8">
        <v>923.75330222295031</v>
      </c>
      <c r="X8">
        <v>332.27252312277142</v>
      </c>
      <c r="Y8">
        <v>180.78454699942839</v>
      </c>
      <c r="Z8" s="5">
        <v>0.2880625</v>
      </c>
      <c r="AA8">
        <v>4.7242726877985239E-2</v>
      </c>
      <c r="AB8">
        <v>1.4925180750191387</v>
      </c>
      <c r="AC8">
        <v>7.0510623778585454E-2</v>
      </c>
      <c r="AD8">
        <v>41.433955639226681</v>
      </c>
      <c r="AE8">
        <v>92.901127299604042</v>
      </c>
      <c r="AF8">
        <v>78.706589661889595</v>
      </c>
      <c r="AG8">
        <v>0.45549345506455263</v>
      </c>
      <c r="AH8">
        <v>1.2404808817079265</v>
      </c>
      <c r="AI8" s="15">
        <v>19.929029373354968</v>
      </c>
      <c r="AJ8">
        <v>35.15339394941897</v>
      </c>
      <c r="AK8">
        <v>243.03298906930803</v>
      </c>
      <c r="AL8">
        <v>10.695881848940246</v>
      </c>
      <c r="AM8">
        <v>13.8143262913147</v>
      </c>
      <c r="AN8">
        <v>1.3608858011289623E-2</v>
      </c>
    </row>
    <row r="9" spans="1:40" x14ac:dyDescent="0.3">
      <c r="A9" s="13">
        <v>4.8</v>
      </c>
      <c r="B9">
        <v>111.2154408530232</v>
      </c>
      <c r="C9">
        <v>35.633946164916907</v>
      </c>
      <c r="D9">
        <v>20.000009642115391</v>
      </c>
      <c r="E9">
        <v>0</v>
      </c>
      <c r="F9">
        <v>1.3816109566968711</v>
      </c>
      <c r="G9">
        <v>4.6164862656526484</v>
      </c>
      <c r="H9">
        <v>4.7641757127478311E-3</v>
      </c>
      <c r="I9">
        <v>4.6339767022092992</v>
      </c>
      <c r="J9">
        <v>1.484747756871537</v>
      </c>
      <c r="K9">
        <v>0.83333373508814135</v>
      </c>
      <c r="L9">
        <v>0</v>
      </c>
      <c r="M9">
        <v>5.7567123195702952E-2</v>
      </c>
      <c r="N9">
        <v>0.1923535944021936</v>
      </c>
      <c r="O9">
        <v>1.9850732136449299E-4</v>
      </c>
      <c r="P9">
        <v>1.0635000000000001</v>
      </c>
      <c r="Q9">
        <v>3.5826656249999998E-2</v>
      </c>
      <c r="R9">
        <v>129.34438173278591</v>
      </c>
      <c r="S9">
        <v>41.442543409881772</v>
      </c>
      <c r="T9">
        <v>23.260159398440692</v>
      </c>
      <c r="U9" s="14">
        <v>122.5</v>
      </c>
      <c r="V9" s="6">
        <v>0.27499999999999997</v>
      </c>
      <c r="W9">
        <v>907.88114982059744</v>
      </c>
      <c r="X9">
        <v>290.88935644830116</v>
      </c>
      <c r="Y9">
        <v>163.26538483359505</v>
      </c>
      <c r="Z9" s="5">
        <v>0.29246249999999996</v>
      </c>
      <c r="AA9">
        <v>4.8469387755102039E-2</v>
      </c>
      <c r="AB9">
        <v>1.5153154871435359</v>
      </c>
      <c r="AC9">
        <v>7.3446413917671385E-2</v>
      </c>
      <c r="AD9">
        <v>38.926989799502429</v>
      </c>
      <c r="AE9">
        <v>91.900306375454136</v>
      </c>
      <c r="AF9">
        <v>78.706589661889595</v>
      </c>
      <c r="AG9">
        <v>0.46732037611746952</v>
      </c>
      <c r="AH9">
        <v>1.0174273807540675</v>
      </c>
      <c r="AI9" s="15">
        <v>10.875196976343263</v>
      </c>
      <c r="AJ9">
        <v>28.398613972077495</v>
      </c>
      <c r="AK9">
        <v>199.33271133140914</v>
      </c>
      <c r="AL9">
        <v>8.7726326256953158</v>
      </c>
      <c r="AM9">
        <v>14.38950150223766</v>
      </c>
      <c r="AN9">
        <v>1.4175478316326531E-2</v>
      </c>
    </row>
    <row r="10" spans="1:40" x14ac:dyDescent="0.3">
      <c r="A10" s="13">
        <v>5.6</v>
      </c>
      <c r="B10">
        <v>117.3048446804514</v>
      </c>
      <c r="C10">
        <v>38.202583989571707</v>
      </c>
      <c r="D10">
        <v>20.81565953567678</v>
      </c>
      <c r="E10">
        <v>0</v>
      </c>
      <c r="F10">
        <v>1.4100480302504059</v>
      </c>
      <c r="G10">
        <v>5.0724500098116909</v>
      </c>
      <c r="H10">
        <v>4.6536238622125609E-3</v>
      </c>
      <c r="I10">
        <v>4.8877018616854748</v>
      </c>
      <c r="J10">
        <v>1.591774332898821</v>
      </c>
      <c r="K10">
        <v>0.86731914731986592</v>
      </c>
      <c r="L10">
        <v>0</v>
      </c>
      <c r="M10">
        <v>5.8752001260433569E-2</v>
      </c>
      <c r="N10">
        <v>0.21135208374215381</v>
      </c>
      <c r="O10">
        <v>1.9390099425885669E-4</v>
      </c>
      <c r="P10">
        <v>1.0195000000000001</v>
      </c>
      <c r="Q10">
        <v>3.4344406249999994E-2</v>
      </c>
      <c r="R10">
        <v>142.31435029352053</v>
      </c>
      <c r="S10">
        <v>46.347411607933132</v>
      </c>
      <c r="T10">
        <v>25.25357815204233</v>
      </c>
      <c r="U10" s="14">
        <v>122.5</v>
      </c>
      <c r="V10" s="6">
        <v>0.27499999999999997</v>
      </c>
      <c r="W10">
        <v>957.59056882001141</v>
      </c>
      <c r="X10">
        <v>311.85782848629964</v>
      </c>
      <c r="Y10">
        <v>169.92375131164721</v>
      </c>
      <c r="Z10" s="5">
        <v>0.28036249999999996</v>
      </c>
      <c r="AA10">
        <v>4.7424684159378033E-2</v>
      </c>
      <c r="AB10">
        <v>1.4526226038014431</v>
      </c>
      <c r="AC10">
        <v>6.889016818805678E-2</v>
      </c>
      <c r="AD10">
        <v>41.184545060293317</v>
      </c>
      <c r="AE10">
        <v>92.641584841453778</v>
      </c>
      <c r="AF10">
        <v>78.706589661889595</v>
      </c>
      <c r="AG10">
        <v>0.45724780660716813</v>
      </c>
      <c r="AH10">
        <v>1.1345265262916528</v>
      </c>
      <c r="AI10" s="15">
        <v>17.480173992225254</v>
      </c>
      <c r="AJ10">
        <v>33.033808126808218</v>
      </c>
      <c r="AK10">
        <v>222.27458474285442</v>
      </c>
      <c r="AL10">
        <v>9.7823044745330225</v>
      </c>
      <c r="AM10">
        <v>13.496849277660104</v>
      </c>
      <c r="AN10">
        <v>1.3296103012633622E-2</v>
      </c>
    </row>
    <row r="11" spans="1:40" x14ac:dyDescent="0.3">
      <c r="A11" s="13">
        <v>6.8</v>
      </c>
      <c r="B11">
        <v>103.6654269785661</v>
      </c>
      <c r="C11">
        <v>39.563052582196867</v>
      </c>
      <c r="D11">
        <v>20.305483880614911</v>
      </c>
      <c r="E11">
        <v>0</v>
      </c>
      <c r="F11">
        <v>1.1769206412942159</v>
      </c>
      <c r="G11">
        <v>4.0063339381199041</v>
      </c>
      <c r="H11">
        <v>0</v>
      </c>
      <c r="I11">
        <v>4.3193927907735841</v>
      </c>
      <c r="J11">
        <v>1.6484605242582031</v>
      </c>
      <c r="K11">
        <v>0.84606182835895472</v>
      </c>
      <c r="L11">
        <v>0</v>
      </c>
      <c r="M11">
        <v>4.9038360053925679E-2</v>
      </c>
      <c r="N11">
        <v>0.16693058075499601</v>
      </c>
      <c r="O11">
        <v>0</v>
      </c>
      <c r="P11">
        <v>1.0235000000000001</v>
      </c>
      <c r="Q11">
        <v>3.4479156250000004E-2</v>
      </c>
      <c r="R11">
        <v>125.2754783050581</v>
      </c>
      <c r="S11">
        <v>47.81034989097806</v>
      </c>
      <c r="T11">
        <v>24.538356513841741</v>
      </c>
      <c r="U11" s="14">
        <v>122.5</v>
      </c>
      <c r="V11" s="6">
        <v>0.27499999999999997</v>
      </c>
      <c r="W11">
        <v>846.24838349849813</v>
      </c>
      <c r="X11">
        <v>322.9636945485459</v>
      </c>
      <c r="Y11">
        <v>165.75905208665236</v>
      </c>
      <c r="Z11" s="5">
        <v>0.2814625</v>
      </c>
      <c r="AA11">
        <v>4.8832505975363122E-2</v>
      </c>
      <c r="AB11">
        <v>1.4583219568325427</v>
      </c>
      <c r="AC11">
        <v>7.1213515671028377E-2</v>
      </c>
      <c r="AD11">
        <v>44.355637849274473</v>
      </c>
      <c r="AE11">
        <v>92.236407951601862</v>
      </c>
      <c r="AF11">
        <v>78.706589661889595</v>
      </c>
      <c r="AG11">
        <v>0.47082140122067301</v>
      </c>
      <c r="AH11">
        <v>1.17763912303753</v>
      </c>
      <c r="AI11" s="15">
        <v>22.108961388441362</v>
      </c>
      <c r="AJ11">
        <v>34.155102708974496</v>
      </c>
      <c r="AK11">
        <v>230.72113430939362</v>
      </c>
      <c r="AL11">
        <v>10.154037120956412</v>
      </c>
      <c r="AM11">
        <v>13.952035723303519</v>
      </c>
      <c r="AN11">
        <v>1.3744519213090646E-2</v>
      </c>
    </row>
    <row r="13" spans="1:40" x14ac:dyDescent="0.3">
      <c r="A13" s="16">
        <v>1</v>
      </c>
      <c r="B13">
        <v>2</v>
      </c>
      <c r="C13">
        <v>3</v>
      </c>
      <c r="D13" s="16">
        <v>4</v>
      </c>
      <c r="E13">
        <v>5</v>
      </c>
      <c r="F13">
        <v>6</v>
      </c>
      <c r="G13" s="16">
        <v>7</v>
      </c>
      <c r="H13">
        <v>8</v>
      </c>
      <c r="I13">
        <v>9</v>
      </c>
      <c r="J13" s="16">
        <v>10</v>
      </c>
      <c r="K13">
        <v>11</v>
      </c>
      <c r="L13">
        <v>12</v>
      </c>
      <c r="M13" s="16">
        <v>13</v>
      </c>
      <c r="N13">
        <v>14</v>
      </c>
      <c r="O13">
        <v>15</v>
      </c>
      <c r="P13" s="16">
        <v>16</v>
      </c>
      <c r="Q13">
        <v>17</v>
      </c>
      <c r="R13">
        <v>18</v>
      </c>
      <c r="S13" s="16">
        <v>19</v>
      </c>
      <c r="T13">
        <v>20</v>
      </c>
      <c r="U13">
        <v>21</v>
      </c>
      <c r="V13" s="16">
        <v>22</v>
      </c>
      <c r="W13">
        <v>23</v>
      </c>
      <c r="X13">
        <v>24</v>
      </c>
      <c r="Y13" s="16">
        <v>25</v>
      </c>
      <c r="Z13">
        <v>26</v>
      </c>
      <c r="AA13">
        <v>27</v>
      </c>
      <c r="AB13" s="16">
        <v>28</v>
      </c>
      <c r="AC13">
        <v>29</v>
      </c>
      <c r="AD13">
        <v>30</v>
      </c>
      <c r="AE13" s="16">
        <v>31</v>
      </c>
      <c r="AF13">
        <v>37</v>
      </c>
      <c r="AG13">
        <v>38</v>
      </c>
      <c r="AH13">
        <v>39</v>
      </c>
      <c r="AI13">
        <v>40</v>
      </c>
      <c r="AJ13">
        <v>41</v>
      </c>
      <c r="AK13">
        <v>43</v>
      </c>
      <c r="AL13">
        <v>44</v>
      </c>
      <c r="AM13">
        <v>45</v>
      </c>
      <c r="AN13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DA24-0C12-4B9B-9275-368CF5A24194}">
  <dimension ref="A1:AN13"/>
  <sheetViews>
    <sheetView topLeftCell="T1" workbookViewId="0">
      <selection activeCell="AF1" sqref="AF1:AN1048576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45.950692411263901</v>
      </c>
      <c r="C3">
        <v>-37.169927431448563</v>
      </c>
      <c r="D3">
        <v>0</v>
      </c>
      <c r="E3">
        <v>0</v>
      </c>
      <c r="F3">
        <v>0</v>
      </c>
      <c r="G3">
        <v>0</v>
      </c>
      <c r="H3">
        <v>5.3396543796175089E-2</v>
      </c>
      <c r="I3">
        <v>1.914612183802664</v>
      </c>
      <c r="J3">
        <v>-1.548746976310357</v>
      </c>
      <c r="K3">
        <v>0</v>
      </c>
      <c r="L3">
        <v>0</v>
      </c>
      <c r="M3">
        <v>0</v>
      </c>
      <c r="N3">
        <v>0</v>
      </c>
      <c r="O3">
        <v>2.2248559915072951E-3</v>
      </c>
      <c r="P3">
        <v>0.18449999999999997</v>
      </c>
      <c r="Q3">
        <v>7.9950000000002051E-3</v>
      </c>
      <c r="R3">
        <v>239.47619559757533</v>
      </c>
      <c r="S3">
        <v>-193.71444356601842</v>
      </c>
      <c r="T3">
        <v>0</v>
      </c>
      <c r="U3">
        <v>130</v>
      </c>
      <c r="V3">
        <v>0.33333333333334192</v>
      </c>
      <c r="W3">
        <v>353.46686470203025</v>
      </c>
      <c r="X3">
        <v>-285.92251870345052</v>
      </c>
      <c r="Y3">
        <v>0</v>
      </c>
      <c r="Z3" s="5">
        <v>6.1500000000001574E-2</v>
      </c>
      <c r="AB3">
        <v>0.33815456388601378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-1.548746976310357</v>
      </c>
      <c r="AI3" s="15">
        <v>100</v>
      </c>
      <c r="AJ3">
        <v>-193.71444356601842</v>
      </c>
      <c r="AK3">
        <v>-285.92251870345046</v>
      </c>
      <c r="AL3">
        <v>-12.583450048138856</v>
      </c>
      <c r="AM3">
        <v>0</v>
      </c>
      <c r="AN3">
        <v>0</v>
      </c>
    </row>
    <row r="4" spans="1:40" x14ac:dyDescent="0.3">
      <c r="A4" s="13">
        <v>1</v>
      </c>
      <c r="B4">
        <v>65.588754629635076</v>
      </c>
      <c r="C4">
        <v>10.26400230748699</v>
      </c>
      <c r="D4">
        <v>0</v>
      </c>
      <c r="E4">
        <v>0</v>
      </c>
      <c r="F4">
        <v>0</v>
      </c>
      <c r="G4">
        <v>0</v>
      </c>
      <c r="H4">
        <v>0</v>
      </c>
      <c r="I4">
        <v>2.7328647762347948</v>
      </c>
      <c r="J4">
        <v>0.42766676281195781</v>
      </c>
      <c r="K4">
        <v>0</v>
      </c>
      <c r="L4">
        <v>0</v>
      </c>
      <c r="M4">
        <v>0</v>
      </c>
      <c r="N4">
        <v>0</v>
      </c>
      <c r="O4">
        <v>0</v>
      </c>
      <c r="P4">
        <v>0.9415</v>
      </c>
      <c r="Q4">
        <v>3.9166399999999997E-2</v>
      </c>
      <c r="R4">
        <v>69.775745951499118</v>
      </c>
      <c r="S4">
        <v>10.919225734608181</v>
      </c>
      <c r="T4">
        <v>0</v>
      </c>
      <c r="U4">
        <v>130</v>
      </c>
      <c r="V4">
        <v>0.32</v>
      </c>
      <c r="W4">
        <v>504.52888176642364</v>
      </c>
      <c r="X4">
        <v>78.953863903746054</v>
      </c>
      <c r="Y4">
        <v>0</v>
      </c>
      <c r="Z4" s="5">
        <v>0.30127999999999994</v>
      </c>
      <c r="AB4">
        <v>1.6565724716678962</v>
      </c>
      <c r="AC4">
        <v>0</v>
      </c>
      <c r="AD4">
        <v>100</v>
      </c>
      <c r="AE4" t="e">
        <v>#DIV/0!</v>
      </c>
      <c r="AF4">
        <v>78.706589661889595</v>
      </c>
      <c r="AG4">
        <v>0</v>
      </c>
      <c r="AH4">
        <v>0.42766676281195781</v>
      </c>
      <c r="AI4" s="15">
        <v>100</v>
      </c>
      <c r="AJ4">
        <v>10.919225734608181</v>
      </c>
      <c r="AK4">
        <v>78.953863903746054</v>
      </c>
      <c r="AL4">
        <v>3.4747595504038635</v>
      </c>
      <c r="AM4">
        <v>0</v>
      </c>
      <c r="AN4">
        <v>0</v>
      </c>
    </row>
    <row r="5" spans="1:40" x14ac:dyDescent="0.3">
      <c r="A5" s="13">
        <v>1.7</v>
      </c>
      <c r="B5">
        <v>0.43310529968008682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1.804605415333695E-2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0.6875</v>
      </c>
      <c r="Q5">
        <v>2.86E-2</v>
      </c>
      <c r="R5">
        <v>0.63098091445234084</v>
      </c>
      <c r="S5">
        <v>0</v>
      </c>
      <c r="T5">
        <v>0</v>
      </c>
      <c r="U5">
        <v>130</v>
      </c>
      <c r="V5">
        <v>0.32</v>
      </c>
      <c r="W5">
        <v>3.3315792283083598</v>
      </c>
      <c r="X5">
        <v>0</v>
      </c>
      <c r="Y5">
        <v>0</v>
      </c>
      <c r="Z5" s="5">
        <v>0.22</v>
      </c>
      <c r="AB5">
        <v>1.2096586025190428</v>
      </c>
      <c r="AC5">
        <v>0</v>
      </c>
      <c r="AD5" t="e">
        <v>#DIV/0!</v>
      </c>
      <c r="AE5" t="e">
        <v>#DIV/0!</v>
      </c>
      <c r="AF5">
        <v>78.706589661889595</v>
      </c>
      <c r="AG5">
        <v>0</v>
      </c>
      <c r="AH5">
        <v>0</v>
      </c>
      <c r="AI5" s="15" t="e">
        <v>#DIV/0!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3">
        <v>2.6</v>
      </c>
      <c r="B6">
        <v>-312.4248251203299</v>
      </c>
      <c r="C6">
        <v>-74.010964881856708</v>
      </c>
      <c r="D6">
        <v>32.730436637590387</v>
      </c>
      <c r="E6">
        <v>0</v>
      </c>
      <c r="F6">
        <v>0</v>
      </c>
      <c r="G6">
        <v>0.31031851103503871</v>
      </c>
      <c r="H6">
        <v>0</v>
      </c>
      <c r="I6">
        <v>-13.01770104668041</v>
      </c>
      <c r="J6">
        <v>-3.0837902034106959</v>
      </c>
      <c r="K6">
        <v>1.3637681932329331</v>
      </c>
      <c r="L6">
        <v>0</v>
      </c>
      <c r="M6">
        <v>0</v>
      </c>
      <c r="N6">
        <v>1.292993795979328E-2</v>
      </c>
      <c r="O6">
        <v>0</v>
      </c>
      <c r="P6">
        <v>0.38550000000000001</v>
      </c>
      <c r="Q6">
        <v>1.6036800000000004E-2</v>
      </c>
      <c r="R6">
        <v>-811.73931499304138</v>
      </c>
      <c r="S6">
        <v>-192.29461010991565</v>
      </c>
      <c r="T6">
        <v>85.03992026045924</v>
      </c>
      <c r="U6">
        <v>130</v>
      </c>
      <c r="V6">
        <v>0.32</v>
      </c>
      <c r="W6">
        <v>-2403.2678855409986</v>
      </c>
      <c r="X6">
        <v>-569.31511447582068</v>
      </c>
      <c r="Y6">
        <v>251.7725895199261</v>
      </c>
      <c r="Z6" s="5">
        <v>0.12336000000000004</v>
      </c>
      <c r="AA6">
        <v>4.0384615384615387E-2</v>
      </c>
      <c r="AB6">
        <v>0.67828856912158708</v>
      </c>
      <c r="AC6">
        <v>2.7392422983756402E-2</v>
      </c>
      <c r="AD6">
        <v>145.11203825338234</v>
      </c>
      <c r="AE6">
        <v>98.030966182880377</v>
      </c>
      <c r="AF6">
        <v>78.706589661889595</v>
      </c>
      <c r="AG6">
        <v>0.41320959572492039</v>
      </c>
      <c r="AH6">
        <v>-3.4969997991356161</v>
      </c>
      <c r="AI6" s="15">
        <v>139.78154692947237</v>
      </c>
      <c r="AJ6">
        <v>-218.06094726726124</v>
      </c>
      <c r="AK6">
        <v>-645.59996291734444</v>
      </c>
      <c r="AL6">
        <v>-28.412854367992328</v>
      </c>
      <c r="AM6">
        <v>5.0570627046934895</v>
      </c>
      <c r="AN6">
        <v>4.9818461538461553E-3</v>
      </c>
    </row>
    <row r="7" spans="1:40" x14ac:dyDescent="0.3">
      <c r="A7" s="13">
        <v>3.6</v>
      </c>
      <c r="B7">
        <v>464.7032625216662</v>
      </c>
      <c r="C7">
        <v>119.50689397504431</v>
      </c>
      <c r="D7">
        <v>2.266355656404095</v>
      </c>
      <c r="E7">
        <v>0</v>
      </c>
      <c r="F7">
        <v>0</v>
      </c>
      <c r="G7">
        <v>1.7491464933064142E-2</v>
      </c>
      <c r="H7">
        <v>0</v>
      </c>
      <c r="I7">
        <v>19.362635938402761</v>
      </c>
      <c r="J7">
        <v>4.9794539156268458</v>
      </c>
      <c r="K7">
        <v>9.4431485683503971E-2</v>
      </c>
      <c r="L7">
        <v>0</v>
      </c>
      <c r="M7">
        <v>0</v>
      </c>
      <c r="N7">
        <v>7.2881103887767235E-4</v>
      </c>
      <c r="O7">
        <v>0</v>
      </c>
      <c r="P7">
        <v>0.43149999999999999</v>
      </c>
      <c r="Q7">
        <v>1.7950400000000002E-2</v>
      </c>
      <c r="R7">
        <v>1078.6743436582337</v>
      </c>
      <c r="S7">
        <v>277.40072174585777</v>
      </c>
      <c r="T7">
        <v>5.2606897720108723</v>
      </c>
      <c r="U7">
        <v>130</v>
      </c>
      <c r="V7">
        <v>0.32</v>
      </c>
      <c r="W7">
        <v>3574.6404809358942</v>
      </c>
      <c r="X7">
        <v>919.28379980803311</v>
      </c>
      <c r="Y7">
        <v>17.433505049262273</v>
      </c>
      <c r="Z7" s="5">
        <v>0.13808000000000001</v>
      </c>
      <c r="AA7">
        <v>4.8160535117056862E-2</v>
      </c>
      <c r="AB7">
        <v>0.75922572652649745</v>
      </c>
      <c r="AC7">
        <v>3.6564717264152391E-2</v>
      </c>
      <c r="AD7">
        <v>97.3692656831996</v>
      </c>
      <c r="AE7">
        <v>72.087193032027841</v>
      </c>
      <c r="AF7">
        <v>78.706589661889595</v>
      </c>
      <c r="AG7">
        <v>0.49277169179617836</v>
      </c>
      <c r="AH7">
        <v>4.4866822238306678</v>
      </c>
      <c r="AI7" s="15">
        <v>97.080332494869353</v>
      </c>
      <c r="AJ7">
        <v>249.94887154774642</v>
      </c>
      <c r="AK7">
        <v>828.31056439950794</v>
      </c>
      <c r="AL7">
        <v>36.453947939222338</v>
      </c>
      <c r="AM7">
        <v>6.7504093410742874</v>
      </c>
      <c r="AN7">
        <v>6.650006688963212E-3</v>
      </c>
    </row>
    <row r="8" spans="1:40" x14ac:dyDescent="0.3">
      <c r="A8" s="13">
        <v>4.0999999999999996</v>
      </c>
      <c r="B8">
        <v>162.38541101605529</v>
      </c>
      <c r="C8">
        <v>54.435767951765257</v>
      </c>
      <c r="D8">
        <v>33.386324063708031</v>
      </c>
      <c r="E8">
        <v>0</v>
      </c>
      <c r="F8">
        <v>0.11746884566270729</v>
      </c>
      <c r="G8">
        <v>0.33982058923854619</v>
      </c>
      <c r="H8">
        <v>0</v>
      </c>
      <c r="I8">
        <v>6.7660587923356346</v>
      </c>
      <c r="J8">
        <v>2.2681569979902192</v>
      </c>
      <c r="K8">
        <v>1.3910968359878351</v>
      </c>
      <c r="L8">
        <v>0</v>
      </c>
      <c r="M8">
        <v>4.8945352359461396E-3</v>
      </c>
      <c r="N8">
        <v>1.4159191218272761E-2</v>
      </c>
      <c r="O8">
        <v>0</v>
      </c>
      <c r="P8">
        <v>0.51949999999999996</v>
      </c>
      <c r="Q8">
        <v>2.1611200000000001E-2</v>
      </c>
      <c r="R8">
        <v>313.08112424741034</v>
      </c>
      <c r="S8">
        <v>104.95284842999089</v>
      </c>
      <c r="T8">
        <v>64.369254645176341</v>
      </c>
      <c r="U8">
        <v>130</v>
      </c>
      <c r="V8">
        <v>0.32</v>
      </c>
      <c r="W8">
        <v>1249.1185462773478</v>
      </c>
      <c r="X8">
        <v>418.73667655204042</v>
      </c>
      <c r="Y8">
        <v>256.81787741313877</v>
      </c>
      <c r="Z8" s="5">
        <v>0.16624</v>
      </c>
      <c r="AA8">
        <v>4.3910256410256407E-2</v>
      </c>
      <c r="AB8">
        <v>0.91406202764893485</v>
      </c>
      <c r="AC8">
        <v>4.0136698008943608E-2</v>
      </c>
      <c r="AD8">
        <v>36.898833049697451</v>
      </c>
      <c r="AE8">
        <v>97.195656959150455</v>
      </c>
      <c r="AF8">
        <v>78.706589661889595</v>
      </c>
      <c r="AG8">
        <v>0.44928344931995307</v>
      </c>
      <c r="AH8">
        <v>1.8188735486702661</v>
      </c>
      <c r="AI8" s="15">
        <v>21.31209258372478</v>
      </c>
      <c r="AJ8">
        <v>84.163468417777167</v>
      </c>
      <c r="AK8">
        <v>335.79203975451065</v>
      </c>
      <c r="AL8">
        <v>14.778207669596014</v>
      </c>
      <c r="AM8">
        <v>7.4098519401126666</v>
      </c>
      <c r="AN8">
        <v>7.2996410256410248E-3</v>
      </c>
    </row>
    <row r="9" spans="1:40" x14ac:dyDescent="0.3">
      <c r="A9" s="13">
        <v>4.8</v>
      </c>
      <c r="B9">
        <v>175.31051428519149</v>
      </c>
      <c r="C9">
        <v>53.039200106005687</v>
      </c>
      <c r="D9">
        <v>34.767922650833611</v>
      </c>
      <c r="E9">
        <v>0</v>
      </c>
      <c r="F9">
        <v>0</v>
      </c>
      <c r="G9">
        <v>0.34706675576287221</v>
      </c>
      <c r="H9">
        <v>0</v>
      </c>
      <c r="I9">
        <v>7.3046047618829757</v>
      </c>
      <c r="J9">
        <v>2.2099666710835701</v>
      </c>
      <c r="K9">
        <v>1.4486634437847341</v>
      </c>
      <c r="L9">
        <v>0</v>
      </c>
      <c r="M9">
        <v>0</v>
      </c>
      <c r="N9">
        <v>1.446111482345301E-2</v>
      </c>
      <c r="O9">
        <v>0</v>
      </c>
      <c r="P9">
        <v>0.58550000000000002</v>
      </c>
      <c r="Q9">
        <v>2.4356800000000001E-2</v>
      </c>
      <c r="R9">
        <v>299.90001814207841</v>
      </c>
      <c r="S9">
        <v>90.73304666801755</v>
      </c>
      <c r="T9">
        <v>59.47675572262095</v>
      </c>
      <c r="U9">
        <v>130</v>
      </c>
      <c r="V9">
        <v>0.32</v>
      </c>
      <c r="W9">
        <v>1348.5424175783953</v>
      </c>
      <c r="X9">
        <v>407.99384696927444</v>
      </c>
      <c r="Y9">
        <v>267.44555885256631</v>
      </c>
      <c r="Z9" s="5">
        <v>0.18736000000000003</v>
      </c>
      <c r="AA9">
        <v>4.6634615384615385E-2</v>
      </c>
      <c r="AB9">
        <v>1.0301892534907631</v>
      </c>
      <c r="AC9">
        <v>4.8042479609905778E-2</v>
      </c>
      <c r="AD9">
        <v>32.274728710691861</v>
      </c>
      <c r="AE9">
        <v>96.790118963320339</v>
      </c>
      <c r="AF9">
        <v>78.706589661889595</v>
      </c>
      <c r="AG9">
        <v>0.47715869982520565</v>
      </c>
      <c r="AH9">
        <v>1.7328079712583646</v>
      </c>
      <c r="AI9" s="15">
        <v>13.625401762912444</v>
      </c>
      <c r="AJ9">
        <v>71.142677661201986</v>
      </c>
      <c r="AK9">
        <v>319.90301007846728</v>
      </c>
      <c r="AL9">
        <v>14.078931473553345</v>
      </c>
      <c r="AM9">
        <v>8.8693808510595282</v>
      </c>
      <c r="AN9">
        <v>8.7374615384615377E-3</v>
      </c>
    </row>
    <row r="10" spans="1:40" x14ac:dyDescent="0.3">
      <c r="A10" s="13">
        <v>5.6</v>
      </c>
      <c r="B10">
        <v>166.0925325105936</v>
      </c>
      <c r="C10">
        <v>49.529794970580909</v>
      </c>
      <c r="D10">
        <v>33.893744110502773</v>
      </c>
      <c r="E10">
        <v>0</v>
      </c>
      <c r="F10">
        <v>0</v>
      </c>
      <c r="G10">
        <v>0.29233145487126588</v>
      </c>
      <c r="H10">
        <v>0</v>
      </c>
      <c r="I10">
        <v>6.9205221879414012</v>
      </c>
      <c r="J10">
        <v>2.0637414571075379</v>
      </c>
      <c r="K10">
        <v>1.412239337937615</v>
      </c>
      <c r="L10">
        <v>0</v>
      </c>
      <c r="M10">
        <v>0</v>
      </c>
      <c r="N10">
        <v>1.2180477286302749E-2</v>
      </c>
      <c r="O10">
        <v>0</v>
      </c>
      <c r="P10">
        <v>0.66149999999999998</v>
      </c>
      <c r="Q10">
        <v>2.7518399999999998E-2</v>
      </c>
      <c r="R10">
        <v>251.48708456674086</v>
      </c>
      <c r="S10">
        <v>74.994965445212586</v>
      </c>
      <c r="T10">
        <v>51.319820118088813</v>
      </c>
      <c r="U10">
        <v>130</v>
      </c>
      <c r="V10">
        <v>0.32</v>
      </c>
      <c r="W10">
        <v>1277.6348654661049</v>
      </c>
      <c r="X10">
        <v>380.99842285062238</v>
      </c>
      <c r="Y10">
        <v>260.72110854232892</v>
      </c>
      <c r="Z10" s="5">
        <v>0.21167999999999998</v>
      </c>
      <c r="AA10">
        <v>4.6153846153846156E-2</v>
      </c>
      <c r="AB10">
        <v>1.1639115135510498</v>
      </c>
      <c r="AC10">
        <v>5.3718992933125383E-2</v>
      </c>
      <c r="AD10">
        <v>28.965989134832213</v>
      </c>
      <c r="AE10">
        <v>96.33557163243394</v>
      </c>
      <c r="AF10">
        <v>78.706589661889595</v>
      </c>
      <c r="AG10">
        <v>0.47223953797133755</v>
      </c>
      <c r="AH10">
        <v>1.5915019191362003</v>
      </c>
      <c r="AI10" s="15">
        <v>7.8883717798844746</v>
      </c>
      <c r="AJ10">
        <v>57.834100788425211</v>
      </c>
      <c r="AK10">
        <v>293.81573891745234</v>
      </c>
      <c r="AL10">
        <v>12.930830669757077</v>
      </c>
      <c r="AM10">
        <v>9.9173525415000707</v>
      </c>
      <c r="AN10">
        <v>9.7698461538461533E-3</v>
      </c>
    </row>
    <row r="11" spans="1:40" x14ac:dyDescent="0.3">
      <c r="A11" s="13">
        <v>6.8</v>
      </c>
      <c r="B11">
        <v>159.42348636131399</v>
      </c>
      <c r="C11">
        <v>54.389843244806798</v>
      </c>
      <c r="D11">
        <v>33.551716383537887</v>
      </c>
      <c r="E11">
        <v>0</v>
      </c>
      <c r="F11">
        <v>0</v>
      </c>
      <c r="G11">
        <v>0.34296933708563471</v>
      </c>
      <c r="H11">
        <v>0</v>
      </c>
      <c r="I11">
        <v>6.6426452650547478</v>
      </c>
      <c r="J11">
        <v>2.2662434685336161</v>
      </c>
      <c r="K11">
        <v>1.3979881826474121</v>
      </c>
      <c r="L11">
        <v>0</v>
      </c>
      <c r="M11">
        <v>0</v>
      </c>
      <c r="N11">
        <v>1.429038904523478E-2</v>
      </c>
      <c r="O11">
        <v>0</v>
      </c>
      <c r="P11">
        <v>0.77949999999999997</v>
      </c>
      <c r="Q11">
        <v>3.2427199999999996E-2</v>
      </c>
      <c r="R11">
        <v>204.84794447422993</v>
      </c>
      <c r="S11">
        <v>69.887115401071213</v>
      </c>
      <c r="T11">
        <v>43.111590968304768</v>
      </c>
      <c r="U11">
        <v>130</v>
      </c>
      <c r="V11">
        <v>0.32</v>
      </c>
      <c r="W11">
        <v>1226.3345104716459</v>
      </c>
      <c r="X11">
        <v>418.38340957543676</v>
      </c>
      <c r="Y11">
        <v>258.09012602721458</v>
      </c>
      <c r="Z11" s="5">
        <v>0.24943999999999997</v>
      </c>
      <c r="AA11">
        <v>4.6433566433566435E-2</v>
      </c>
      <c r="AB11">
        <v>1.3715329173288637</v>
      </c>
      <c r="AC11">
        <v>6.3685164832612981E-2</v>
      </c>
      <c r="AD11">
        <v>35.502369106625245</v>
      </c>
      <c r="AE11">
        <v>95.64299609468776</v>
      </c>
      <c r="AF11">
        <v>78.706589661889595</v>
      </c>
      <c r="AG11">
        <v>0.47510159577722444</v>
      </c>
      <c r="AH11">
        <v>1.7911418727563917</v>
      </c>
      <c r="AI11" s="15">
        <v>18.394328795928757</v>
      </c>
      <c r="AJ11">
        <v>55.235785783428476</v>
      </c>
      <c r="AK11">
        <v>330.67234573964151</v>
      </c>
      <c r="AL11">
        <v>14.552889936001622</v>
      </c>
      <c r="AM11">
        <v>11.757261199867012</v>
      </c>
      <c r="AN11">
        <v>1.158238881118881E-2</v>
      </c>
    </row>
    <row r="13" spans="1:40" x14ac:dyDescent="0.3">
      <c r="AJ1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552B-6BC2-4F2E-81FD-6CEF48BBA25B}">
  <dimension ref="A1:AN13"/>
  <sheetViews>
    <sheetView topLeftCell="W1" workbookViewId="0">
      <selection activeCell="AN3" sqref="AN3:AN11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80.551123063568355</v>
      </c>
      <c r="C3">
        <v>-61.87158531061786</v>
      </c>
      <c r="D3">
        <v>0</v>
      </c>
      <c r="E3">
        <v>0</v>
      </c>
      <c r="F3">
        <v>0</v>
      </c>
      <c r="G3">
        <v>0</v>
      </c>
      <c r="H3">
        <v>7.0135936494182372E-2</v>
      </c>
      <c r="I3">
        <v>3.3562967943153481</v>
      </c>
      <c r="J3">
        <v>-2.577982721275744</v>
      </c>
      <c r="K3">
        <v>0</v>
      </c>
      <c r="L3">
        <v>0</v>
      </c>
      <c r="M3">
        <v>0</v>
      </c>
      <c r="N3">
        <v>0</v>
      </c>
      <c r="O3">
        <v>2.9223306872575988E-3</v>
      </c>
      <c r="P3">
        <v>0.18149999999999997</v>
      </c>
      <c r="Q3">
        <v>7.8650000000002017E-3</v>
      </c>
      <c r="R3">
        <v>426.73830824097422</v>
      </c>
      <c r="S3">
        <v>-327.77911268603663</v>
      </c>
      <c r="T3">
        <v>0</v>
      </c>
      <c r="U3">
        <v>130</v>
      </c>
      <c r="V3">
        <v>0.33333333333334192</v>
      </c>
      <c r="W3">
        <v>619.62402356591042</v>
      </c>
      <c r="X3">
        <v>-475.93527162013737</v>
      </c>
      <c r="Y3">
        <v>0</v>
      </c>
      <c r="Z3" s="5">
        <v>6.0500000000001553E-2</v>
      </c>
      <c r="AB3">
        <v>0.33265611569274528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-2.577982721275744</v>
      </c>
      <c r="AI3" s="15">
        <v>100</v>
      </c>
      <c r="AJ3">
        <v>-327.77911268603663</v>
      </c>
      <c r="AK3">
        <v>-475.93527162013731</v>
      </c>
      <c r="AL3">
        <v>-20.945911304002244</v>
      </c>
      <c r="AM3">
        <v>0</v>
      </c>
      <c r="AN3">
        <v>0</v>
      </c>
    </row>
    <row r="4" spans="1:40" x14ac:dyDescent="0.3">
      <c r="A4" s="13">
        <v>1</v>
      </c>
      <c r="B4">
        <v>64.612731495265493</v>
      </c>
      <c r="C4">
        <v>10.11126417791129</v>
      </c>
      <c r="D4">
        <v>0</v>
      </c>
      <c r="E4">
        <v>0</v>
      </c>
      <c r="F4">
        <v>0</v>
      </c>
      <c r="G4">
        <v>0</v>
      </c>
      <c r="H4">
        <v>0</v>
      </c>
      <c r="I4">
        <v>2.6921971456360621</v>
      </c>
      <c r="J4">
        <v>0.42130267407963712</v>
      </c>
      <c r="K4">
        <v>0</v>
      </c>
      <c r="L4">
        <v>0</v>
      </c>
      <c r="M4">
        <v>0</v>
      </c>
      <c r="N4">
        <v>0</v>
      </c>
      <c r="O4">
        <v>0</v>
      </c>
      <c r="P4">
        <v>1.1815</v>
      </c>
      <c r="Q4">
        <v>4.9150400000000004E-2</v>
      </c>
      <c r="R4">
        <v>54.774674176325355</v>
      </c>
      <c r="S4">
        <v>8.5717038738166345</v>
      </c>
      <c r="T4">
        <v>0</v>
      </c>
      <c r="U4">
        <v>130</v>
      </c>
      <c r="V4">
        <v>0.32</v>
      </c>
      <c r="W4">
        <v>497.02101150204226</v>
      </c>
      <c r="X4">
        <v>77.778955214702236</v>
      </c>
      <c r="Y4">
        <v>0</v>
      </c>
      <c r="Z4" s="5">
        <v>0.37808000000000003</v>
      </c>
      <c r="AB4">
        <v>2.0788532929109076</v>
      </c>
      <c r="AC4">
        <v>0</v>
      </c>
      <c r="AD4">
        <v>100</v>
      </c>
      <c r="AE4" t="e">
        <v>#DIV/0!</v>
      </c>
      <c r="AF4">
        <v>78.706589661889595</v>
      </c>
      <c r="AG4">
        <v>0</v>
      </c>
      <c r="AH4">
        <v>0.42130267407963712</v>
      </c>
      <c r="AI4" s="15">
        <v>100</v>
      </c>
      <c r="AJ4">
        <v>8.5717038738166345</v>
      </c>
      <c r="AK4">
        <v>77.778955214702236</v>
      </c>
      <c r="AL4">
        <v>3.4230518189990455</v>
      </c>
      <c r="AM4">
        <v>0</v>
      </c>
      <c r="AN4">
        <v>0</v>
      </c>
    </row>
    <row r="5" spans="1:40" x14ac:dyDescent="0.3">
      <c r="A5" s="13">
        <v>1.7</v>
      </c>
      <c r="B5">
        <v>0.42666028033960929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1.7777511680817051E-2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0.9335</v>
      </c>
      <c r="Q5">
        <v>3.8833599999999996E-2</v>
      </c>
      <c r="R5">
        <v>0.45778685676365449</v>
      </c>
      <c r="S5">
        <v>0</v>
      </c>
      <c r="T5">
        <v>0</v>
      </c>
      <c r="U5">
        <v>130</v>
      </c>
      <c r="V5">
        <v>0.32</v>
      </c>
      <c r="W5">
        <v>3.2820021564585327</v>
      </c>
      <c r="X5">
        <v>0</v>
      </c>
      <c r="Y5">
        <v>0</v>
      </c>
      <c r="Z5" s="5">
        <v>0.29871999999999999</v>
      </c>
      <c r="AB5">
        <v>1.6424964442931291</v>
      </c>
      <c r="AC5">
        <v>0</v>
      </c>
      <c r="AD5" t="e">
        <v>#DIV/0!</v>
      </c>
      <c r="AE5" t="e">
        <v>#DIV/0!</v>
      </c>
      <c r="AF5">
        <v>78.706589661889595</v>
      </c>
      <c r="AG5">
        <v>0</v>
      </c>
      <c r="AH5">
        <v>0</v>
      </c>
      <c r="AI5" s="15" t="e">
        <v>#DIV/0!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3">
        <v>2.6</v>
      </c>
      <c r="B6">
        <v>-402.72159927375287</v>
      </c>
      <c r="C6">
        <v>-91.901396366138016</v>
      </c>
      <c r="D6">
        <v>23.868258728142639</v>
      </c>
      <c r="E6">
        <v>0</v>
      </c>
      <c r="F6">
        <v>0.58684146088693223</v>
      </c>
      <c r="G6">
        <v>0.8144954758861731</v>
      </c>
      <c r="H6">
        <v>0</v>
      </c>
      <c r="I6">
        <v>-16.780066636406371</v>
      </c>
      <c r="J6">
        <v>-3.8292248485890839</v>
      </c>
      <c r="K6">
        <v>0.99451078033927653</v>
      </c>
      <c r="L6">
        <v>0</v>
      </c>
      <c r="M6">
        <v>2.4451727536955511E-2</v>
      </c>
      <c r="N6">
        <v>3.3937311495257208E-2</v>
      </c>
      <c r="O6">
        <v>0</v>
      </c>
      <c r="P6">
        <v>0.85550000000000004</v>
      </c>
      <c r="Q6">
        <v>3.5588799999999997E-2</v>
      </c>
      <c r="R6">
        <v>-471.49852302989626</v>
      </c>
      <c r="S6">
        <v>-107.59634628279358</v>
      </c>
      <c r="T6">
        <v>27.944487601135094</v>
      </c>
      <c r="U6">
        <v>130</v>
      </c>
      <c r="V6">
        <v>0.32</v>
      </c>
      <c r="W6">
        <v>-3097.858455951945</v>
      </c>
      <c r="X6">
        <v>-706.93381820106163</v>
      </c>
      <c r="Y6">
        <v>183.60199021648179</v>
      </c>
      <c r="Z6" s="5">
        <v>0.27375999999999995</v>
      </c>
      <c r="AA6">
        <v>3.1730769230769229E-2</v>
      </c>
      <c r="AB6">
        <v>1.5052551773891505</v>
      </c>
      <c r="AC6">
        <v>4.7762904667155735E-2</v>
      </c>
      <c r="AD6">
        <v>127.21892096230569</v>
      </c>
      <c r="AE6">
        <v>95.417431586900236</v>
      </c>
      <c r="AF6">
        <v>78.706589661889595</v>
      </c>
      <c r="AG6">
        <v>0.32466468235529455</v>
      </c>
      <c r="AH6">
        <v>-4.1538895309443786</v>
      </c>
      <c r="AI6" s="15">
        <v>125.09151187680894</v>
      </c>
      <c r="AJ6">
        <v>-116.7190107827288</v>
      </c>
      <c r="AK6">
        <v>-766.87191340511606</v>
      </c>
      <c r="AL6">
        <v>-33.750032908959156</v>
      </c>
      <c r="AM6">
        <v>8.8177670154749048</v>
      </c>
      <c r="AN6">
        <v>8.6866153846153829E-3</v>
      </c>
    </row>
    <row r="7" spans="1:40" x14ac:dyDescent="0.3">
      <c r="A7" s="13">
        <v>3.6</v>
      </c>
      <c r="B7">
        <v>453.78514543931362</v>
      </c>
      <c r="C7">
        <v>116.8736846448237</v>
      </c>
      <c r="D7">
        <v>2.6030299165783499</v>
      </c>
      <c r="E7">
        <v>0</v>
      </c>
      <c r="F7">
        <v>0</v>
      </c>
      <c r="G7">
        <v>1.9916308567456409E-2</v>
      </c>
      <c r="H7">
        <v>0</v>
      </c>
      <c r="I7">
        <v>18.90771439330473</v>
      </c>
      <c r="J7">
        <v>4.8697368602009847</v>
      </c>
      <c r="K7">
        <v>0.10845957985743131</v>
      </c>
      <c r="L7">
        <v>0</v>
      </c>
      <c r="M7">
        <v>0</v>
      </c>
      <c r="N7">
        <v>8.2984619031068363E-4</v>
      </c>
      <c r="O7">
        <v>0</v>
      </c>
      <c r="P7">
        <v>0.52749999999999997</v>
      </c>
      <c r="Q7">
        <v>2.1943999999999998E-2</v>
      </c>
      <c r="R7">
        <v>861.63481558989838</v>
      </c>
      <c r="S7">
        <v>221.91655396468215</v>
      </c>
      <c r="T7">
        <v>4.9425619694418206</v>
      </c>
      <c r="U7">
        <v>130</v>
      </c>
      <c r="V7">
        <v>0.32</v>
      </c>
      <c r="W7">
        <v>3490.654964917796</v>
      </c>
      <c r="X7">
        <v>899.02834342172025</v>
      </c>
      <c r="Y7">
        <v>20.0233070506027</v>
      </c>
      <c r="Z7" s="5">
        <v>0.16879999999999998</v>
      </c>
      <c r="AA7">
        <v>4.6822742474916391E-2</v>
      </c>
      <c r="AB7">
        <v>0.92813805502370184</v>
      </c>
      <c r="AC7">
        <v>4.3457969131544573E-2</v>
      </c>
      <c r="AD7">
        <v>96.88037457977336</v>
      </c>
      <c r="AE7">
        <v>71.393713615865295</v>
      </c>
      <c r="AF7">
        <v>78.706589661889595</v>
      </c>
      <c r="AG7">
        <v>0.47908358924628452</v>
      </c>
      <c r="AH7">
        <v>4.3906532709546999</v>
      </c>
      <c r="AI7" s="15">
        <v>96.539978458468809</v>
      </c>
      <c r="AJ7">
        <v>200.08445456410411</v>
      </c>
      <c r="AK7">
        <v>810.58214233009835</v>
      </c>
      <c r="AL7">
        <v>35.673720083947629</v>
      </c>
      <c r="AM7">
        <v>8.0230096858236131</v>
      </c>
      <c r="AN7">
        <v>7.9036789297658866E-3</v>
      </c>
    </row>
    <row r="8" spans="1:40" x14ac:dyDescent="0.3">
      <c r="A8" s="13">
        <v>4.0999999999999996</v>
      </c>
      <c r="B8">
        <v>102.5884331219754</v>
      </c>
      <c r="C8">
        <v>43.070721105061992</v>
      </c>
      <c r="D8">
        <v>40.782975740187197</v>
      </c>
      <c r="E8">
        <v>0</v>
      </c>
      <c r="F8">
        <v>0.3376155160255449</v>
      </c>
      <c r="G8">
        <v>0.96391676314539632</v>
      </c>
      <c r="H8">
        <v>0</v>
      </c>
      <c r="I8">
        <v>4.2745180467489714</v>
      </c>
      <c r="J8">
        <v>1.7946133793775829</v>
      </c>
      <c r="K8">
        <v>1.6992906558411329</v>
      </c>
      <c r="L8">
        <v>0</v>
      </c>
      <c r="M8">
        <v>1.4067313167731041E-2</v>
      </c>
      <c r="N8">
        <v>4.0163198464391509E-2</v>
      </c>
      <c r="O8">
        <v>0</v>
      </c>
      <c r="P8">
        <v>0.5675</v>
      </c>
      <c r="Q8">
        <v>2.3608000000000001E-2</v>
      </c>
      <c r="R8">
        <v>181.06226900834341</v>
      </c>
      <c r="S8">
        <v>76.017171271500459</v>
      </c>
      <c r="T8">
        <v>71.979441538509519</v>
      </c>
      <c r="U8">
        <v>130</v>
      </c>
      <c r="V8">
        <v>0.32</v>
      </c>
      <c r="W8">
        <v>789.14179324596387</v>
      </c>
      <c r="X8">
        <v>331.31323926970759</v>
      </c>
      <c r="Y8">
        <v>313.71519800143989</v>
      </c>
      <c r="Z8" s="5">
        <v>0.18159999999999998</v>
      </c>
      <c r="AA8">
        <v>4.3269230769230768E-2</v>
      </c>
      <c r="AB8">
        <v>0.99851819189753721</v>
      </c>
      <c r="AC8">
        <v>4.3205114072489587E-2</v>
      </c>
      <c r="AD8">
        <v>2.9041135022651008</v>
      </c>
      <c r="AE8" s="17">
        <v>97.520503933583072</v>
      </c>
      <c r="AF8">
        <v>78.706589661889595</v>
      </c>
      <c r="AG8">
        <v>0.44272456684812894</v>
      </c>
      <c r="AH8">
        <v>1.3518888125294539</v>
      </c>
      <c r="AI8" s="15">
        <v>-28.893423317360149</v>
      </c>
      <c r="AJ8">
        <v>57.264012729983648</v>
      </c>
      <c r="AK8">
        <v>249.57947308236072</v>
      </c>
      <c r="AL8">
        <v>10.983992610354695</v>
      </c>
      <c r="AM8">
        <v>7.976328751844231</v>
      </c>
      <c r="AN8">
        <v>7.8576923076923086E-3</v>
      </c>
    </row>
    <row r="9" spans="1:40" x14ac:dyDescent="0.3">
      <c r="A9" s="13">
        <v>4.8</v>
      </c>
      <c r="B9">
        <v>124.00505549595201</v>
      </c>
      <c r="C9">
        <v>35.622997535735458</v>
      </c>
      <c r="D9">
        <v>38.404204553373823</v>
      </c>
      <c r="E9">
        <v>0</v>
      </c>
      <c r="F9">
        <v>0.79653164999590143</v>
      </c>
      <c r="G9">
        <v>2.9680286481990139</v>
      </c>
      <c r="H9">
        <v>0</v>
      </c>
      <c r="I9">
        <v>5.1668773123313301</v>
      </c>
      <c r="J9">
        <v>1.484291563988978</v>
      </c>
      <c r="K9">
        <v>1.6001751897239089</v>
      </c>
      <c r="L9">
        <v>0</v>
      </c>
      <c r="M9">
        <v>3.3188818749829221E-2</v>
      </c>
      <c r="N9">
        <v>0.12366786034162559</v>
      </c>
      <c r="O9">
        <v>0</v>
      </c>
      <c r="P9">
        <v>0.60950000000000004</v>
      </c>
      <c r="Q9">
        <v>2.5355200000000005E-2</v>
      </c>
      <c r="R9">
        <v>203.77978924762294</v>
      </c>
      <c r="S9">
        <v>58.539927272866223</v>
      </c>
      <c r="T9">
        <v>63.110335935977972</v>
      </c>
      <c r="U9">
        <v>130</v>
      </c>
      <c r="V9">
        <v>0.32</v>
      </c>
      <c r="W9">
        <v>953.88504227655324</v>
      </c>
      <c r="X9">
        <v>274.02305796719594</v>
      </c>
      <c r="Y9">
        <v>295.41695810287553</v>
      </c>
      <c r="Z9" s="5">
        <v>0.19504000000000002</v>
      </c>
      <c r="AA9">
        <v>4.6634615384615385E-2</v>
      </c>
      <c r="AB9">
        <v>1.0724173356150644</v>
      </c>
      <c r="AC9">
        <v>5.0011769978202524E-2</v>
      </c>
      <c r="AD9">
        <v>-11.176739108271679</v>
      </c>
      <c r="AE9" s="17">
        <v>96.969327039935493</v>
      </c>
      <c r="AF9">
        <v>78.706589661889595</v>
      </c>
      <c r="AG9">
        <v>0.47715869982520565</v>
      </c>
      <c r="AH9">
        <v>1.0071328641637725</v>
      </c>
      <c r="AI9" s="15">
        <v>-63.849976345699957</v>
      </c>
      <c r="AJ9">
        <v>39.720959178542167</v>
      </c>
      <c r="AK9">
        <v>185.93222107638874</v>
      </c>
      <c r="AL9">
        <v>8.1828770495718679</v>
      </c>
      <c r="AM9">
        <v>9.2329421498220032</v>
      </c>
      <c r="AN9">
        <v>9.095615384615386E-3</v>
      </c>
    </row>
    <row r="10" spans="1:40" x14ac:dyDescent="0.3">
      <c r="A10" s="13">
        <v>5.6</v>
      </c>
      <c r="B10">
        <v>116.9783073984258</v>
      </c>
      <c r="C10">
        <v>33.772987348846307</v>
      </c>
      <c r="D10">
        <v>39.340602101144832</v>
      </c>
      <c r="E10">
        <v>0</v>
      </c>
      <c r="F10">
        <v>0.88129883517070673</v>
      </c>
      <c r="G10">
        <v>3.0821380027827989</v>
      </c>
      <c r="H10">
        <v>0</v>
      </c>
      <c r="I10">
        <v>4.874096141601072</v>
      </c>
      <c r="J10">
        <v>1.40720780620193</v>
      </c>
      <c r="K10">
        <v>1.6391917542143679</v>
      </c>
      <c r="L10">
        <v>0</v>
      </c>
      <c r="M10">
        <v>3.6720784798779438E-2</v>
      </c>
      <c r="N10">
        <v>0.12842241678261659</v>
      </c>
      <c r="O10">
        <v>0</v>
      </c>
      <c r="P10">
        <v>0.80549999999999999</v>
      </c>
      <c r="Q10">
        <v>3.3508799999999998E-2</v>
      </c>
      <c r="R10">
        <v>145.45719756007594</v>
      </c>
      <c r="S10">
        <v>41.995171602741074</v>
      </c>
      <c r="T10">
        <v>48.91824697435802</v>
      </c>
      <c r="U10">
        <v>130</v>
      </c>
      <c r="V10">
        <v>0.32</v>
      </c>
      <c r="W10">
        <v>899.83313383404402</v>
      </c>
      <c r="X10">
        <v>259.79221037574092</v>
      </c>
      <c r="Y10">
        <v>302.62001616265252</v>
      </c>
      <c r="Z10" s="5">
        <v>0.25775999999999999</v>
      </c>
      <c r="AA10">
        <v>4.6153846153846156E-2</v>
      </c>
      <c r="AB10">
        <v>1.4172800062968567</v>
      </c>
      <c r="AC10">
        <v>6.541292336754724E-2</v>
      </c>
      <c r="AD10">
        <v>-21.133827574668075</v>
      </c>
      <c r="AE10" s="17">
        <v>96.1625751572887</v>
      </c>
      <c r="AF10">
        <v>78.706589661889595</v>
      </c>
      <c r="AG10">
        <v>0.47223953797133755</v>
      </c>
      <c r="AH10">
        <v>0.93496826823059243</v>
      </c>
      <c r="AI10" s="15">
        <v>-82.316848122326462</v>
      </c>
      <c r="AJ10">
        <v>27.902171018675467</v>
      </c>
      <c r="AK10">
        <v>172.60952644257088</v>
      </c>
      <c r="AL10">
        <v>7.5965452587375442</v>
      </c>
      <c r="AM10">
        <v>12.076232006316413</v>
      </c>
      <c r="AN10">
        <v>1.1896615384615384E-2</v>
      </c>
    </row>
    <row r="11" spans="1:40" x14ac:dyDescent="0.3">
      <c r="A11" s="13">
        <v>6.8</v>
      </c>
      <c r="B11">
        <v>108.50163971935839</v>
      </c>
      <c r="C11">
        <v>34.762810094692298</v>
      </c>
      <c r="D11">
        <v>34.255742430360002</v>
      </c>
      <c r="E11">
        <v>0</v>
      </c>
      <c r="F11">
        <v>0.88562910725541488</v>
      </c>
      <c r="G11">
        <v>2.8330345475187029</v>
      </c>
      <c r="H11">
        <v>0</v>
      </c>
      <c r="I11">
        <v>4.520901654973267</v>
      </c>
      <c r="J11">
        <v>1.4484504206121791</v>
      </c>
      <c r="K11">
        <v>1.427322601265</v>
      </c>
      <c r="L11">
        <v>0</v>
      </c>
      <c r="M11">
        <v>3.6901212802308951E-2</v>
      </c>
      <c r="N11">
        <v>0.11804310614661261</v>
      </c>
      <c r="O11">
        <v>0</v>
      </c>
      <c r="P11">
        <v>0.89749999999999996</v>
      </c>
      <c r="Q11">
        <v>3.7336000000000001E-2</v>
      </c>
      <c r="R11">
        <v>121.08693097742841</v>
      </c>
      <c r="S11">
        <v>38.795008051536833</v>
      </c>
      <c r="T11">
        <v>38.229124739259696</v>
      </c>
      <c r="U11">
        <v>130</v>
      </c>
      <c r="V11">
        <v>0.32</v>
      </c>
      <c r="W11">
        <v>834.62799784121853</v>
      </c>
      <c r="X11">
        <v>267.40623149763303</v>
      </c>
      <c r="Y11">
        <v>263.50571100276926</v>
      </c>
      <c r="Z11" s="5">
        <v>0.28720000000000001</v>
      </c>
      <c r="AA11">
        <v>4.6433566433566435E-2</v>
      </c>
      <c r="AB11">
        <v>1.5791543211066776</v>
      </c>
      <c r="AC11">
        <v>7.3325767077960416E-2</v>
      </c>
      <c r="AD11">
        <v>-3.6037096601981138</v>
      </c>
      <c r="AE11" s="17">
        <v>95.113727597696467</v>
      </c>
      <c r="AF11">
        <v>78.706589661889595</v>
      </c>
      <c r="AG11">
        <v>0.47510159577722444</v>
      </c>
      <c r="AH11">
        <v>0.97334882483495466</v>
      </c>
      <c r="AI11" s="15">
        <v>-54.173748408995827</v>
      </c>
      <c r="AJ11">
        <v>26.069981380837653</v>
      </c>
      <c r="AK11">
        <v>179.69516766183779</v>
      </c>
      <c r="AL11">
        <v>7.9083843287974807</v>
      </c>
      <c r="AM11">
        <v>13.537064691315768</v>
      </c>
      <c r="AN11">
        <v>1.333572027972028E-2</v>
      </c>
    </row>
    <row r="13" spans="1:40" x14ac:dyDescent="0.3">
      <c r="AJ13" s="16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4621-488D-4B0F-B3FB-4B24865909FB}">
  <dimension ref="A1:AN13"/>
  <sheetViews>
    <sheetView topLeftCell="U1" workbookViewId="0">
      <selection activeCell="AN3" sqref="AN3:AN11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98.574840369054073</v>
      </c>
      <c r="C3">
        <v>-83.10900115031248</v>
      </c>
      <c r="D3">
        <v>0</v>
      </c>
      <c r="E3">
        <v>0</v>
      </c>
      <c r="F3">
        <v>0</v>
      </c>
      <c r="G3">
        <v>0</v>
      </c>
      <c r="H3">
        <v>2.356699309522543E-2</v>
      </c>
      <c r="I3">
        <v>4.1072850153772524</v>
      </c>
      <c r="J3">
        <v>-3.4628750479296859</v>
      </c>
      <c r="K3">
        <v>0</v>
      </c>
      <c r="L3">
        <v>0</v>
      </c>
      <c r="M3">
        <v>0</v>
      </c>
      <c r="N3">
        <v>0</v>
      </c>
      <c r="O3">
        <v>9.8195804563439276E-4</v>
      </c>
      <c r="P3">
        <v>0.18049999999999997</v>
      </c>
      <c r="Q3">
        <v>1.0977524038462094E-2</v>
      </c>
      <c r="R3">
        <v>374.15404429874212</v>
      </c>
      <c r="S3">
        <v>-315.4513746266249</v>
      </c>
      <c r="T3">
        <v>0</v>
      </c>
      <c r="U3">
        <v>137.5</v>
      </c>
      <c r="V3">
        <v>0.44230769230771477</v>
      </c>
      <c r="W3">
        <v>716.90792995675667</v>
      </c>
      <c r="X3">
        <v>-604.42909927499966</v>
      </c>
      <c r="Y3">
        <v>0</v>
      </c>
      <c r="Z3" s="5">
        <v>7.9836538461542497E-2</v>
      </c>
      <c r="AB3">
        <v>0.46430267089109284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-3.4628750479296859</v>
      </c>
      <c r="AI3" s="15">
        <v>100</v>
      </c>
      <c r="AJ3">
        <v>-315.4513746266249</v>
      </c>
      <c r="AK3">
        <v>-604.42909927499966</v>
      </c>
      <c r="AL3">
        <v>-26.600924659092733</v>
      </c>
      <c r="AM3">
        <v>0</v>
      </c>
      <c r="AN3">
        <v>0</v>
      </c>
    </row>
    <row r="4" spans="1:40" x14ac:dyDescent="0.3">
      <c r="A4" s="13">
        <v>1</v>
      </c>
      <c r="B4">
        <v>65.133277166929261</v>
      </c>
      <c r="C4">
        <v>10.192724513685</v>
      </c>
      <c r="D4">
        <v>0</v>
      </c>
      <c r="E4">
        <v>0</v>
      </c>
      <c r="F4">
        <v>0</v>
      </c>
      <c r="G4">
        <v>0</v>
      </c>
      <c r="H4">
        <v>0</v>
      </c>
      <c r="I4">
        <v>2.7138865486220518</v>
      </c>
      <c r="J4">
        <v>0.42469685473687491</v>
      </c>
      <c r="K4">
        <v>0</v>
      </c>
      <c r="L4">
        <v>0</v>
      </c>
      <c r="M4">
        <v>0</v>
      </c>
      <c r="N4">
        <v>0</v>
      </c>
      <c r="O4">
        <v>0</v>
      </c>
      <c r="P4">
        <v>0.87150000000000005</v>
      </c>
      <c r="Q4">
        <v>3.6548531250000009E-2</v>
      </c>
      <c r="R4">
        <v>74.254325845776663</v>
      </c>
      <c r="S4">
        <v>11.620079937873696</v>
      </c>
      <c r="T4">
        <v>0</v>
      </c>
      <c r="U4">
        <v>137.5</v>
      </c>
      <c r="V4">
        <v>0.30500000000000005</v>
      </c>
      <c r="W4">
        <v>473.69656121403085</v>
      </c>
      <c r="X4">
        <v>74.128905554072702</v>
      </c>
      <c r="Y4">
        <v>0</v>
      </c>
      <c r="Z4" s="5">
        <v>0.26580750000000009</v>
      </c>
      <c r="AB4">
        <v>1.5458477355244256</v>
      </c>
      <c r="AC4">
        <v>0</v>
      </c>
      <c r="AD4">
        <v>100</v>
      </c>
      <c r="AE4" t="e">
        <v>#DIV/0!</v>
      </c>
      <c r="AF4">
        <v>78.706589661889595</v>
      </c>
      <c r="AG4">
        <v>0</v>
      </c>
      <c r="AH4">
        <v>0.42469685473687491</v>
      </c>
      <c r="AI4" s="15">
        <v>100</v>
      </c>
      <c r="AJ4">
        <v>11.620079937873696</v>
      </c>
      <c r="AK4">
        <v>74.128905554072702</v>
      </c>
      <c r="AL4">
        <v>3.2624131334347393</v>
      </c>
      <c r="AM4">
        <v>0</v>
      </c>
      <c r="AN4">
        <v>0</v>
      </c>
    </row>
    <row r="5" spans="1:40" x14ac:dyDescent="0.3">
      <c r="A5" s="13">
        <v>1.7</v>
      </c>
      <c r="B5">
        <v>0.430097623987864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1.7920734332827669E-2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0.62949999999999995</v>
      </c>
      <c r="Q5">
        <v>2.6399656250000004E-2</v>
      </c>
      <c r="R5">
        <v>0.67882453328640091</v>
      </c>
      <c r="S5">
        <v>0</v>
      </c>
      <c r="T5">
        <v>0</v>
      </c>
      <c r="U5">
        <v>137.5</v>
      </c>
      <c r="V5">
        <v>0.30500000000000005</v>
      </c>
      <c r="W5">
        <v>3.1279827199117385</v>
      </c>
      <c r="X5">
        <v>0</v>
      </c>
      <c r="Y5">
        <v>0</v>
      </c>
      <c r="Z5" s="5">
        <v>0.19199750000000002</v>
      </c>
      <c r="AB5">
        <v>1.1165934016209131</v>
      </c>
      <c r="AC5">
        <v>0</v>
      </c>
      <c r="AD5" t="e">
        <v>#DIV/0!</v>
      </c>
      <c r="AE5" t="e">
        <v>#DIV/0!</v>
      </c>
      <c r="AF5">
        <v>78.706589661889595</v>
      </c>
      <c r="AG5">
        <v>0</v>
      </c>
      <c r="AH5">
        <v>0</v>
      </c>
      <c r="AI5" s="15" t="e">
        <v>#DIV/0!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3">
        <v>2.6</v>
      </c>
      <c r="B6">
        <v>-388.88251196821392</v>
      </c>
      <c r="C6">
        <v>-92.986230818236365</v>
      </c>
      <c r="D6">
        <v>20.13767336881439</v>
      </c>
      <c r="E6">
        <v>0</v>
      </c>
      <c r="F6">
        <v>0.22423940328382039</v>
      </c>
      <c r="G6">
        <v>0.2388637121936347</v>
      </c>
      <c r="H6">
        <v>0</v>
      </c>
      <c r="I6">
        <v>-16.203437998675579</v>
      </c>
      <c r="J6">
        <v>-3.874426284093182</v>
      </c>
      <c r="K6">
        <v>0.83906972370059951</v>
      </c>
      <c r="L6">
        <v>0</v>
      </c>
      <c r="M6">
        <v>9.3433084701591805E-3</v>
      </c>
      <c r="N6">
        <v>9.9526546747347802E-3</v>
      </c>
      <c r="O6">
        <v>0</v>
      </c>
      <c r="P6">
        <v>0.66549999999999998</v>
      </c>
      <c r="Q6">
        <v>2.7909406250000005E-2</v>
      </c>
      <c r="R6">
        <v>-580.57265186985398</v>
      </c>
      <c r="S6">
        <v>-138.82152308751395</v>
      </c>
      <c r="T6">
        <v>30.064047804693065</v>
      </c>
      <c r="U6">
        <v>137.5</v>
      </c>
      <c r="V6">
        <v>0.30500000000000005</v>
      </c>
      <c r="W6">
        <v>-2828.2364506779186</v>
      </c>
      <c r="X6">
        <v>-676.26349685990078</v>
      </c>
      <c r="Y6">
        <v>146.4558063186501</v>
      </c>
      <c r="Z6" s="5">
        <v>0.20297750000000003</v>
      </c>
      <c r="AA6">
        <v>3.5454545454545454E-2</v>
      </c>
      <c r="AB6">
        <v>1.1804494182346588</v>
      </c>
      <c r="AC6">
        <v>4.1852297555592444E-2</v>
      </c>
      <c r="AD6">
        <v>122.73683783513702</v>
      </c>
      <c r="AE6">
        <v>95.249034926393236</v>
      </c>
      <c r="AF6">
        <v>78.706589661889595</v>
      </c>
      <c r="AG6">
        <v>0.38369462460171178</v>
      </c>
      <c r="AH6">
        <v>-4.2581209086948935</v>
      </c>
      <c r="AI6" s="15">
        <v>120.68804620971163</v>
      </c>
      <c r="AJ6">
        <v>-152.56938361757133</v>
      </c>
      <c r="AK6">
        <v>-743.23564951765411</v>
      </c>
      <c r="AL6">
        <v>-32.709800935271957</v>
      </c>
      <c r="AM6">
        <v>7.3051283006124983</v>
      </c>
      <c r="AN6">
        <v>7.1964749999999999E-3</v>
      </c>
    </row>
    <row r="7" spans="1:40" x14ac:dyDescent="0.3">
      <c r="A7" s="13">
        <v>3.6</v>
      </c>
      <c r="B7">
        <v>89.45557118614164</v>
      </c>
      <c r="C7">
        <v>29.100251508960209</v>
      </c>
      <c r="D7">
        <v>19.610177486616589</v>
      </c>
      <c r="E7">
        <v>0</v>
      </c>
      <c r="F7">
        <v>0.2477909715266185</v>
      </c>
      <c r="G7">
        <v>0.2477909715266185</v>
      </c>
      <c r="H7">
        <v>4.9558194305323712E-3</v>
      </c>
      <c r="I7">
        <v>3.7273154660892369</v>
      </c>
      <c r="J7">
        <v>1.212510479540009</v>
      </c>
      <c r="K7">
        <v>0.81709072860902454</v>
      </c>
      <c r="L7">
        <v>0</v>
      </c>
      <c r="M7">
        <v>1.03246238136091E-2</v>
      </c>
      <c r="N7">
        <v>1.03246238136091E-2</v>
      </c>
      <c r="O7">
        <v>2.0649247627218211E-4</v>
      </c>
      <c r="P7">
        <v>0.67549999999999999</v>
      </c>
      <c r="Q7">
        <v>2.8328781250000004E-2</v>
      </c>
      <c r="R7">
        <v>131.57344939042289</v>
      </c>
      <c r="S7">
        <v>42.801364055857817</v>
      </c>
      <c r="T7">
        <v>28.843130292060284</v>
      </c>
      <c r="U7">
        <v>137.5</v>
      </c>
      <c r="V7">
        <v>0.30500000000000005</v>
      </c>
      <c r="W7">
        <v>650.5859722628486</v>
      </c>
      <c r="X7">
        <v>211.63819279243791</v>
      </c>
      <c r="Y7">
        <v>142.61947262993883</v>
      </c>
      <c r="Z7" s="5">
        <v>0.20602750000000003</v>
      </c>
      <c r="AA7">
        <v>4.4919786096256686E-2</v>
      </c>
      <c r="AB7">
        <v>1.1981872006273659</v>
      </c>
      <c r="AC7">
        <v>5.382231275545387E-2</v>
      </c>
      <c r="AD7">
        <v>28.172741097060268</v>
      </c>
      <c r="AE7">
        <v>93.820012997953356</v>
      </c>
      <c r="AF7">
        <v>78.706589661889595</v>
      </c>
      <c r="AG7">
        <v>0.48612893614696512</v>
      </c>
      <c r="AH7">
        <v>0.72638154339304384</v>
      </c>
      <c r="AI7" s="15">
        <v>-19.897462881050757</v>
      </c>
      <c r="AJ7">
        <v>25.641115195982664</v>
      </c>
      <c r="AK7">
        <v>126.78659666496763</v>
      </c>
      <c r="AL7">
        <v>5.5798781192252251</v>
      </c>
      <c r="AM7">
        <v>9.3944400445883112</v>
      </c>
      <c r="AN7">
        <v>9.2547112299465242E-3</v>
      </c>
    </row>
    <row r="8" spans="1:40" x14ac:dyDescent="0.3">
      <c r="A8" s="13">
        <v>4.0999999999999996</v>
      </c>
      <c r="B8">
        <v>79.527753159179838</v>
      </c>
      <c r="C8">
        <v>30.644449008936149</v>
      </c>
      <c r="D8">
        <v>19.72422357168978</v>
      </c>
      <c r="E8">
        <v>0</v>
      </c>
      <c r="F8">
        <v>0.24226272554787859</v>
      </c>
      <c r="G8">
        <v>0.29778126681926742</v>
      </c>
      <c r="H8">
        <v>0</v>
      </c>
      <c r="I8">
        <v>3.313656381632494</v>
      </c>
      <c r="J8">
        <v>1.2768520420390059</v>
      </c>
      <c r="K8">
        <v>0.82184264882040747</v>
      </c>
      <c r="L8">
        <v>0</v>
      </c>
      <c r="M8">
        <v>1.009428023116161E-2</v>
      </c>
      <c r="N8">
        <v>1.240755278413614E-2</v>
      </c>
      <c r="O8">
        <v>0</v>
      </c>
      <c r="P8">
        <v>0.67549999999999999</v>
      </c>
      <c r="Q8">
        <v>2.8328781250000004E-2</v>
      </c>
      <c r="R8">
        <v>116.97137100214975</v>
      </c>
      <c r="S8">
        <v>45.072607634294386</v>
      </c>
      <c r="T8">
        <v>29.010872072740771</v>
      </c>
      <c r="U8">
        <v>137.5</v>
      </c>
      <c r="V8">
        <v>0.30500000000000005</v>
      </c>
      <c r="W8">
        <v>578.38365933948978</v>
      </c>
      <c r="X8">
        <v>222.8687200649901</v>
      </c>
      <c r="Y8">
        <v>143.44889870319838</v>
      </c>
      <c r="Z8" s="5">
        <v>0.20602750000000003</v>
      </c>
      <c r="AA8">
        <v>4.363636363636364E-2</v>
      </c>
      <c r="AB8">
        <v>1.1981872006273659</v>
      </c>
      <c r="AC8">
        <v>5.2284532391012335E-2</v>
      </c>
      <c r="AD8">
        <v>31.540448506819512</v>
      </c>
      <c r="AE8">
        <v>94.018658438403307</v>
      </c>
      <c r="AF8">
        <v>78.706589661889595</v>
      </c>
      <c r="AG8">
        <v>0.47223953797133761</v>
      </c>
      <c r="AH8">
        <v>0.80461250406766838</v>
      </c>
      <c r="AI8" s="15">
        <v>-8.6395223529741791</v>
      </c>
      <c r="AJ8">
        <v>28.402651598987099</v>
      </c>
      <c r="AK8">
        <v>140.44145525544755</v>
      </c>
      <c r="AL8">
        <v>6.1808284457922458</v>
      </c>
      <c r="AM8">
        <v>9.1260274718857879</v>
      </c>
      <c r="AN8">
        <v>8.9902909090909099E-3</v>
      </c>
    </row>
    <row r="9" spans="1:40" x14ac:dyDescent="0.3">
      <c r="A9" s="13">
        <v>4.8</v>
      </c>
      <c r="B9">
        <v>90.363100921699242</v>
      </c>
      <c r="C9">
        <v>26.809135376250321</v>
      </c>
      <c r="D9">
        <v>19.396239362170661</v>
      </c>
      <c r="E9">
        <v>0</v>
      </c>
      <c r="F9">
        <v>0.24797033191217921</v>
      </c>
      <c r="G9">
        <v>0.26780795846515359</v>
      </c>
      <c r="H9">
        <v>4.9594066382435851E-3</v>
      </c>
      <c r="I9">
        <v>3.765129205070799</v>
      </c>
      <c r="J9">
        <v>1.117047307343763</v>
      </c>
      <c r="K9">
        <v>0.80817664009044421</v>
      </c>
      <c r="L9">
        <v>0</v>
      </c>
      <c r="M9">
        <v>1.0332097163007471E-2</v>
      </c>
      <c r="N9">
        <v>1.1158664936048069E-2</v>
      </c>
      <c r="O9">
        <v>2.0664194326014941E-4</v>
      </c>
      <c r="P9">
        <v>0.74350000000000005</v>
      </c>
      <c r="Q9">
        <v>3.1180531250000004E-2</v>
      </c>
      <c r="R9">
        <v>120.7525675198622</v>
      </c>
      <c r="S9">
        <v>35.825153150453872</v>
      </c>
      <c r="T9">
        <v>25.919271022376954</v>
      </c>
      <c r="U9">
        <v>137.5</v>
      </c>
      <c r="V9">
        <v>0.30500000000000005</v>
      </c>
      <c r="W9">
        <v>657.18618852144846</v>
      </c>
      <c r="X9">
        <v>194.97553000909315</v>
      </c>
      <c r="Y9">
        <v>141.06355899760479</v>
      </c>
      <c r="Z9" s="5">
        <v>0.22676750000000004</v>
      </c>
      <c r="AA9">
        <v>4.4307692307692305E-2</v>
      </c>
      <c r="AB9">
        <v>1.3188041208977745</v>
      </c>
      <c r="AC9">
        <v>5.8433167202855241E-2</v>
      </c>
      <c r="AD9">
        <v>22.419596592196367</v>
      </c>
      <c r="AE9">
        <v>93.257269106455084</v>
      </c>
      <c r="AF9">
        <v>78.706589661889595</v>
      </c>
      <c r="AG9">
        <v>0.47950476163243499</v>
      </c>
      <c r="AH9">
        <v>0.63754254571132796</v>
      </c>
      <c r="AI9" s="15">
        <v>-35.929721572760812</v>
      </c>
      <c r="AJ9">
        <v>20.44681473191153</v>
      </c>
      <c r="AK9">
        <v>111.28015343324995</v>
      </c>
      <c r="AL9">
        <v>4.89743955259733</v>
      </c>
      <c r="AM9">
        <v>10.199243729952913</v>
      </c>
      <c r="AN9">
        <v>1.0047544615384615E-2</v>
      </c>
    </row>
    <row r="10" spans="1:40" x14ac:dyDescent="0.3">
      <c r="A10" s="13">
        <v>5.6</v>
      </c>
      <c r="B10">
        <v>92.657859953018203</v>
      </c>
      <c r="C10">
        <v>28.747290612916121</v>
      </c>
      <c r="D10">
        <v>20.05183071632532</v>
      </c>
      <c r="E10">
        <v>0</v>
      </c>
      <c r="F10">
        <v>0.17159268339153699</v>
      </c>
      <c r="G10">
        <v>0.33338007058927183</v>
      </c>
      <c r="H10">
        <v>4.9026480969010557E-3</v>
      </c>
      <c r="I10">
        <v>3.860744164709093</v>
      </c>
      <c r="J10">
        <v>1.1978037755381721</v>
      </c>
      <c r="K10">
        <v>0.83549294651355477</v>
      </c>
      <c r="L10">
        <v>0</v>
      </c>
      <c r="M10">
        <v>7.1496951413140396E-3</v>
      </c>
      <c r="N10">
        <v>1.389083627455299E-2</v>
      </c>
      <c r="O10">
        <v>2.04277004037544E-4</v>
      </c>
      <c r="P10">
        <v>0.72950000000000004</v>
      </c>
      <c r="Q10">
        <v>3.0593406250000003E-2</v>
      </c>
      <c r="R10">
        <v>126.19530277734577</v>
      </c>
      <c r="S10">
        <v>39.152350861165452</v>
      </c>
      <c r="T10">
        <v>27.309575785257802</v>
      </c>
      <c r="U10">
        <v>137.5</v>
      </c>
      <c r="V10">
        <v>0.30500000000000005</v>
      </c>
      <c r="W10">
        <v>673.8753451128598</v>
      </c>
      <c r="X10">
        <v>209.07120445757184</v>
      </c>
      <c r="Y10">
        <v>145.83149611872955</v>
      </c>
      <c r="Z10" s="5">
        <v>0.22249750000000004</v>
      </c>
      <c r="AA10">
        <v>4.3807486631016045E-2</v>
      </c>
      <c r="AB10">
        <v>1.2939712255479845</v>
      </c>
      <c r="AC10">
        <v>5.6685627164112774E-2</v>
      </c>
      <c r="AD10">
        <v>25.515464895173452</v>
      </c>
      <c r="AE10">
        <v>93.646381023201698</v>
      </c>
      <c r="AF10">
        <v>78.706589661889595</v>
      </c>
      <c r="AG10">
        <v>0.47409145772808792</v>
      </c>
      <c r="AH10">
        <v>0.72371231781008416</v>
      </c>
      <c r="AI10" s="15">
        <v>-23.278069437501568</v>
      </c>
      <c r="AJ10">
        <v>23.655826745676091</v>
      </c>
      <c r="AK10">
        <v>126.32069547230559</v>
      </c>
      <c r="AL10">
        <v>5.5593738077361685</v>
      </c>
      <c r="AM10">
        <v>9.8942185595542291</v>
      </c>
      <c r="AN10">
        <v>9.7470562566844936E-3</v>
      </c>
    </row>
    <row r="11" spans="1:40" x14ac:dyDescent="0.3">
      <c r="A11" s="13">
        <v>6.8</v>
      </c>
      <c r="B11">
        <v>91.700711467399344</v>
      </c>
      <c r="C11">
        <v>31.526161702554688</v>
      </c>
      <c r="D11">
        <v>19.90587553568734</v>
      </c>
      <c r="E11">
        <v>0</v>
      </c>
      <c r="F11">
        <v>0.2070960546194868</v>
      </c>
      <c r="G11">
        <v>0</v>
      </c>
      <c r="H11">
        <v>4.930858443321114E-3</v>
      </c>
      <c r="I11">
        <v>3.8208629778083041</v>
      </c>
      <c r="J11">
        <v>1.313590070939779</v>
      </c>
      <c r="K11">
        <v>0.82941148065363901</v>
      </c>
      <c r="L11">
        <v>0</v>
      </c>
      <c r="M11">
        <v>8.6290022758119499E-3</v>
      </c>
      <c r="N11">
        <v>0</v>
      </c>
      <c r="O11">
        <v>2.0545243513837971E-4</v>
      </c>
      <c r="P11">
        <v>0.73350000000000004</v>
      </c>
      <c r="Q11">
        <v>3.0761156250000005E-2</v>
      </c>
      <c r="R11">
        <v>124.21064236843515</v>
      </c>
      <c r="S11">
        <v>42.702883476292563</v>
      </c>
      <c r="T11">
        <v>26.962948788819954</v>
      </c>
      <c r="U11">
        <v>137.5</v>
      </c>
      <c r="V11">
        <v>0.30500000000000005</v>
      </c>
      <c r="W11">
        <v>666.91426521744938</v>
      </c>
      <c r="X11">
        <v>229.28117601857957</v>
      </c>
      <c r="Y11">
        <v>144.77000389590788</v>
      </c>
      <c r="Z11" s="5">
        <v>0.22371750000000001</v>
      </c>
      <c r="AA11">
        <v>4.467532467532468E-2</v>
      </c>
      <c r="AB11">
        <v>1.3010663385050674</v>
      </c>
      <c r="AC11">
        <v>5.812556109684977E-2</v>
      </c>
      <c r="AD11">
        <v>32.434245554587662</v>
      </c>
      <c r="AE11">
        <v>93.450914343562644</v>
      </c>
      <c r="AF11">
        <v>78.706589661889595</v>
      </c>
      <c r="AG11">
        <v>0.48348333649446468</v>
      </c>
      <c r="AH11">
        <v>0.83010673444531435</v>
      </c>
      <c r="AI11" s="15">
        <v>-6.9184244533987496</v>
      </c>
      <c r="AJ11">
        <v>26.985550468224492</v>
      </c>
      <c r="AK11">
        <v>144.89135728500031</v>
      </c>
      <c r="AL11">
        <v>6.3766686341128631</v>
      </c>
      <c r="AM11">
        <v>10.145552482359232</v>
      </c>
      <c r="AN11">
        <v>9.9946519480519497E-3</v>
      </c>
    </row>
    <row r="13" spans="1:40" x14ac:dyDescent="0.3">
      <c r="AJ1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4226-5622-4959-9C12-4140B5CF0149}">
  <dimension ref="A1:AN13"/>
  <sheetViews>
    <sheetView topLeftCell="W1" workbookViewId="0">
      <selection activeCell="AN3" sqref="AN3:AN11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85.263356281856034</v>
      </c>
      <c r="C3">
        <v>-69.894663222214405</v>
      </c>
      <c r="D3">
        <v>0</v>
      </c>
      <c r="E3">
        <v>0</v>
      </c>
      <c r="F3">
        <v>0</v>
      </c>
      <c r="G3">
        <v>0</v>
      </c>
      <c r="H3">
        <v>2.3920144839909129E-2</v>
      </c>
      <c r="I3">
        <v>3.552639845077334</v>
      </c>
      <c r="J3">
        <v>-2.9122776342589338</v>
      </c>
      <c r="K3">
        <v>0</v>
      </c>
      <c r="L3">
        <v>0</v>
      </c>
      <c r="M3">
        <v>0</v>
      </c>
      <c r="N3">
        <v>0</v>
      </c>
      <c r="O3">
        <v>9.9667270166288024E-4</v>
      </c>
      <c r="P3">
        <v>0.14749999999999996</v>
      </c>
      <c r="Q3">
        <v>8.8773148148146228E-3</v>
      </c>
      <c r="R3">
        <v>400.19306729424812</v>
      </c>
      <c r="S3">
        <v>-328.05839322030943</v>
      </c>
      <c r="T3">
        <v>0</v>
      </c>
      <c r="U3">
        <v>130</v>
      </c>
      <c r="V3">
        <v>0.46296296296295308</v>
      </c>
      <c r="W3">
        <v>655.87197139889247</v>
      </c>
      <c r="X3">
        <v>-537.65125555549537</v>
      </c>
      <c r="Y3">
        <v>0</v>
      </c>
      <c r="Z3" s="5">
        <v>6.828703703703555E-2</v>
      </c>
      <c r="AB3">
        <v>0.37547273541993886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-2.9122776342589338</v>
      </c>
      <c r="AI3" s="15">
        <v>100</v>
      </c>
      <c r="AJ3">
        <v>-328.05839322030943</v>
      </c>
      <c r="AK3">
        <v>-537.65125555549548</v>
      </c>
      <c r="AL3">
        <v>-23.662031756997358</v>
      </c>
      <c r="AM3">
        <v>0</v>
      </c>
      <c r="AN3">
        <v>0</v>
      </c>
    </row>
    <row r="4" spans="1:40" x14ac:dyDescent="0.3">
      <c r="A4" s="13">
        <v>1</v>
      </c>
      <c r="B4">
        <v>66.109300301298845</v>
      </c>
      <c r="C4">
        <v>10.345462643260699</v>
      </c>
      <c r="D4">
        <v>0</v>
      </c>
      <c r="E4">
        <v>0</v>
      </c>
      <c r="F4">
        <v>0</v>
      </c>
      <c r="G4">
        <v>0</v>
      </c>
      <c r="H4">
        <v>0</v>
      </c>
      <c r="I4">
        <v>2.754554179220785</v>
      </c>
      <c r="J4">
        <v>0.43106094346919571</v>
      </c>
      <c r="K4">
        <v>0</v>
      </c>
      <c r="L4">
        <v>0</v>
      </c>
      <c r="M4">
        <v>0</v>
      </c>
      <c r="N4">
        <v>0</v>
      </c>
      <c r="O4">
        <v>0</v>
      </c>
      <c r="P4">
        <v>1.8314999999999999</v>
      </c>
      <c r="Q4">
        <v>6.5476124999999982E-2</v>
      </c>
      <c r="R4">
        <v>42.06959680678699</v>
      </c>
      <c r="S4">
        <v>6.5834828110123471</v>
      </c>
      <c r="T4">
        <v>0</v>
      </c>
      <c r="U4">
        <v>130</v>
      </c>
      <c r="V4" s="6">
        <v>0.27499999999999997</v>
      </c>
      <c r="W4">
        <v>508.53307924076034</v>
      </c>
      <c r="X4">
        <v>79.580481871236131</v>
      </c>
      <c r="Y4">
        <v>0</v>
      </c>
      <c r="Z4" s="5">
        <v>0.50366249999999979</v>
      </c>
      <c r="AB4">
        <v>2.7693621631420329</v>
      </c>
      <c r="AC4">
        <v>0</v>
      </c>
      <c r="AD4">
        <v>100</v>
      </c>
      <c r="AE4" t="e">
        <v>#DIV/0!</v>
      </c>
      <c r="AF4">
        <v>78.706589661889595</v>
      </c>
      <c r="AG4">
        <v>0</v>
      </c>
      <c r="AH4">
        <v>0.43106094346919571</v>
      </c>
      <c r="AI4" s="15">
        <v>100</v>
      </c>
      <c r="AJ4">
        <v>6.5834828110123471</v>
      </c>
      <c r="AK4">
        <v>79.580481871236131</v>
      </c>
      <c r="AL4">
        <v>3.5023370071531019</v>
      </c>
      <c r="AM4">
        <v>0</v>
      </c>
      <c r="AN4">
        <v>0</v>
      </c>
    </row>
    <row r="5" spans="1:40" x14ac:dyDescent="0.3">
      <c r="A5" s="13">
        <v>1.7</v>
      </c>
      <c r="B5">
        <v>0.43654264332834147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1.818927680534756E-2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1.7455000000000001</v>
      </c>
      <c r="Q5">
        <v>6.2401624999999995E-2</v>
      </c>
      <c r="R5">
        <v>0.29148722978524294</v>
      </c>
      <c r="S5">
        <v>0</v>
      </c>
      <c r="T5">
        <v>0</v>
      </c>
      <c r="U5">
        <v>130</v>
      </c>
      <c r="V5" s="6">
        <v>0.27499999999999997</v>
      </c>
      <c r="W5">
        <v>3.3580203332949341</v>
      </c>
      <c r="X5">
        <v>0</v>
      </c>
      <c r="Y5">
        <v>0</v>
      </c>
      <c r="Z5" s="5">
        <v>0.48001249999999995</v>
      </c>
      <c r="AB5">
        <v>2.6393238633712364</v>
      </c>
      <c r="AC5">
        <v>0</v>
      </c>
      <c r="AD5" t="e">
        <v>#DIV/0!</v>
      </c>
      <c r="AE5" t="e">
        <v>#DIV/0!</v>
      </c>
      <c r="AF5">
        <v>78.706589661889595</v>
      </c>
      <c r="AG5">
        <v>0</v>
      </c>
      <c r="AH5">
        <v>0</v>
      </c>
      <c r="AI5" s="15" t="e">
        <v>#DIV/0!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3">
        <v>2.6</v>
      </c>
      <c r="B6">
        <v>-323.10671674270452</v>
      </c>
      <c r="C6">
        <v>-70.623710544259524</v>
      </c>
      <c r="D6">
        <v>38.875709462756816</v>
      </c>
      <c r="E6">
        <v>0</v>
      </c>
      <c r="F6">
        <v>0.20789149445324501</v>
      </c>
      <c r="G6">
        <v>0.32244395058054331</v>
      </c>
      <c r="H6">
        <v>5.5154886283513983E-2</v>
      </c>
      <c r="I6">
        <v>-13.46277986427935</v>
      </c>
      <c r="J6">
        <v>-2.9426546060108132</v>
      </c>
      <c r="K6">
        <v>1.619821227614868</v>
      </c>
      <c r="L6">
        <v>0</v>
      </c>
      <c r="M6">
        <v>8.662145602218542E-3</v>
      </c>
      <c r="N6">
        <v>1.3435164607522639E-2</v>
      </c>
      <c r="O6">
        <v>2.2981202618130819E-3</v>
      </c>
      <c r="P6">
        <v>1.5495000000000001</v>
      </c>
      <c r="Q6">
        <v>5.5394624999999989E-2</v>
      </c>
      <c r="R6">
        <v>-243.03404643102743</v>
      </c>
      <c r="S6">
        <v>-53.121663085738263</v>
      </c>
      <c r="T6">
        <v>29.241487375622967</v>
      </c>
      <c r="U6">
        <v>130</v>
      </c>
      <c r="V6" s="6">
        <v>0.27499999999999997</v>
      </c>
      <c r="W6">
        <v>-2485.4362826361876</v>
      </c>
      <c r="X6">
        <v>-543.25931187891945</v>
      </c>
      <c r="Y6">
        <v>299.04391894428329</v>
      </c>
      <c r="Z6" s="5">
        <v>0.42611249999999995</v>
      </c>
      <c r="AA6">
        <v>3.653846153846154E-2</v>
      </c>
      <c r="AB6">
        <v>2.3429575057540708</v>
      </c>
      <c r="AC6">
        <v>8.5608062710244903E-2</v>
      </c>
      <c r="AD6">
        <v>157.95546942007797</v>
      </c>
      <c r="AE6">
        <v>94.980263139849967</v>
      </c>
      <c r="AF6">
        <v>78.706589661889595</v>
      </c>
      <c r="AG6">
        <v>0.37385630089397559</v>
      </c>
      <c r="AH6">
        <v>-3.3165109069047887</v>
      </c>
      <c r="AI6" s="15">
        <v>151.42239353938217</v>
      </c>
      <c r="AJ6">
        <v>-59.870626561779041</v>
      </c>
      <c r="AK6">
        <v>-612.27893665934562</v>
      </c>
      <c r="AL6">
        <v>-26.946396002377799</v>
      </c>
      <c r="AM6">
        <v>15.804565423429828</v>
      </c>
      <c r="AN6">
        <v>1.556949519230769E-2</v>
      </c>
    </row>
    <row r="7" spans="1:40" x14ac:dyDescent="0.3">
      <c r="A7" s="13">
        <v>3.6</v>
      </c>
      <c r="B7">
        <v>158.02068548872779</v>
      </c>
      <c r="C7">
        <v>48.338534303155242</v>
      </c>
      <c r="D7">
        <v>31.514217367572929</v>
      </c>
      <c r="E7">
        <v>0</v>
      </c>
      <c r="F7">
        <v>0.21173682311957681</v>
      </c>
      <c r="G7">
        <v>0.38890436899514103</v>
      </c>
      <c r="H7">
        <v>6.0496235177021927E-2</v>
      </c>
      <c r="I7">
        <v>6.5841952286969914</v>
      </c>
      <c r="J7">
        <v>2.0141055959648009</v>
      </c>
      <c r="K7">
        <v>1.3130923903155389</v>
      </c>
      <c r="L7">
        <v>0</v>
      </c>
      <c r="M7">
        <v>8.822367629982366E-3</v>
      </c>
      <c r="N7">
        <v>1.620434870813087E-2</v>
      </c>
      <c r="O7">
        <v>2.5206764657092471E-3</v>
      </c>
      <c r="P7">
        <v>1.5275000000000001</v>
      </c>
      <c r="Q7">
        <v>5.4608124999999993E-2</v>
      </c>
      <c r="R7">
        <v>120.57171398389877</v>
      </c>
      <c r="S7">
        <v>36.88289235282847</v>
      </c>
      <c r="T7">
        <v>24.045732943871247</v>
      </c>
      <c r="U7">
        <v>130</v>
      </c>
      <c r="V7" s="6">
        <v>0.27499999999999997</v>
      </c>
      <c r="W7">
        <v>1215.5437345286753</v>
      </c>
      <c r="X7">
        <v>371.83487925504016</v>
      </c>
      <c r="Y7">
        <v>242.41705667363794</v>
      </c>
      <c r="Z7" s="5">
        <v>0.42006249999999995</v>
      </c>
      <c r="AA7">
        <v>4.3628013777267514E-2</v>
      </c>
      <c r="AB7">
        <v>2.3096918941847968</v>
      </c>
      <c r="AC7">
        <v>0.10076726978073741</v>
      </c>
      <c r="AD7">
        <v>29.802108542426925</v>
      </c>
      <c r="AE7">
        <v>92.872894487004771</v>
      </c>
      <c r="AF7">
        <v>78.706589661889595</v>
      </c>
      <c r="AG7">
        <v>0.4463955831569858</v>
      </c>
      <c r="AH7">
        <v>1.5677100128078152</v>
      </c>
      <c r="AI7" s="15">
        <v>9.813699692839764</v>
      </c>
      <c r="AJ7">
        <v>28.708365519010503</v>
      </c>
      <c r="AK7">
        <v>289.42338697990431</v>
      </c>
      <c r="AL7">
        <v>12.737523260985588</v>
      </c>
      <c r="AM7">
        <v>18.60318826721306</v>
      </c>
      <c r="AN7">
        <v>1.8326492537313433E-2</v>
      </c>
    </row>
    <row r="8" spans="1:40" x14ac:dyDescent="0.3">
      <c r="A8" s="13">
        <v>4.0999999999999996</v>
      </c>
      <c r="B8">
        <v>156.9475646905029</v>
      </c>
      <c r="C8">
        <v>47.350509329753933</v>
      </c>
      <c r="D8">
        <v>31.291557816135359</v>
      </c>
      <c r="E8">
        <v>0</v>
      </c>
      <c r="F8">
        <v>0.13450336831672161</v>
      </c>
      <c r="G8">
        <v>0.35578310328939261</v>
      </c>
      <c r="H8">
        <v>6.0743456659164592E-2</v>
      </c>
      <c r="I8">
        <v>6.5394818621042869</v>
      </c>
      <c r="J8">
        <v>1.9729378887397471</v>
      </c>
      <c r="K8">
        <v>1.3038149090056399</v>
      </c>
      <c r="L8">
        <v>0</v>
      </c>
      <c r="M8">
        <v>5.6043070131967321E-3</v>
      </c>
      <c r="N8">
        <v>1.4824295970391361E-2</v>
      </c>
      <c r="O8">
        <v>2.530977360798525E-3</v>
      </c>
      <c r="P8">
        <v>1.3334999999999999</v>
      </c>
      <c r="Q8">
        <v>4.7672624999999989E-2</v>
      </c>
      <c r="R8">
        <v>137.17478032947187</v>
      </c>
      <c r="S8">
        <v>41.385132216649438</v>
      </c>
      <c r="T8">
        <v>27.349341661082018</v>
      </c>
      <c r="U8">
        <v>130</v>
      </c>
      <c r="V8" s="6">
        <v>0.27499999999999997</v>
      </c>
      <c r="W8">
        <v>1207.2889591577143</v>
      </c>
      <c r="X8">
        <v>364.23468715195332</v>
      </c>
      <c r="Y8">
        <v>240.70429089334891</v>
      </c>
      <c r="Z8" s="5">
        <v>0.36671249999999989</v>
      </c>
      <c r="AA8">
        <v>4.3535188216039286E-2</v>
      </c>
      <c r="AB8">
        <v>2.0163496830739289</v>
      </c>
      <c r="AC8">
        <v>8.7782162961974664E-2</v>
      </c>
      <c r="AD8">
        <v>29.465743452444691</v>
      </c>
      <c r="AE8">
        <v>93.691984215096312</v>
      </c>
      <c r="AF8">
        <v>78.706589661889595</v>
      </c>
      <c r="AG8">
        <v>0.44544580532048156</v>
      </c>
      <c r="AH8">
        <v>1.5274920834192656</v>
      </c>
      <c r="AI8" s="15">
        <v>8.896609869653286</v>
      </c>
      <c r="AJ8">
        <v>32.041283302928377</v>
      </c>
      <c r="AK8">
        <v>281.99853847740286</v>
      </c>
      <c r="AL8">
        <v>12.410755678390499</v>
      </c>
      <c r="AM8">
        <v>16.20593777759532</v>
      </c>
      <c r="AN8">
        <v>1.5964897708674302E-2</v>
      </c>
    </row>
    <row r="9" spans="1:40" x14ac:dyDescent="0.3">
      <c r="A9" s="13">
        <v>4.8</v>
      </c>
      <c r="B9">
        <v>144.1446595076392</v>
      </c>
      <c r="C9">
        <v>43.847607680560778</v>
      </c>
      <c r="D9">
        <v>30.020170295742439</v>
      </c>
      <c r="E9">
        <v>0</v>
      </c>
      <c r="F9">
        <v>0.12581421468055509</v>
      </c>
      <c r="G9">
        <v>0.34598909037152648</v>
      </c>
      <c r="H9">
        <v>5.8413742530257717E-2</v>
      </c>
      <c r="I9">
        <v>6.0060274794849668</v>
      </c>
      <c r="J9">
        <v>1.826983653356699</v>
      </c>
      <c r="K9">
        <v>1.2508404289892681</v>
      </c>
      <c r="L9">
        <v>0</v>
      </c>
      <c r="M9">
        <v>5.2422589450231288E-3</v>
      </c>
      <c r="N9">
        <v>1.4416212098813601E-2</v>
      </c>
      <c r="O9">
        <v>2.4339059387607381E-3</v>
      </c>
      <c r="P9">
        <v>1.3334999999999999</v>
      </c>
      <c r="Q9">
        <v>4.7672624999999989E-2</v>
      </c>
      <c r="R9">
        <v>125.984828389143</v>
      </c>
      <c r="S9">
        <v>38.32353794985486</v>
      </c>
      <c r="T9">
        <v>26.238127835194064</v>
      </c>
      <c r="U9">
        <v>130</v>
      </c>
      <c r="V9" s="6">
        <v>0.27499999999999997</v>
      </c>
      <c r="W9">
        <v>1108.8050731356861</v>
      </c>
      <c r="X9">
        <v>337.28928985046753</v>
      </c>
      <c r="Y9">
        <v>230.92438689032639</v>
      </c>
      <c r="Z9" s="5">
        <v>0.36671249999999989</v>
      </c>
      <c r="AA9">
        <v>4.4951923076923077E-2</v>
      </c>
      <c r="AB9">
        <v>2.0163496830739289</v>
      </c>
      <c r="AC9">
        <v>9.0638795849717471E-2</v>
      </c>
      <c r="AD9">
        <v>26.574098111151734</v>
      </c>
      <c r="AE9">
        <v>93.243369396153213</v>
      </c>
      <c r="AF9">
        <v>78.706589661889595</v>
      </c>
      <c r="AG9">
        <v>0.45994163333666727</v>
      </c>
      <c r="AH9">
        <v>1.3670420200200317</v>
      </c>
      <c r="AI9" s="15">
        <v>1.8699348525271831</v>
      </c>
      <c r="AJ9">
        <v>28.675618764857862</v>
      </c>
      <c r="AK9">
        <v>252.37698831139048</v>
      </c>
      <c r="AL9">
        <v>11.107111255584295</v>
      </c>
      <c r="AM9">
        <v>16.733316156870917</v>
      </c>
      <c r="AN9">
        <v>1.648443209134615E-2</v>
      </c>
    </row>
    <row r="10" spans="1:40" x14ac:dyDescent="0.3">
      <c r="A10" s="13">
        <v>5.6</v>
      </c>
      <c r="B10">
        <v>158.91828260003231</v>
      </c>
      <c r="C10">
        <v>50.555900172485657</v>
      </c>
      <c r="D10">
        <v>31.188752100298409</v>
      </c>
      <c r="E10">
        <v>0</v>
      </c>
      <c r="F10">
        <v>0.22662515236027089</v>
      </c>
      <c r="G10">
        <v>0.33352380913398361</v>
      </c>
      <c r="H10">
        <v>5.5587301522330601E-2</v>
      </c>
      <c r="I10">
        <v>6.6215951083346773</v>
      </c>
      <c r="J10">
        <v>2.1064958405202359</v>
      </c>
      <c r="K10">
        <v>1.299531337512434</v>
      </c>
      <c r="L10">
        <v>0</v>
      </c>
      <c r="M10">
        <v>9.442714681677955E-3</v>
      </c>
      <c r="N10">
        <v>1.389682538058265E-2</v>
      </c>
      <c r="O10">
        <v>2.316137563430441E-3</v>
      </c>
      <c r="P10">
        <v>1.3135000000000001</v>
      </c>
      <c r="Q10">
        <v>4.6957625000000003E-2</v>
      </c>
      <c r="R10">
        <v>141.01213824878658</v>
      </c>
      <c r="S10">
        <v>44.85950557593651</v>
      </c>
      <c r="T10">
        <v>27.674554186086581</v>
      </c>
      <c r="U10">
        <v>130</v>
      </c>
      <c r="V10" s="6">
        <v>0.27499999999999997</v>
      </c>
      <c r="W10">
        <v>1222.4483276925557</v>
      </c>
      <c r="X10">
        <v>388.89153978835122</v>
      </c>
      <c r="Y10">
        <v>239.91347769460319</v>
      </c>
      <c r="Z10" s="5">
        <v>0.36121250000000005</v>
      </c>
      <c r="AA10">
        <v>4.6520146520146521E-2</v>
      </c>
      <c r="AB10">
        <v>1.9861082180109533</v>
      </c>
      <c r="AC10">
        <v>9.2394045306736658E-2</v>
      </c>
      <c r="AD10">
        <v>33.922234450013896</v>
      </c>
      <c r="AE10">
        <v>93.36214092743937</v>
      </c>
      <c r="AF10">
        <v>78.706589661889595</v>
      </c>
      <c r="AG10">
        <v>0.47598747081237991</v>
      </c>
      <c r="AH10">
        <v>1.630508369707856</v>
      </c>
      <c r="AI10" s="15">
        <v>14.632429450910028</v>
      </c>
      <c r="AJ10">
        <v>34.722973525766172</v>
      </c>
      <c r="AK10">
        <v>301.01692979221957</v>
      </c>
      <c r="AL10">
        <v>13.247755080155581</v>
      </c>
      <c r="AM10">
        <v>17.057362210474459</v>
      </c>
      <c r="AN10">
        <v>1.6803658424908424E-2</v>
      </c>
    </row>
    <row r="11" spans="1:40" x14ac:dyDescent="0.3">
      <c r="A11" s="13">
        <v>6.8</v>
      </c>
      <c r="B11">
        <v>155.70473131732101</v>
      </c>
      <c r="C11">
        <v>52.68313949530372</v>
      </c>
      <c r="D11">
        <v>31.035239675608349</v>
      </c>
      <c r="E11">
        <v>0</v>
      </c>
      <c r="F11">
        <v>0.22451759364658239</v>
      </c>
      <c r="G11">
        <v>0.32814109840654349</v>
      </c>
      <c r="H11">
        <v>3.8858814284985423E-2</v>
      </c>
      <c r="I11">
        <v>6.4876971382217068</v>
      </c>
      <c r="J11">
        <v>2.1951308123043209</v>
      </c>
      <c r="K11">
        <v>1.293134986483681</v>
      </c>
      <c r="L11">
        <v>0</v>
      </c>
      <c r="M11">
        <v>9.3548997352742667E-3</v>
      </c>
      <c r="N11">
        <v>1.367254576693931E-2</v>
      </c>
      <c r="O11">
        <v>1.619117261874392E-3</v>
      </c>
      <c r="P11">
        <v>1.3135000000000001</v>
      </c>
      <c r="Q11">
        <v>4.6957625000000003E-2</v>
      </c>
      <c r="R11">
        <v>138.16067439998736</v>
      </c>
      <c r="S11">
        <v>46.747057848524513</v>
      </c>
      <c r="T11">
        <v>27.53833879979409</v>
      </c>
      <c r="U11">
        <v>130</v>
      </c>
      <c r="V11" s="6">
        <v>0.27499999999999997</v>
      </c>
      <c r="W11">
        <v>1197.7287024409306</v>
      </c>
      <c r="X11">
        <v>405.25491919464389</v>
      </c>
      <c r="Y11">
        <v>238.73261288929496</v>
      </c>
      <c r="Z11" s="5">
        <v>0.36121250000000005</v>
      </c>
      <c r="AA11">
        <v>4.6569646569646572E-2</v>
      </c>
      <c r="AB11">
        <v>1.9861082180109533</v>
      </c>
      <c r="AC11">
        <v>9.2492357761840657E-2</v>
      </c>
      <c r="AD11">
        <v>36.877231348642482</v>
      </c>
      <c r="AE11">
        <v>93.324874963967815</v>
      </c>
      <c r="AF11">
        <v>78.706589661889595</v>
      </c>
      <c r="AG11">
        <v>0.47649394822333158</v>
      </c>
      <c r="AH11">
        <v>1.7186368640809895</v>
      </c>
      <c r="AI11" s="15">
        <v>19.376374776735556</v>
      </c>
      <c r="AJ11">
        <v>36.599739958760466</v>
      </c>
      <c r="AK11">
        <v>317.28680567649036</v>
      </c>
      <c r="AL11">
        <v>13.963792317822341</v>
      </c>
      <c r="AM11">
        <v>17.075512202185969</v>
      </c>
      <c r="AN11">
        <v>1.6821538461538461E-2</v>
      </c>
    </row>
    <row r="13" spans="1:40" x14ac:dyDescent="0.3">
      <c r="AJ13" s="16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BA66-AB19-4792-AE6D-A10CCCE3E3A8}">
  <dimension ref="A1:AN13"/>
  <sheetViews>
    <sheetView topLeftCell="X1" workbookViewId="0">
      <selection activeCell="AN3" sqref="AN3:AN11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66.169100663398638</v>
      </c>
      <c r="C3">
        <v>-52.624318647800102</v>
      </c>
      <c r="D3">
        <v>0</v>
      </c>
      <c r="E3">
        <v>0</v>
      </c>
      <c r="F3">
        <v>0</v>
      </c>
      <c r="G3">
        <v>0</v>
      </c>
      <c r="H3">
        <v>1.7940108629931849E-2</v>
      </c>
      <c r="I3">
        <v>2.757045860974944</v>
      </c>
      <c r="J3">
        <v>-2.1926799436583368</v>
      </c>
      <c r="K3">
        <v>0</v>
      </c>
      <c r="L3">
        <v>0</v>
      </c>
      <c r="M3">
        <v>0</v>
      </c>
      <c r="N3">
        <v>0</v>
      </c>
      <c r="O3">
        <v>7.4750452624716018E-4</v>
      </c>
      <c r="P3">
        <v>0.10949999999999999</v>
      </c>
      <c r="Q3">
        <v>6.2962500000003198E-3</v>
      </c>
      <c r="R3">
        <v>437.88697414727875</v>
      </c>
      <c r="S3">
        <v>-348.25172819666079</v>
      </c>
      <c r="T3">
        <v>0</v>
      </c>
      <c r="U3">
        <v>130</v>
      </c>
      <c r="V3">
        <v>0.44230769230771477</v>
      </c>
      <c r="W3">
        <v>508.99308202614344</v>
      </c>
      <c r="X3">
        <v>-404.80245113692371</v>
      </c>
      <c r="Y3">
        <v>0</v>
      </c>
      <c r="Z3" s="5">
        <v>4.8432692307694765E-2</v>
      </c>
      <c r="AB3">
        <v>0.26630464951436744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-2.1926799436583368</v>
      </c>
      <c r="AI3" s="15">
        <v>100</v>
      </c>
      <c r="AJ3">
        <v>-348.25172819666079</v>
      </c>
      <c r="AK3">
        <v>-404.80245113692376</v>
      </c>
      <c r="AL3">
        <v>-17.815355874536014</v>
      </c>
      <c r="AM3">
        <v>0</v>
      </c>
      <c r="AN3">
        <v>0</v>
      </c>
    </row>
    <row r="4" spans="1:40" x14ac:dyDescent="0.3">
      <c r="A4" s="13">
        <v>1</v>
      </c>
      <c r="B4">
        <v>66.109300301298845</v>
      </c>
      <c r="C4">
        <v>10.345462643260699</v>
      </c>
      <c r="D4">
        <v>0</v>
      </c>
      <c r="E4">
        <v>0</v>
      </c>
      <c r="F4">
        <v>0</v>
      </c>
      <c r="G4">
        <v>0</v>
      </c>
      <c r="H4">
        <v>0</v>
      </c>
      <c r="I4">
        <v>2.754554179220785</v>
      </c>
      <c r="J4">
        <v>0.43106094346919571</v>
      </c>
      <c r="K4">
        <v>0</v>
      </c>
      <c r="L4">
        <v>0</v>
      </c>
      <c r="M4">
        <v>0</v>
      </c>
      <c r="N4">
        <v>0</v>
      </c>
      <c r="O4">
        <v>0</v>
      </c>
      <c r="P4">
        <v>0.69850000000000001</v>
      </c>
      <c r="Q4">
        <v>2.7695525000000002E-2</v>
      </c>
      <c r="R4">
        <v>99.458456888641209</v>
      </c>
      <c r="S4">
        <v>15.564281358421466</v>
      </c>
      <c r="T4">
        <v>0</v>
      </c>
      <c r="U4">
        <v>130</v>
      </c>
      <c r="V4">
        <v>0.30500000000000005</v>
      </c>
      <c r="W4">
        <v>508.53307924076034</v>
      </c>
      <c r="X4">
        <v>79.580481871236131</v>
      </c>
      <c r="Y4">
        <v>0</v>
      </c>
      <c r="Z4" s="5">
        <v>0.21304250000000002</v>
      </c>
      <c r="AB4">
        <v>1.1714031492143782</v>
      </c>
      <c r="AC4">
        <v>0</v>
      </c>
      <c r="AD4">
        <v>100</v>
      </c>
      <c r="AE4" t="e">
        <v>#DIV/0!</v>
      </c>
      <c r="AF4">
        <v>78.706589661889595</v>
      </c>
      <c r="AG4">
        <v>0</v>
      </c>
      <c r="AH4">
        <v>0.43106094346919571</v>
      </c>
      <c r="AI4" s="15">
        <v>100</v>
      </c>
      <c r="AJ4">
        <v>15.564281358421466</v>
      </c>
      <c r="AK4">
        <v>79.580481871236131</v>
      </c>
      <c r="AL4">
        <v>3.5023370071531019</v>
      </c>
      <c r="AM4">
        <v>0</v>
      </c>
      <c r="AN4">
        <v>0</v>
      </c>
    </row>
    <row r="5" spans="1:40" x14ac:dyDescent="0.3">
      <c r="A5" s="13">
        <v>1.7</v>
      </c>
      <c r="B5">
        <v>0.43654264332834147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1.818927680534756E-2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0.64149999999999996</v>
      </c>
      <c r="Q5">
        <v>2.5435474999999999E-2</v>
      </c>
      <c r="R5">
        <v>0.71511449286272655</v>
      </c>
      <c r="S5">
        <v>0</v>
      </c>
      <c r="T5">
        <v>0</v>
      </c>
      <c r="U5">
        <v>130</v>
      </c>
      <c r="V5">
        <v>0.30500000000000005</v>
      </c>
      <c r="W5">
        <v>3.3580203332949341</v>
      </c>
      <c r="X5">
        <v>0</v>
      </c>
      <c r="Y5">
        <v>0</v>
      </c>
      <c r="Z5" s="5">
        <v>0.19565749999999998</v>
      </c>
      <c r="AB5">
        <v>1.0758126273744071</v>
      </c>
      <c r="AC5">
        <v>0</v>
      </c>
      <c r="AD5" t="e">
        <v>#DIV/0!</v>
      </c>
      <c r="AE5" t="e">
        <v>#DIV/0!</v>
      </c>
      <c r="AF5">
        <v>78.706589661889595</v>
      </c>
      <c r="AG5">
        <v>0</v>
      </c>
      <c r="AH5">
        <v>0</v>
      </c>
      <c r="AI5" s="15" t="e">
        <v>#DIV/0!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3">
        <v>2.6</v>
      </c>
      <c r="B6">
        <v>-375.08943238030872</v>
      </c>
      <c r="C6">
        <v>-84.632379043641578</v>
      </c>
      <c r="D6">
        <v>28.19169941521416</v>
      </c>
      <c r="E6">
        <v>0</v>
      </c>
      <c r="F6">
        <v>0.1957093931635254</v>
      </c>
      <c r="G6">
        <v>0.24344339149609251</v>
      </c>
      <c r="H6">
        <v>3.8187198666053732E-2</v>
      </c>
      <c r="I6">
        <v>-15.62872634917953</v>
      </c>
      <c r="J6">
        <v>-3.5263491268183991</v>
      </c>
      <c r="K6">
        <v>1.1746541423005901</v>
      </c>
      <c r="L6">
        <v>0</v>
      </c>
      <c r="M6">
        <v>8.1545580484802226E-3</v>
      </c>
      <c r="N6">
        <v>1.014347464567052E-2</v>
      </c>
      <c r="O6">
        <v>1.591133277752239E-3</v>
      </c>
      <c r="P6">
        <v>0.82750000000000001</v>
      </c>
      <c r="Q6">
        <v>3.281037500000001E-2</v>
      </c>
      <c r="R6">
        <v>-476.334889472599</v>
      </c>
      <c r="S6">
        <v>-107.47664806691171</v>
      </c>
      <c r="T6">
        <v>35.801301944905831</v>
      </c>
      <c r="U6">
        <v>130</v>
      </c>
      <c r="V6">
        <v>0.30500000000000005</v>
      </c>
      <c r="W6">
        <v>-2885.3033260023749</v>
      </c>
      <c r="X6">
        <v>-651.01830033570445</v>
      </c>
      <c r="Y6">
        <v>216.85922627087814</v>
      </c>
      <c r="Z6" s="5">
        <v>0.2523875000000001</v>
      </c>
      <c r="AA6">
        <v>3.7499999999999999E-2</v>
      </c>
      <c r="AB6">
        <v>1.3877395933785228</v>
      </c>
      <c r="AC6">
        <v>5.2040234751694607E-2</v>
      </c>
      <c r="AD6">
        <v>134.78652660121188</v>
      </c>
      <c r="AE6">
        <v>95.757685392123022</v>
      </c>
      <c r="AF6">
        <v>78.706589661889595</v>
      </c>
      <c r="AG6">
        <v>0.38369462460171172</v>
      </c>
      <c r="AH6">
        <v>-3.910043751420111</v>
      </c>
      <c r="AI6" s="15">
        <v>131.37290667417096</v>
      </c>
      <c r="AJ6">
        <v>-119.1709558766125</v>
      </c>
      <c r="AK6">
        <v>-721.85423103140511</v>
      </c>
      <c r="AL6">
        <v>-31.768804707692137</v>
      </c>
      <c r="AM6">
        <v>9.6074279541590037</v>
      </c>
      <c r="AN6">
        <v>9.4645312500000016E-3</v>
      </c>
    </row>
    <row r="7" spans="1:40" x14ac:dyDescent="0.3">
      <c r="A7" s="13">
        <v>3.6</v>
      </c>
      <c r="B7">
        <v>131.4593443419148</v>
      </c>
      <c r="C7">
        <v>41.607813471297753</v>
      </c>
      <c r="D7">
        <v>27.510536279815039</v>
      </c>
      <c r="E7">
        <v>0</v>
      </c>
      <c r="F7">
        <v>0.48321158133774078</v>
      </c>
      <c r="G7">
        <v>1.370648235525322</v>
      </c>
      <c r="H7">
        <v>4.1816386846535263E-2</v>
      </c>
      <c r="I7">
        <v>5.4774726809131167</v>
      </c>
      <c r="J7">
        <v>1.7336588946374061</v>
      </c>
      <c r="K7">
        <v>1.1462723449922929</v>
      </c>
      <c r="L7">
        <v>0</v>
      </c>
      <c r="M7">
        <v>2.013381588907253E-2</v>
      </c>
      <c r="N7">
        <v>5.7110343146888433E-2</v>
      </c>
      <c r="O7">
        <v>1.7423494519389689E-3</v>
      </c>
      <c r="P7">
        <v>0.89349999999999996</v>
      </c>
      <c r="Q7">
        <v>3.5427275000000001E-2</v>
      </c>
      <c r="R7">
        <v>154.61174140300423</v>
      </c>
      <c r="S7">
        <v>48.935711105000486</v>
      </c>
      <c r="T7">
        <v>32.355645332368717</v>
      </c>
      <c r="U7">
        <v>130</v>
      </c>
      <c r="V7">
        <v>0.30500000000000005</v>
      </c>
      <c r="W7">
        <v>1011.2257257070369</v>
      </c>
      <c r="X7">
        <v>320.06010362536728</v>
      </c>
      <c r="Y7">
        <v>211.61950984473097</v>
      </c>
      <c r="Z7" s="5">
        <v>0.27251750000000002</v>
      </c>
      <c r="AA7">
        <v>4.4343891402714934E-2</v>
      </c>
      <c r="AB7">
        <v>1.4984233555090147</v>
      </c>
      <c r="AC7">
        <v>6.6445922551983463E-2</v>
      </c>
      <c r="AD7">
        <v>30.048623100225502</v>
      </c>
      <c r="AE7">
        <v>94.520910228677039</v>
      </c>
      <c r="AF7">
        <v>78.706589661889595</v>
      </c>
      <c r="AG7">
        <v>0.45372034040383413</v>
      </c>
      <c r="AH7">
        <v>1.2799385542335719</v>
      </c>
      <c r="AI7" s="15">
        <v>5.2518370094373115</v>
      </c>
      <c r="AJ7">
        <v>36.128619947020255</v>
      </c>
      <c r="AK7">
        <v>236.29634847389019</v>
      </c>
      <c r="AL7">
        <v>10.399402296335907</v>
      </c>
      <c r="AM7">
        <v>12.266939548058485</v>
      </c>
      <c r="AN7">
        <v>1.2084486425339368E-2</v>
      </c>
    </row>
    <row r="8" spans="1:40" x14ac:dyDescent="0.3">
      <c r="A8" s="13">
        <v>4.0999999999999996</v>
      </c>
      <c r="B8">
        <v>128.76292984501171</v>
      </c>
      <c r="C8">
        <v>46.182052075721167</v>
      </c>
      <c r="D8">
        <v>26.60239676241936</v>
      </c>
      <c r="E8">
        <v>0</v>
      </c>
      <c r="F8">
        <v>0.42057298564631018</v>
      </c>
      <c r="G8">
        <v>1.451207884537818</v>
      </c>
      <c r="H8">
        <v>4.6216811609484647E-2</v>
      </c>
      <c r="I8">
        <v>5.3651220768754868</v>
      </c>
      <c r="J8">
        <v>1.924252169821715</v>
      </c>
      <c r="K8">
        <v>1.10843319843414</v>
      </c>
      <c r="L8">
        <v>0</v>
      </c>
      <c r="M8">
        <v>1.7523874401929589E-2</v>
      </c>
      <c r="N8">
        <v>6.0466995189075737E-2</v>
      </c>
      <c r="O8">
        <v>1.9257004837285271E-3</v>
      </c>
      <c r="P8">
        <v>0.85150000000000003</v>
      </c>
      <c r="Q8">
        <v>3.3761975000000007E-2</v>
      </c>
      <c r="R8">
        <v>158.910196363675</v>
      </c>
      <c r="S8">
        <v>56.994656557316766</v>
      </c>
      <c r="T8">
        <v>32.830816278791147</v>
      </c>
      <c r="U8">
        <v>130</v>
      </c>
      <c r="V8">
        <v>0.30500000000000005</v>
      </c>
      <c r="W8">
        <v>990.4840757308591</v>
      </c>
      <c r="X8">
        <v>355.24655442862428</v>
      </c>
      <c r="Y8">
        <v>204.63382124937968</v>
      </c>
      <c r="Z8" s="5">
        <v>0.25970750000000004</v>
      </c>
      <c r="AA8">
        <v>4.4551282051282053E-2</v>
      </c>
      <c r="AB8">
        <v>1.4279882341532473</v>
      </c>
      <c r="AC8">
        <v>6.3618706585673521E-2</v>
      </c>
      <c r="AD8">
        <v>39.090524443664471</v>
      </c>
      <c r="AE8">
        <v>94.572023106382986</v>
      </c>
      <c r="AF8">
        <v>78.706589661889595</v>
      </c>
      <c r="AG8">
        <v>0.45584233179177724</v>
      </c>
      <c r="AH8">
        <v>1.4684098380299377</v>
      </c>
      <c r="AI8" s="15">
        <v>20.182235594915849</v>
      </c>
      <c r="AJ8">
        <v>43.493007681865102</v>
      </c>
      <c r="AK8">
        <v>271.09104702091156</v>
      </c>
      <c r="AL8">
        <v>11.930716979390318</v>
      </c>
      <c r="AM8">
        <v>11.744991985047418</v>
      </c>
      <c r="AN8">
        <v>1.1570302083333336E-2</v>
      </c>
    </row>
    <row r="9" spans="1:40" x14ac:dyDescent="0.3">
      <c r="A9" s="13">
        <v>4.8</v>
      </c>
      <c r="B9">
        <v>127.59518380149009</v>
      </c>
      <c r="C9">
        <v>36.546556647014093</v>
      </c>
      <c r="D9">
        <v>25.885795972534989</v>
      </c>
      <c r="E9">
        <v>0</v>
      </c>
      <c r="F9">
        <v>0.50250003067148841</v>
      </c>
      <c r="G9">
        <v>1.39948606672994</v>
      </c>
      <c r="H9">
        <v>5.1658881657816548E-2</v>
      </c>
      <c r="I9">
        <v>5.3164659917287516</v>
      </c>
      <c r="J9">
        <v>1.5227731936255871</v>
      </c>
      <c r="K9">
        <v>1.0785748321889581</v>
      </c>
      <c r="L9">
        <v>0</v>
      </c>
      <c r="M9">
        <v>2.0937501277978679E-2</v>
      </c>
      <c r="N9">
        <v>5.8311919447080807E-2</v>
      </c>
      <c r="O9">
        <v>2.1524534024090231E-3</v>
      </c>
      <c r="P9">
        <v>0.82150000000000001</v>
      </c>
      <c r="Q9">
        <v>3.2572475000000004E-2</v>
      </c>
      <c r="R9">
        <v>163.21958929214776</v>
      </c>
      <c r="S9">
        <v>46.750306620101384</v>
      </c>
      <c r="T9">
        <v>33.1130757545737</v>
      </c>
      <c r="U9">
        <v>130</v>
      </c>
      <c r="V9">
        <v>0.30500000000000005</v>
      </c>
      <c r="W9">
        <v>981.5014138576156</v>
      </c>
      <c r="X9">
        <v>281.12735882318526</v>
      </c>
      <c r="Y9">
        <v>199.12150748103841</v>
      </c>
      <c r="Z9" s="5">
        <v>0.25055749999999999</v>
      </c>
      <c r="AA9">
        <v>4.63905325443787E-2</v>
      </c>
      <c r="AB9">
        <v>1.3776774331848414</v>
      </c>
      <c r="AC9">
        <v>6.3911189799817497E-2</v>
      </c>
      <c r="AD9">
        <v>24.973329792559696</v>
      </c>
      <c r="AE9">
        <v>94.405954333816311</v>
      </c>
      <c r="AF9">
        <v>78.706589661889595</v>
      </c>
      <c r="AG9">
        <v>0.47466127919170342</v>
      </c>
      <c r="AH9">
        <v>1.0481119144338837</v>
      </c>
      <c r="AI9" s="15">
        <v>-9.0042013887292001</v>
      </c>
      <c r="AJ9">
        <v>32.177840782251998</v>
      </c>
      <c r="AK9">
        <v>193.49758420317852</v>
      </c>
      <c r="AL9">
        <v>8.5158286807818868</v>
      </c>
      <c r="AM9">
        <v>11.798988886120153</v>
      </c>
      <c r="AN9">
        <v>1.1623495857988168E-2</v>
      </c>
    </row>
    <row r="10" spans="1:40" x14ac:dyDescent="0.3">
      <c r="A10" s="13">
        <v>5.6</v>
      </c>
      <c r="B10">
        <v>133.97906688870879</v>
      </c>
      <c r="C10">
        <v>40.37035492114957</v>
      </c>
      <c r="D10">
        <v>27.032519555459089</v>
      </c>
      <c r="E10">
        <v>0</v>
      </c>
      <c r="F10">
        <v>0.41376305442029221</v>
      </c>
      <c r="G10">
        <v>1.4987417304557249</v>
      </c>
      <c r="H10">
        <v>4.5973672713365797E-2</v>
      </c>
      <c r="I10">
        <v>5.5824611203628631</v>
      </c>
      <c r="J10">
        <v>1.682098121714565</v>
      </c>
      <c r="K10">
        <v>1.126354981477462</v>
      </c>
      <c r="L10">
        <v>0</v>
      </c>
      <c r="M10">
        <v>1.724012726751217E-2</v>
      </c>
      <c r="N10">
        <v>6.2447572102321887E-2</v>
      </c>
      <c r="O10">
        <v>1.9155696963902419E-3</v>
      </c>
      <c r="P10">
        <v>0.78949999999999998</v>
      </c>
      <c r="Q10">
        <v>3.1303675000000003E-2</v>
      </c>
      <c r="R10">
        <v>178.33245203200144</v>
      </c>
      <c r="S10">
        <v>53.734844925222511</v>
      </c>
      <c r="T10">
        <v>35.98155748414402</v>
      </c>
      <c r="U10">
        <v>130</v>
      </c>
      <c r="V10">
        <v>0.30500000000000005</v>
      </c>
      <c r="W10">
        <v>1030.6082068362207</v>
      </c>
      <c r="X10">
        <v>310.54119170115041</v>
      </c>
      <c r="Y10">
        <v>207.94245811891605</v>
      </c>
      <c r="Z10" s="5">
        <v>0.24079750000000003</v>
      </c>
      <c r="AA10">
        <v>4.6511627906976744E-2</v>
      </c>
      <c r="AB10">
        <v>1.324012578818542</v>
      </c>
      <c r="AC10">
        <v>6.1581980410164744E-2</v>
      </c>
      <c r="AD10">
        <v>29.377665514734602</v>
      </c>
      <c r="AE10">
        <v>94.816056542906864</v>
      </c>
      <c r="AF10">
        <v>78.706589661889595</v>
      </c>
      <c r="AG10">
        <v>0.47590030958351842</v>
      </c>
      <c r="AH10">
        <v>1.2061978121310466</v>
      </c>
      <c r="AI10" s="15">
        <v>1.5139183689247018</v>
      </c>
      <c r="AJ10">
        <v>38.5321471722105</v>
      </c>
      <c r="AK10">
        <v>222.68267300880859</v>
      </c>
      <c r="AL10">
        <v>9.8002644391176652</v>
      </c>
      <c r="AM10">
        <v>11.368980998799644</v>
      </c>
      <c r="AN10">
        <v>1.1199883720930233E-2</v>
      </c>
    </row>
    <row r="11" spans="1:40" x14ac:dyDescent="0.3">
      <c r="A11" s="13">
        <v>6.8</v>
      </c>
      <c r="B11">
        <v>126.7484072995063</v>
      </c>
      <c r="C11">
        <v>44.319135619836658</v>
      </c>
      <c r="D11">
        <v>29.329064782864219</v>
      </c>
      <c r="E11">
        <v>0</v>
      </c>
      <c r="F11">
        <v>0.49646772069364531</v>
      </c>
      <c r="G11">
        <v>1.433199269172222</v>
      </c>
      <c r="H11">
        <v>5.1520235166321683E-2</v>
      </c>
      <c r="I11">
        <v>5.2811836374794261</v>
      </c>
      <c r="J11">
        <v>1.8466306508265271</v>
      </c>
      <c r="K11">
        <v>1.2220443659526761</v>
      </c>
      <c r="L11">
        <v>0</v>
      </c>
      <c r="M11">
        <v>2.0686155028901889E-2</v>
      </c>
      <c r="N11">
        <v>5.9716636215509232E-2</v>
      </c>
      <c r="O11">
        <v>2.146676465263403E-3</v>
      </c>
      <c r="P11">
        <v>0.78949999999999998</v>
      </c>
      <c r="Q11">
        <v>3.1303675000000003E-2</v>
      </c>
      <c r="R11">
        <v>168.70810336100874</v>
      </c>
      <c r="S11">
        <v>58.9908581285273</v>
      </c>
      <c r="T11">
        <v>39.038367410621149</v>
      </c>
      <c r="U11">
        <v>130</v>
      </c>
      <c r="V11">
        <v>0.30500000000000005</v>
      </c>
      <c r="W11">
        <v>974.98774845774017</v>
      </c>
      <c r="X11">
        <v>340.91642784489733</v>
      </c>
      <c r="Y11">
        <v>225.60819063741712</v>
      </c>
      <c r="Z11" s="5">
        <v>0.24079750000000003</v>
      </c>
      <c r="AA11">
        <v>4.6153846153846156E-2</v>
      </c>
      <c r="AB11">
        <v>1.324012578818542</v>
      </c>
      <c r="AC11">
        <v>6.1108272868548093E-2</v>
      </c>
      <c r="AD11">
        <v>30.51384486405539</v>
      </c>
      <c r="AE11">
        <v>95.237645856015575</v>
      </c>
      <c r="AF11">
        <v>78.706589661889595</v>
      </c>
      <c r="AG11">
        <v>0.47223953797133755</v>
      </c>
      <c r="AH11">
        <v>1.3743911128551896</v>
      </c>
      <c r="AI11" s="15">
        <v>6.6384650759582247</v>
      </c>
      <c r="AJ11">
        <v>43.905104204384614</v>
      </c>
      <c r="AK11">
        <v>253.73374391172729</v>
      </c>
      <c r="AL11">
        <v>11.166822069555117</v>
      </c>
      <c r="AM11">
        <v>11.281527298808879</v>
      </c>
      <c r="AN11">
        <v>1.1113730769230772E-2</v>
      </c>
    </row>
    <row r="13" spans="1:40" x14ac:dyDescent="0.3">
      <c r="AJ1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1DB-BA4C-4E9B-8C25-976FBD493601}">
  <dimension ref="A1:AN13"/>
  <sheetViews>
    <sheetView topLeftCell="Y1" workbookViewId="0">
      <selection activeCell="V6" sqref="V6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35.114772624986529</v>
      </c>
      <c r="C3">
        <v>-26.24637892559025</v>
      </c>
      <c r="D3">
        <v>0</v>
      </c>
      <c r="E3">
        <v>0</v>
      </c>
      <c r="F3">
        <v>0</v>
      </c>
      <c r="G3">
        <v>0</v>
      </c>
      <c r="H3">
        <v>2.9900181049886409E-2</v>
      </c>
      <c r="I3">
        <v>1.463115526041104</v>
      </c>
      <c r="J3">
        <v>-1.093599121899594</v>
      </c>
      <c r="K3">
        <v>0</v>
      </c>
      <c r="L3">
        <v>0</v>
      </c>
      <c r="M3">
        <v>0</v>
      </c>
      <c r="N3">
        <v>0</v>
      </c>
      <c r="O3">
        <v>1.2458408770786001E-3</v>
      </c>
      <c r="P3">
        <v>0.15449999999999997</v>
      </c>
      <c r="Q3">
        <v>9.2986111111109104E-3</v>
      </c>
      <c r="R3">
        <v>157.34774887970389</v>
      </c>
      <c r="S3">
        <v>-117.6088674783756</v>
      </c>
      <c r="T3">
        <v>0</v>
      </c>
      <c r="U3">
        <v>130</v>
      </c>
      <c r="V3">
        <v>0.46296296296295308</v>
      </c>
      <c r="W3">
        <v>270.11363557681915</v>
      </c>
      <c r="X3">
        <v>-201.89522250454044</v>
      </c>
      <c r="Y3">
        <v>0</v>
      </c>
      <c r="Z3" s="5">
        <v>7.1527777777776233E-2</v>
      </c>
      <c r="AB3">
        <v>0.39329178049071567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-1.093599121899594</v>
      </c>
      <c r="AI3" s="15">
        <v>100</v>
      </c>
      <c r="AJ3">
        <v>-117.6088674783756</v>
      </c>
      <c r="AK3">
        <v>-201.89522250454041</v>
      </c>
      <c r="AL3">
        <v>-8.8854087424248238</v>
      </c>
      <c r="AM3">
        <v>0</v>
      </c>
      <c r="AN3">
        <v>0</v>
      </c>
    </row>
    <row r="4" spans="1:40" x14ac:dyDescent="0.3">
      <c r="A4" s="13">
        <v>1.7</v>
      </c>
      <c r="B4">
        <v>0.43654264332834147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1.818927680534756E-2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1.4275</v>
      </c>
      <c r="Q4">
        <v>5.1033124999999992E-2</v>
      </c>
      <c r="R4">
        <v>0.35642098745368939</v>
      </c>
      <c r="S4">
        <v>0</v>
      </c>
      <c r="T4">
        <v>0</v>
      </c>
      <c r="U4">
        <v>130</v>
      </c>
      <c r="V4" s="6">
        <v>0.27499999999999997</v>
      </c>
      <c r="W4">
        <v>3.3580203332949341</v>
      </c>
      <c r="X4">
        <v>0</v>
      </c>
      <c r="Y4">
        <v>0</v>
      </c>
      <c r="Z4" s="5">
        <v>0.39256249999999998</v>
      </c>
      <c r="AB4">
        <v>2.1584845688699166</v>
      </c>
      <c r="AC4">
        <v>0</v>
      </c>
      <c r="AD4" t="e">
        <v>#DIV/0!</v>
      </c>
      <c r="AE4" t="e">
        <v>#DIV/0!</v>
      </c>
      <c r="AF4">
        <v>78.706589661889595</v>
      </c>
      <c r="AG4">
        <v>0</v>
      </c>
      <c r="AH4">
        <v>0</v>
      </c>
      <c r="AI4" s="15" t="e">
        <v>#DIV/0!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3">
        <v>2.6</v>
      </c>
      <c r="B5">
        <v>-351.55162681095072</v>
      </c>
      <c r="C5">
        <v>-82.984489670804408</v>
      </c>
      <c r="D5">
        <v>29.93276864415596</v>
      </c>
      <c r="E5">
        <v>0</v>
      </c>
      <c r="F5">
        <v>0.18121851759743279</v>
      </c>
      <c r="G5">
        <v>0.3216628687354432</v>
      </c>
      <c r="H5">
        <v>3.624370351948656E-2</v>
      </c>
      <c r="I5">
        <v>-14.64798445045628</v>
      </c>
      <c r="J5">
        <v>-3.45768706961685</v>
      </c>
      <c r="K5">
        <v>1.247198693506498</v>
      </c>
      <c r="L5">
        <v>0</v>
      </c>
      <c r="M5">
        <v>7.5507715665597006E-3</v>
      </c>
      <c r="N5">
        <v>1.3402619530643469E-2</v>
      </c>
      <c r="O5">
        <v>1.5101543133119401E-3</v>
      </c>
      <c r="P5">
        <v>1.2875000000000001</v>
      </c>
      <c r="Q5">
        <v>4.6028125000000003E-2</v>
      </c>
      <c r="R5">
        <v>-318.2398685685389</v>
      </c>
      <c r="S5">
        <v>-75.121180139683077</v>
      </c>
      <c r="T5">
        <v>27.096447954516893</v>
      </c>
      <c r="U5">
        <v>130</v>
      </c>
      <c r="V5" s="6">
        <v>0.27499999999999997</v>
      </c>
      <c r="W5">
        <v>-2704.2432831611595</v>
      </c>
      <c r="X5">
        <v>-638.342228236957</v>
      </c>
      <c r="Y5">
        <v>230.25206649350733</v>
      </c>
      <c r="Z5" s="5">
        <v>0.35406250000000006</v>
      </c>
      <c r="AA5">
        <v>3.7499999999999999E-2</v>
      </c>
      <c r="AB5">
        <v>1.9467943134290846</v>
      </c>
      <c r="AC5">
        <v>7.3004786753590664E-2</v>
      </c>
      <c r="AD5">
        <v>138.18169353325493</v>
      </c>
      <c r="AE5">
        <v>94.470186767027144</v>
      </c>
      <c r="AF5">
        <v>78.706589661889595</v>
      </c>
      <c r="AG5">
        <v>0.38369462460171172</v>
      </c>
      <c r="AH5">
        <v>-3.8413816942185619</v>
      </c>
      <c r="AI5" s="15">
        <v>134.36793282602065</v>
      </c>
      <c r="AJ5">
        <v>-83.457270836441012</v>
      </c>
      <c r="AK5">
        <v>-709.17815893265765</v>
      </c>
      <c r="AL5">
        <v>-31.210930774626263</v>
      </c>
      <c r="AM5">
        <v>13.477806785278275</v>
      </c>
      <c r="AN5">
        <v>1.327734375E-2</v>
      </c>
    </row>
    <row r="6" spans="1:40" x14ac:dyDescent="0.3">
      <c r="A6" s="13">
        <v>3.6</v>
      </c>
      <c r="B6">
        <v>139.40885569163481</v>
      </c>
      <c r="C6">
        <v>46.386521876851837</v>
      </c>
      <c r="D6">
        <v>27.416065994168111</v>
      </c>
      <c r="E6">
        <v>0</v>
      </c>
      <c r="F6">
        <v>0.18851911783809111</v>
      </c>
      <c r="G6">
        <v>0.32317563057958482</v>
      </c>
      <c r="H6">
        <v>4.4885504247164559E-2</v>
      </c>
      <c r="I6">
        <v>5.8087023204847821</v>
      </c>
      <c r="J6">
        <v>1.932771744868826</v>
      </c>
      <c r="K6">
        <v>1.142336083090338</v>
      </c>
      <c r="L6">
        <v>0</v>
      </c>
      <c r="M6">
        <v>7.8549632432537968E-3</v>
      </c>
      <c r="N6">
        <v>1.346565127414937E-2</v>
      </c>
      <c r="O6">
        <v>1.8702293436318571E-3</v>
      </c>
      <c r="P6">
        <v>1.2875000000000001</v>
      </c>
      <c r="Q6">
        <v>4.6028125000000003E-2</v>
      </c>
      <c r="R6">
        <v>126.19897770080318</v>
      </c>
      <c r="S6">
        <v>41.991103154187265</v>
      </c>
      <c r="T6">
        <v>24.818218927891106</v>
      </c>
      <c r="U6">
        <v>130</v>
      </c>
      <c r="V6" s="6">
        <v>0.27499999999999997</v>
      </c>
      <c r="W6">
        <v>1072.375813012575</v>
      </c>
      <c r="X6">
        <v>356.81939905270633</v>
      </c>
      <c r="Y6">
        <v>210.89281533975469</v>
      </c>
      <c r="Z6" s="5">
        <v>0.35406250000000006</v>
      </c>
      <c r="AA6">
        <v>4.6153846153846156E-2</v>
      </c>
      <c r="AB6">
        <v>1.9467943134290846</v>
      </c>
      <c r="AC6">
        <v>8.9852045235188527E-2</v>
      </c>
      <c r="AD6">
        <v>36.247612704564183</v>
      </c>
      <c r="AE6">
        <v>92.707928020918985</v>
      </c>
      <c r="AF6">
        <v>78.706589661889595</v>
      </c>
      <c r="AG6">
        <v>0.47223953797133755</v>
      </c>
      <c r="AH6">
        <v>1.4605322068974884</v>
      </c>
      <c r="AI6" s="15">
        <v>15.634306281887348</v>
      </c>
      <c r="AJ6">
        <v>31.731299219715954</v>
      </c>
      <c r="AK6">
        <v>269.63671511953629</v>
      </c>
      <c r="AL6">
        <v>11.866711832410791</v>
      </c>
      <c r="AM6">
        <v>16.588069889573266</v>
      </c>
      <c r="AN6">
        <v>1.6341346153846154E-2</v>
      </c>
    </row>
    <row r="7" spans="1:40" x14ac:dyDescent="0.3">
      <c r="A7" s="13">
        <v>4.0999999999999996</v>
      </c>
      <c r="B7">
        <v>136.56725341141461</v>
      </c>
      <c r="C7">
        <v>45.133976176187893</v>
      </c>
      <c r="D7">
        <v>29.688035374991951</v>
      </c>
      <c r="E7">
        <v>0</v>
      </c>
      <c r="F7">
        <v>0.17763629635236061</v>
      </c>
      <c r="G7">
        <v>0.29150571709105322</v>
      </c>
      <c r="H7">
        <v>4.5547768295477062E-2</v>
      </c>
      <c r="I7">
        <v>5.6903022254756053</v>
      </c>
      <c r="J7">
        <v>1.880582340674495</v>
      </c>
      <c r="K7">
        <v>1.237001473957998</v>
      </c>
      <c r="L7">
        <v>0</v>
      </c>
      <c r="M7">
        <v>7.4015123480150229E-3</v>
      </c>
      <c r="N7">
        <v>1.214607154546055E-2</v>
      </c>
      <c r="O7">
        <v>1.897823678978211E-3</v>
      </c>
      <c r="P7">
        <v>1.1975</v>
      </c>
      <c r="Q7">
        <v>4.2810624999999998E-2</v>
      </c>
      <c r="R7">
        <v>132.91798999607238</v>
      </c>
      <c r="S7">
        <v>43.927934728224479</v>
      </c>
      <c r="T7">
        <v>28.894730547802048</v>
      </c>
      <c r="U7">
        <v>130</v>
      </c>
      <c r="V7" s="6">
        <v>0.27499999999999997</v>
      </c>
      <c r="W7">
        <v>1050.5173339339578</v>
      </c>
      <c r="X7">
        <v>347.18443212452212</v>
      </c>
      <c r="Y7">
        <v>228.36950288455347</v>
      </c>
      <c r="Z7" s="5">
        <v>0.32931249999999995</v>
      </c>
      <c r="AA7">
        <v>4.5826513911620292E-2</v>
      </c>
      <c r="AB7">
        <v>1.8107077206456921</v>
      </c>
      <c r="AC7">
        <v>8.2978422550048073E-2</v>
      </c>
      <c r="AD7">
        <v>29.810045114290595</v>
      </c>
      <c r="AE7">
        <v>93.713660126978894</v>
      </c>
      <c r="AF7">
        <v>78.706589661889595</v>
      </c>
      <c r="AG7">
        <v>0.46889032138998049</v>
      </c>
      <c r="AH7">
        <v>1.4116920192845146</v>
      </c>
      <c r="AI7" s="15">
        <v>6.4966098499976503</v>
      </c>
      <c r="AJ7">
        <v>32.975272360179623</v>
      </c>
      <c r="AK7">
        <v>260.62006509867962</v>
      </c>
      <c r="AL7">
        <v>11.46988906499289</v>
      </c>
      <c r="AM7">
        <v>15.319093393855029</v>
      </c>
      <c r="AN7">
        <v>1.5091243862520455E-2</v>
      </c>
    </row>
    <row r="8" spans="1:40" x14ac:dyDescent="0.3">
      <c r="A8" s="13">
        <v>4.8</v>
      </c>
      <c r="B8">
        <v>141.75810041866919</v>
      </c>
      <c r="C8">
        <v>45.123849129217653</v>
      </c>
      <c r="D8">
        <v>29.43139489705402</v>
      </c>
      <c r="E8">
        <v>0</v>
      </c>
      <c r="F8">
        <v>0.19377583533506709</v>
      </c>
      <c r="G8">
        <v>0.26137205696357879</v>
      </c>
      <c r="H8">
        <v>4.9570562527575288E-2</v>
      </c>
      <c r="I8">
        <v>5.9065875174445486</v>
      </c>
      <c r="J8">
        <v>1.8801603803840681</v>
      </c>
      <c r="K8">
        <v>1.2263081207105839</v>
      </c>
      <c r="L8">
        <v>0</v>
      </c>
      <c r="M8">
        <v>8.0739931389611271E-3</v>
      </c>
      <c r="N8">
        <v>1.089050237348245E-2</v>
      </c>
      <c r="O8">
        <v>2.0654401053156368E-3</v>
      </c>
      <c r="P8">
        <v>1.3234999999999999</v>
      </c>
      <c r="Q8">
        <v>4.7315124999999986E-2</v>
      </c>
      <c r="R8">
        <v>124.83508217392536</v>
      </c>
      <c r="S8">
        <v>39.736984323386416</v>
      </c>
      <c r="T8">
        <v>25.917888216729519</v>
      </c>
      <c r="U8">
        <v>130</v>
      </c>
      <c r="V8" s="6">
        <v>0.27499999999999997</v>
      </c>
      <c r="W8">
        <v>1090.4469262974551</v>
      </c>
      <c r="X8">
        <v>347.10653176321256</v>
      </c>
      <c r="Y8">
        <v>226.39534536195393</v>
      </c>
      <c r="Z8" s="5">
        <v>0.36396249999999991</v>
      </c>
      <c r="AA8">
        <v>4.6634615384615385E-2</v>
      </c>
      <c r="AB8">
        <v>2.0012289505424405</v>
      </c>
      <c r="AC8">
        <v>9.3326542405104199E-2</v>
      </c>
      <c r="AD8">
        <v>29.812654447801901</v>
      </c>
      <c r="AE8">
        <v>92.927850032011278</v>
      </c>
      <c r="AF8">
        <v>78.706589661889595</v>
      </c>
      <c r="AG8">
        <v>0.47715869982520565</v>
      </c>
      <c r="AH8">
        <v>1.4030016805588623</v>
      </c>
      <c r="AI8" s="15">
        <v>5.9420468698203166</v>
      </c>
      <c r="AJ8">
        <v>29.652287308949575</v>
      </c>
      <c r="AK8">
        <v>259.01569487240533</v>
      </c>
      <c r="AL8">
        <v>11.399280731334558</v>
      </c>
      <c r="AM8">
        <v>17.229515520942314</v>
      </c>
      <c r="AN8">
        <v>1.697325120192307E-2</v>
      </c>
    </row>
    <row r="9" spans="1:40" x14ac:dyDescent="0.3">
      <c r="A9" s="13">
        <v>5.6</v>
      </c>
      <c r="B9">
        <v>148.53873516435729</v>
      </c>
      <c r="C9">
        <v>44.827801425417348</v>
      </c>
      <c r="D9">
        <v>28.250707922296471</v>
      </c>
      <c r="E9">
        <v>0</v>
      </c>
      <c r="F9">
        <v>0.15003499989973129</v>
      </c>
      <c r="G9">
        <v>0.25152926453778479</v>
      </c>
      <c r="H9">
        <v>4.8540735261677771E-2</v>
      </c>
      <c r="I9">
        <v>6.1891139651815532</v>
      </c>
      <c r="J9">
        <v>1.86782505939239</v>
      </c>
      <c r="K9">
        <v>1.1771128300956859</v>
      </c>
      <c r="L9">
        <v>0</v>
      </c>
      <c r="M9">
        <v>6.2514583291554716E-3</v>
      </c>
      <c r="N9">
        <v>1.04803860224077E-2</v>
      </c>
      <c r="O9">
        <v>2.02253063590324E-3</v>
      </c>
      <c r="P9">
        <v>1.3694999999999999</v>
      </c>
      <c r="Q9">
        <v>4.8959624999999993E-2</v>
      </c>
      <c r="R9">
        <v>126.41260967953806</v>
      </c>
      <c r="S9">
        <v>38.150313843138917</v>
      </c>
      <c r="T9">
        <v>24.042521365220548</v>
      </c>
      <c r="U9">
        <v>130</v>
      </c>
      <c r="V9" s="6">
        <v>0.27499999999999997</v>
      </c>
      <c r="W9">
        <v>1142.6056551104405</v>
      </c>
      <c r="X9">
        <v>344.8292417339797</v>
      </c>
      <c r="Y9">
        <v>217.31313786381895</v>
      </c>
      <c r="Z9" s="5">
        <v>0.37661249999999991</v>
      </c>
      <c r="AA9">
        <v>4.6520146520146521E-2</v>
      </c>
      <c r="AB9">
        <v>2.0707843201872858</v>
      </c>
      <c r="AC9">
        <v>9.6333189986734541E-2</v>
      </c>
      <c r="AD9">
        <v>31.821986557098825</v>
      </c>
      <c r="AE9">
        <v>92.43523569373599</v>
      </c>
      <c r="AF9">
        <v>78.706589661889595</v>
      </c>
      <c r="AG9">
        <v>0.47598747081237991</v>
      </c>
      <c r="AH9">
        <v>1.3918375885800101</v>
      </c>
      <c r="AI9" s="15">
        <v>8.5061338671256781</v>
      </c>
      <c r="AJ9">
        <v>28.428273063366198</v>
      </c>
      <c r="AK9">
        <v>256.95463173784799</v>
      </c>
      <c r="AL9">
        <v>11.30857334278269</v>
      </c>
      <c r="AM9">
        <v>17.784588920627915</v>
      </c>
      <c r="AN9">
        <v>1.7520068681318678E-2</v>
      </c>
    </row>
    <row r="10" spans="1:40" x14ac:dyDescent="0.3">
      <c r="A10" s="13">
        <v>6.8</v>
      </c>
      <c r="B10">
        <v>141.94837442283509</v>
      </c>
      <c r="C10">
        <v>47.165990900033009</v>
      </c>
      <c r="D10">
        <v>30.519662604053298</v>
      </c>
      <c r="E10">
        <v>0</v>
      </c>
      <c r="F10">
        <v>0.1262633795675964</v>
      </c>
      <c r="G10">
        <v>0.34722429381088998</v>
      </c>
      <c r="H10">
        <v>4.5094064131284417E-2</v>
      </c>
      <c r="I10">
        <v>5.9145156009514626</v>
      </c>
      <c r="J10">
        <v>1.965249620834709</v>
      </c>
      <c r="K10">
        <v>1.2716526085022211</v>
      </c>
      <c r="L10">
        <v>0</v>
      </c>
      <c r="M10">
        <v>5.260974148649851E-3</v>
      </c>
      <c r="N10">
        <v>1.446767890878708E-2</v>
      </c>
      <c r="O10">
        <v>1.878919338803518E-3</v>
      </c>
      <c r="P10">
        <v>1.2695000000000001</v>
      </c>
      <c r="Q10">
        <v>4.5384624999999998E-2</v>
      </c>
      <c r="R10">
        <v>130.31980766507297</v>
      </c>
      <c r="S10">
        <v>43.302101115404369</v>
      </c>
      <c r="T10">
        <v>28.019458318807771</v>
      </c>
      <c r="U10">
        <v>130</v>
      </c>
      <c r="V10" s="6">
        <v>0.27499999999999997</v>
      </c>
      <c r="W10">
        <v>1091.9105724833471</v>
      </c>
      <c r="X10">
        <v>362.81531461563856</v>
      </c>
      <c r="Y10">
        <v>234.76663541579464</v>
      </c>
      <c r="Z10" s="5">
        <v>0.34911249999999999</v>
      </c>
      <c r="AA10">
        <v>4.7124047124047122E-2</v>
      </c>
      <c r="AB10">
        <v>1.919576994872406</v>
      </c>
      <c r="AC10">
        <v>9.0458236764604016E-2</v>
      </c>
      <c r="AD10">
        <v>30.690186588699614</v>
      </c>
      <c r="AE10">
        <v>93.358966557021716</v>
      </c>
      <c r="AF10">
        <v>78.706589661889595</v>
      </c>
      <c r="AG10">
        <v>0.48216649522599025</v>
      </c>
      <c r="AH10">
        <v>1.4830831256087187</v>
      </c>
      <c r="AI10" s="15">
        <v>8.1568105154080008</v>
      </c>
      <c r="AJ10">
        <v>32.678095844324346</v>
      </c>
      <c r="AK10">
        <v>273.79996165084037</v>
      </c>
      <c r="AL10">
        <v>12.049936312253484</v>
      </c>
      <c r="AM10">
        <v>16.699982171926894</v>
      </c>
      <c r="AN10">
        <v>1.6451593901593901E-2</v>
      </c>
    </row>
    <row r="11" spans="1:40" x14ac:dyDescent="0.3">
      <c r="A11" s="18">
        <v>1</v>
      </c>
      <c r="P11">
        <v>1.5615000000000001</v>
      </c>
      <c r="Q11">
        <v>5.5823625000000002E-2</v>
      </c>
      <c r="U11">
        <v>130</v>
      </c>
      <c r="V11" s="6">
        <v>0.27499999999999997</v>
      </c>
      <c r="AA11">
        <v>0</v>
      </c>
      <c r="AN11">
        <v>0</v>
      </c>
    </row>
    <row r="13" spans="1:40" x14ac:dyDescent="0.3">
      <c r="AJ1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7111-68EC-44C2-88E3-EAA563C1DECE}">
  <dimension ref="A1:AN13"/>
  <sheetViews>
    <sheetView topLeftCell="Y1" workbookViewId="0">
      <selection activeCell="AC4" sqref="AC4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34.046134484826673</v>
      </c>
      <c r="C3">
        <v>-15.983936251621319</v>
      </c>
      <c r="D3">
        <v>0</v>
      </c>
      <c r="E3">
        <v>0</v>
      </c>
      <c r="F3">
        <v>0</v>
      </c>
      <c r="G3">
        <v>0</v>
      </c>
      <c r="H3">
        <v>1.751344366503434E-2</v>
      </c>
      <c r="I3">
        <v>1.418588936867778</v>
      </c>
      <c r="J3">
        <v>-0.66599734381755482</v>
      </c>
      <c r="K3">
        <v>0</v>
      </c>
      <c r="L3">
        <v>0</v>
      </c>
      <c r="M3">
        <v>0</v>
      </c>
      <c r="N3">
        <v>0</v>
      </c>
      <c r="O3">
        <v>7.2972681937643095E-4</v>
      </c>
      <c r="P3">
        <v>0.15949999999999998</v>
      </c>
      <c r="Q3">
        <v>9.1712500000004655E-3</v>
      </c>
      <c r="R3">
        <v>154.67781784028415</v>
      </c>
      <c r="S3">
        <v>-72.617946715826193</v>
      </c>
      <c r="T3">
        <v>0</v>
      </c>
      <c r="U3">
        <v>130</v>
      </c>
      <c r="V3">
        <v>0.44230769230771477</v>
      </c>
      <c r="W3">
        <v>261.89334219097441</v>
      </c>
      <c r="X3">
        <v>-122.95335578170243</v>
      </c>
      <c r="Y3">
        <v>0</v>
      </c>
      <c r="Z3" s="5">
        <v>7.0548076923080502E-2</v>
      </c>
      <c r="AB3">
        <v>0.38790494609627041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-0.66599734381755482</v>
      </c>
      <c r="AI3" s="15">
        <v>100</v>
      </c>
      <c r="AJ3">
        <v>-72.617946715826193</v>
      </c>
      <c r="AK3">
        <v>-122.95335578170241</v>
      </c>
      <c r="AL3">
        <v>-5.4111771879527231</v>
      </c>
      <c r="AM3">
        <v>0</v>
      </c>
      <c r="AN3">
        <v>0</v>
      </c>
    </row>
    <row r="4" spans="1:40" x14ac:dyDescent="0.3">
      <c r="A4" s="13">
        <v>1.7</v>
      </c>
      <c r="B4">
        <v>0.42616046251583561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1.7756685938159811E-2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0.59350000000000003</v>
      </c>
      <c r="Q4">
        <v>2.3532275000000002E-2</v>
      </c>
      <c r="R4">
        <v>0.75456733095970574</v>
      </c>
      <c r="S4">
        <v>0</v>
      </c>
      <c r="T4">
        <v>0</v>
      </c>
      <c r="U4">
        <v>130</v>
      </c>
      <c r="V4">
        <v>0.30500000000000005</v>
      </c>
      <c r="W4">
        <v>3.2781574039679655</v>
      </c>
      <c r="X4">
        <v>0</v>
      </c>
      <c r="Y4">
        <v>0</v>
      </c>
      <c r="Z4" s="5">
        <v>0.18101750000000003</v>
      </c>
      <c r="AB4">
        <v>0.9953153458249584</v>
      </c>
      <c r="AC4">
        <v>0</v>
      </c>
      <c r="AD4" t="e">
        <v>#DIV/0!</v>
      </c>
      <c r="AE4" t="e">
        <v>#DIV/0!</v>
      </c>
      <c r="AF4">
        <v>78.706589661889595</v>
      </c>
      <c r="AG4">
        <v>0</v>
      </c>
      <c r="AH4">
        <v>0</v>
      </c>
      <c r="AI4" s="15" t="e">
        <v>#DIV/0!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3">
        <v>3.6</v>
      </c>
      <c r="B5">
        <v>75.943033020335236</v>
      </c>
      <c r="C5">
        <v>28.090121588143429</v>
      </c>
      <c r="D5">
        <v>18.365900743084289</v>
      </c>
      <c r="E5">
        <v>0</v>
      </c>
      <c r="F5">
        <v>0.22188347959794311</v>
      </c>
      <c r="G5">
        <v>0.29248276856092509</v>
      </c>
      <c r="H5">
        <v>6.0513676253984502E-2</v>
      </c>
      <c r="I5">
        <v>3.1642930425139681</v>
      </c>
      <c r="J5">
        <v>1.1704217328393089</v>
      </c>
      <c r="K5">
        <v>0.76524586429517882</v>
      </c>
      <c r="L5">
        <v>0</v>
      </c>
      <c r="M5">
        <v>9.2451449832476294E-3</v>
      </c>
      <c r="N5">
        <v>1.2186782023371879E-2</v>
      </c>
      <c r="O5">
        <v>2.5214031772493538E-3</v>
      </c>
      <c r="P5">
        <v>0.6835</v>
      </c>
      <c r="Q5">
        <v>2.7100775000000001E-2</v>
      </c>
      <c r="R5">
        <v>116.76024182016818</v>
      </c>
      <c r="S5">
        <v>43.187758757427005</v>
      </c>
      <c r="T5">
        <v>28.237047254005791</v>
      </c>
      <c r="U5">
        <v>130</v>
      </c>
      <c r="V5">
        <v>0.30500000000000005</v>
      </c>
      <c r="W5">
        <v>584.1771770795018</v>
      </c>
      <c r="X5">
        <v>216.07785837033396</v>
      </c>
      <c r="Y5">
        <v>141.27615956218685</v>
      </c>
      <c r="Z5" s="5">
        <v>0.2084675</v>
      </c>
      <c r="AA5">
        <v>4.2081447963800908E-2</v>
      </c>
      <c r="AB5">
        <v>1.1462477487301752</v>
      </c>
      <c r="AC5">
        <v>4.8235764991812806E-2</v>
      </c>
      <c r="AD5">
        <v>30.496708454517634</v>
      </c>
      <c r="AE5">
        <v>94.070454297278843</v>
      </c>
      <c r="AF5">
        <v>78.706589661889595</v>
      </c>
      <c r="AG5">
        <v>0.43057134344445486</v>
      </c>
      <c r="AH5">
        <v>0.73985038939485404</v>
      </c>
      <c r="AI5" s="15">
        <v>-9.9521796497752426</v>
      </c>
      <c r="AJ5">
        <v>27.299971657447212</v>
      </c>
      <c r="AK5">
        <v>136.58776419597305</v>
      </c>
      <c r="AL5">
        <v>6.0112275022647736</v>
      </c>
      <c r="AM5">
        <v>8.9050643061808259</v>
      </c>
      <c r="AN5">
        <v>8.7726142533936652E-3</v>
      </c>
    </row>
    <row r="6" spans="1:40" x14ac:dyDescent="0.3">
      <c r="A6" s="13">
        <v>4.0999999999999996</v>
      </c>
      <c r="B6">
        <v>76.194288266513126</v>
      </c>
      <c r="C6">
        <v>27.48862875979292</v>
      </c>
      <c r="D6">
        <v>18.634137614317542</v>
      </c>
      <c r="E6">
        <v>0</v>
      </c>
      <c r="F6">
        <v>0.26866411685495922</v>
      </c>
      <c r="G6">
        <v>0.51705169658878924</v>
      </c>
      <c r="H6">
        <v>6.0829611363386979E-2</v>
      </c>
      <c r="I6">
        <v>3.1747620111047148</v>
      </c>
      <c r="J6">
        <v>1.1453595316580381</v>
      </c>
      <c r="K6">
        <v>0.7764224005965642</v>
      </c>
      <c r="L6">
        <v>0</v>
      </c>
      <c r="M6">
        <v>1.1194338202289961E-2</v>
      </c>
      <c r="N6">
        <v>2.1543820691199551E-2</v>
      </c>
      <c r="O6">
        <v>2.5345671401411241E-3</v>
      </c>
      <c r="P6">
        <v>0.66549999999999998</v>
      </c>
      <c r="Q6">
        <v>2.6387075000000003E-2</v>
      </c>
      <c r="R6">
        <v>120.31504102310372</v>
      </c>
      <c r="S6">
        <v>43.406081638758288</v>
      </c>
      <c r="T6">
        <v>29.424345085484621</v>
      </c>
      <c r="U6">
        <v>130</v>
      </c>
      <c r="V6">
        <v>0.30500000000000005</v>
      </c>
      <c r="W6">
        <v>586.10990974240883</v>
      </c>
      <c r="X6">
        <v>211.45099045994547</v>
      </c>
      <c r="Y6">
        <v>143.33952011013494</v>
      </c>
      <c r="Z6" s="5">
        <v>0.20297750000000003</v>
      </c>
      <c r="AA6">
        <v>4.230769230769231E-2</v>
      </c>
      <c r="AB6">
        <v>1.116061268149132</v>
      </c>
      <c r="AC6">
        <v>4.7217976729386359E-2</v>
      </c>
      <c r="AD6">
        <v>28.088922774001141</v>
      </c>
      <c r="AE6" s="17">
        <v>94.267161005063244</v>
      </c>
      <c r="AF6">
        <v>78.706589661889595</v>
      </c>
      <c r="AG6">
        <v>0.43288624314039276</v>
      </c>
      <c r="AH6">
        <v>0.71247328851764524</v>
      </c>
      <c r="AI6" s="15">
        <v>-15.60298338195904</v>
      </c>
      <c r="AJ6">
        <v>27.00084372813755</v>
      </c>
      <c r="AK6">
        <v>131.53353018787297</v>
      </c>
      <c r="AL6">
        <v>5.7887906635682898</v>
      </c>
      <c r="AM6">
        <v>8.7171649346559423</v>
      </c>
      <c r="AN6">
        <v>8.5875096153846166E-3</v>
      </c>
    </row>
    <row r="7" spans="1:40" x14ac:dyDescent="0.3">
      <c r="A7" s="13">
        <v>4.8</v>
      </c>
      <c r="B7">
        <v>66.591380130235677</v>
      </c>
      <c r="C7">
        <v>24.70236006118299</v>
      </c>
      <c r="D7">
        <v>18.096627906446429</v>
      </c>
      <c r="E7">
        <v>0</v>
      </c>
      <c r="F7">
        <v>0.24398781170481409</v>
      </c>
      <c r="G7">
        <v>0.25956150181363208</v>
      </c>
      <c r="H7">
        <v>6.2294760435271677E-2</v>
      </c>
      <c r="I7">
        <v>2.7746408387598192</v>
      </c>
      <c r="J7">
        <v>1.0292650025492911</v>
      </c>
      <c r="K7">
        <v>0.75402616276860102</v>
      </c>
      <c r="L7">
        <v>0</v>
      </c>
      <c r="M7">
        <v>1.0166158821033919E-2</v>
      </c>
      <c r="N7">
        <v>1.0815062575568E-2</v>
      </c>
      <c r="O7">
        <v>2.59561501813632E-3</v>
      </c>
      <c r="P7">
        <v>0.67149999999999999</v>
      </c>
      <c r="Q7">
        <v>2.6624975000000002E-2</v>
      </c>
      <c r="R7">
        <v>104.21196034023765</v>
      </c>
      <c r="S7">
        <v>38.657876769810713</v>
      </c>
      <c r="T7">
        <v>28.320258057278963</v>
      </c>
      <c r="U7">
        <v>130</v>
      </c>
      <c r="V7">
        <v>0.30500000000000005</v>
      </c>
      <c r="W7">
        <v>512.24138561719735</v>
      </c>
      <c r="X7">
        <v>190.01815431679219</v>
      </c>
      <c r="Y7">
        <v>139.20483004958788</v>
      </c>
      <c r="Z7" s="5">
        <v>0.20480750000000003</v>
      </c>
      <c r="AA7">
        <v>4.5443786982248525E-2</v>
      </c>
      <c r="AB7">
        <v>1.126123428342813</v>
      </c>
      <c r="AC7">
        <v>5.1175313193330206E-2</v>
      </c>
      <c r="AD7">
        <v>21.769274776893965</v>
      </c>
      <c r="AE7">
        <v>93.644408918625771</v>
      </c>
      <c r="AF7">
        <v>78.706589661889595</v>
      </c>
      <c r="AG7">
        <v>0.46497431431024011</v>
      </c>
      <c r="AH7">
        <v>0.56429068823905104</v>
      </c>
      <c r="AI7" s="15">
        <v>-42.692674669978423</v>
      </c>
      <c r="AJ7">
        <v>21.194036360186292</v>
      </c>
      <c r="AK7">
        <v>104.17674244413249</v>
      </c>
      <c r="AL7">
        <v>4.5848184349662704</v>
      </c>
      <c r="AM7">
        <v>9.4477501279994236</v>
      </c>
      <c r="AN7">
        <v>9.3072284023668645E-3</v>
      </c>
    </row>
    <row r="8" spans="1:40" x14ac:dyDescent="0.3">
      <c r="A8" s="13">
        <v>5.6</v>
      </c>
      <c r="B8">
        <v>73.109779247706797</v>
      </c>
      <c r="C8">
        <v>23.209370297053741</v>
      </c>
      <c r="D8">
        <v>17.791608813585881</v>
      </c>
      <c r="E8">
        <v>0</v>
      </c>
      <c r="F8">
        <v>0.1278132817067951</v>
      </c>
      <c r="G8">
        <v>0.27607668848667738</v>
      </c>
      <c r="H8">
        <v>5.6237843950989852E-2</v>
      </c>
      <c r="I8">
        <v>3.046240801987786</v>
      </c>
      <c r="J8">
        <v>0.96705709571057241</v>
      </c>
      <c r="K8">
        <v>0.74131703389941173</v>
      </c>
      <c r="L8">
        <v>0</v>
      </c>
      <c r="M8">
        <v>5.3255534044497951E-3</v>
      </c>
      <c r="N8">
        <v>1.1503195353611559E-2</v>
      </c>
      <c r="O8">
        <v>2.3432434979579102E-3</v>
      </c>
      <c r="P8">
        <v>0.67949999999999999</v>
      </c>
      <c r="Q8">
        <v>2.6942175000000002E-2</v>
      </c>
      <c r="R8">
        <v>113.06588283936935</v>
      </c>
      <c r="S8">
        <v>35.893802030109754</v>
      </c>
      <c r="T8">
        <v>27.515114644582766</v>
      </c>
      <c r="U8">
        <v>130</v>
      </c>
      <c r="V8">
        <v>0.30500000000000005</v>
      </c>
      <c r="W8">
        <v>562.38291729005277</v>
      </c>
      <c r="X8">
        <v>178.53361766964414</v>
      </c>
      <c r="Y8">
        <v>136.85852933527602</v>
      </c>
      <c r="Z8" s="5">
        <v>0.2072475</v>
      </c>
      <c r="AA8">
        <v>4.5438282647584975E-2</v>
      </c>
      <c r="AB8">
        <v>1.1395396419343879</v>
      </c>
      <c r="AC8">
        <v>5.1778724338342498E-2</v>
      </c>
      <c r="AD8">
        <v>17.988734920040599</v>
      </c>
      <c r="AE8" s="17">
        <v>93.47131493258847</v>
      </c>
      <c r="AF8">
        <v>78.706589661889595</v>
      </c>
      <c r="AG8">
        <v>0.46491799474697576</v>
      </c>
      <c r="AH8">
        <v>0.50213910096359671</v>
      </c>
      <c r="AI8" s="15">
        <v>-57.943437727875903</v>
      </c>
      <c r="AJ8">
        <v>18.637660135590266</v>
      </c>
      <c r="AK8">
        <v>92.702603254817859</v>
      </c>
      <c r="AL8">
        <v>4.0798415692445333</v>
      </c>
      <c r="AM8">
        <v>9.5591491086170759</v>
      </c>
      <c r="AN8">
        <v>9.4169704830053668E-3</v>
      </c>
    </row>
    <row r="9" spans="1:40" x14ac:dyDescent="0.3">
      <c r="A9" s="13">
        <v>6.8</v>
      </c>
      <c r="B9">
        <v>63.735775679783217</v>
      </c>
      <c r="C9">
        <v>24.328758668604319</v>
      </c>
      <c r="D9">
        <v>17.77811793672322</v>
      </c>
      <c r="E9">
        <v>0</v>
      </c>
      <c r="F9">
        <v>0.20368584005058921</v>
      </c>
      <c r="G9">
        <v>0</v>
      </c>
      <c r="H9">
        <v>4.700442462705904E-2</v>
      </c>
      <c r="I9">
        <v>2.655657319990969</v>
      </c>
      <c r="J9">
        <v>1.0136982778585131</v>
      </c>
      <c r="K9">
        <v>0.74075491403013427</v>
      </c>
      <c r="L9">
        <v>0</v>
      </c>
      <c r="M9">
        <v>8.4869100021078819E-3</v>
      </c>
      <c r="N9">
        <v>0</v>
      </c>
      <c r="O9">
        <v>1.9585176927941271E-3</v>
      </c>
      <c r="P9">
        <v>0.62550000000000006</v>
      </c>
      <c r="Q9">
        <v>2.4801075000000006E-2</v>
      </c>
      <c r="R9">
        <v>107.07831495170949</v>
      </c>
      <c r="S9">
        <v>40.873158839224217</v>
      </c>
      <c r="T9">
        <v>29.867855084109625</v>
      </c>
      <c r="U9">
        <v>130</v>
      </c>
      <c r="V9">
        <v>0.30500000000000005</v>
      </c>
      <c r="W9">
        <v>490.27519753679428</v>
      </c>
      <c r="X9">
        <v>187.14429745080241</v>
      </c>
      <c r="Y9">
        <v>136.75475335940939</v>
      </c>
      <c r="Z9" s="5">
        <v>0.19077750000000004</v>
      </c>
      <c r="AA9">
        <v>4.5604395604395609E-2</v>
      </c>
      <c r="AB9">
        <v>1.0489802001912578</v>
      </c>
      <c r="AC9">
        <v>4.7838108030700224E-2</v>
      </c>
      <c r="AD9">
        <v>22.206337005250163</v>
      </c>
      <c r="AE9">
        <v>93.933739369683408</v>
      </c>
      <c r="AF9">
        <v>78.706589661889595</v>
      </c>
      <c r="AG9">
        <v>0.46661763870977407</v>
      </c>
      <c r="AH9">
        <v>0.54708063914873906</v>
      </c>
      <c r="AI9" s="15">
        <v>-44.145664391978897</v>
      </c>
      <c r="AJ9">
        <v>22.058747015955515</v>
      </c>
      <c r="AK9">
        <v>100.99950261207491</v>
      </c>
      <c r="AL9">
        <v>4.4449881099574169</v>
      </c>
      <c r="AM9">
        <v>8.831650713360041</v>
      </c>
      <c r="AN9">
        <v>8.7002925824175847E-3</v>
      </c>
    </row>
    <row r="10" spans="1:40" x14ac:dyDescent="0.3">
      <c r="A10" s="18">
        <v>1</v>
      </c>
      <c r="P10">
        <v>0.70750000000000002</v>
      </c>
      <c r="Q10">
        <v>2.8052374999999997E-2</v>
      </c>
      <c r="U10">
        <v>130</v>
      </c>
      <c r="V10">
        <v>0.30499999999999999</v>
      </c>
      <c r="AA10">
        <v>0</v>
      </c>
      <c r="AN10">
        <v>0</v>
      </c>
    </row>
    <row r="11" spans="1:40" x14ac:dyDescent="0.3">
      <c r="A11" s="18">
        <v>2.6</v>
      </c>
      <c r="P11">
        <v>0.55149999999999999</v>
      </c>
      <c r="Q11">
        <v>2.1866974999999997E-2</v>
      </c>
      <c r="U11">
        <v>130</v>
      </c>
      <c r="V11">
        <v>0.30499999999999999</v>
      </c>
      <c r="AA11">
        <v>3.5666570453560739E-2</v>
      </c>
      <c r="AN11">
        <v>5.9993846495673174E-3</v>
      </c>
    </row>
    <row r="13" spans="1:40" x14ac:dyDescent="0.3">
      <c r="AJ13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DDCA-A63E-43B7-91AB-9A5C737B450F}">
  <dimension ref="A1:AN13"/>
  <sheetViews>
    <sheetView topLeftCell="AK1" workbookViewId="0">
      <selection activeCell="AM9" sqref="AM9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16.167286871619641</v>
      </c>
      <c r="C3">
        <v>-10.525052077157181</v>
      </c>
      <c r="D3">
        <v>0</v>
      </c>
      <c r="E3">
        <v>0</v>
      </c>
      <c r="F3">
        <v>0</v>
      </c>
      <c r="G3">
        <v>0</v>
      </c>
      <c r="H3">
        <v>5.9329493106861217E-3</v>
      </c>
      <c r="I3">
        <v>0.67363695298415038</v>
      </c>
      <c r="J3">
        <v>-0.4385438365482166</v>
      </c>
      <c r="K3">
        <v>0</v>
      </c>
      <c r="L3">
        <v>0</v>
      </c>
      <c r="M3">
        <v>0</v>
      </c>
      <c r="N3">
        <v>0</v>
      </c>
      <c r="O3">
        <v>2.4720622127858842E-4</v>
      </c>
      <c r="P3">
        <v>0.10849999999999999</v>
      </c>
      <c r="Q3">
        <v>6.2387500000003161E-3</v>
      </c>
      <c r="R3">
        <v>107.97626976303206</v>
      </c>
      <c r="S3">
        <v>-70.293542223713786</v>
      </c>
      <c r="T3">
        <v>0</v>
      </c>
      <c r="U3">
        <v>130</v>
      </c>
      <c r="V3">
        <v>0.44230769230771477</v>
      </c>
      <c r="W3">
        <v>124.36374516630468</v>
      </c>
      <c r="X3">
        <v>-80.961939055055367</v>
      </c>
      <c r="Y3">
        <v>0</v>
      </c>
      <c r="Z3" s="5">
        <v>4.7990384615387044E-2</v>
      </c>
      <c r="AB3">
        <v>0.26387264358272938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-0.4385438365482166</v>
      </c>
      <c r="AI3" s="15">
        <v>100</v>
      </c>
      <c r="AJ3">
        <v>-70.293542223713786</v>
      </c>
      <c r="AK3">
        <v>-80.961939055055382</v>
      </c>
      <c r="AL3">
        <v>-3.5631349378129875</v>
      </c>
      <c r="AM3">
        <v>0</v>
      </c>
      <c r="AN3">
        <v>0</v>
      </c>
    </row>
    <row r="4" spans="1:40" x14ac:dyDescent="0.3">
      <c r="A4" s="13">
        <v>3.6</v>
      </c>
      <c r="B4">
        <v>32.746123415677182</v>
      </c>
      <c r="C4">
        <v>10.657129835832761</v>
      </c>
      <c r="D4">
        <v>6.8084582004663607</v>
      </c>
      <c r="E4">
        <v>0</v>
      </c>
      <c r="F4">
        <v>0.24717174985191409</v>
      </c>
      <c r="G4">
        <v>0.1909963521582973</v>
      </c>
      <c r="H4">
        <v>5.6175397693616841E-3</v>
      </c>
      <c r="I4">
        <v>1.364421808986549</v>
      </c>
      <c r="J4">
        <v>0.44404707649303182</v>
      </c>
      <c r="K4">
        <v>0.28368575835276499</v>
      </c>
      <c r="L4">
        <v>0</v>
      </c>
      <c r="M4">
        <v>1.029882291049642E-2</v>
      </c>
      <c r="N4">
        <v>7.9581813399290519E-3</v>
      </c>
      <c r="O4">
        <v>2.3406415705673681E-4</v>
      </c>
      <c r="P4">
        <v>0.35149999999999998</v>
      </c>
      <c r="Q4">
        <v>1.3936975000000002E-2</v>
      </c>
      <c r="R4">
        <v>97.89942286518766</v>
      </c>
      <c r="S4">
        <v>31.861080076058954</v>
      </c>
      <c r="T4">
        <v>20.354901860178764</v>
      </c>
      <c r="U4">
        <v>130</v>
      </c>
      <c r="V4">
        <v>0.30500000000000005</v>
      </c>
      <c r="W4">
        <v>251.89325704367056</v>
      </c>
      <c r="X4">
        <v>81.977921814098181</v>
      </c>
      <c r="Y4">
        <v>52.372755388202769</v>
      </c>
      <c r="Z4" s="5">
        <v>0.10720750000000001</v>
      </c>
      <c r="AA4">
        <v>0</v>
      </c>
      <c r="AB4">
        <v>0.58947488467981957</v>
      </c>
      <c r="AC4">
        <v>0</v>
      </c>
      <c r="AD4">
        <v>36.113584939407495</v>
      </c>
      <c r="AE4">
        <v>100</v>
      </c>
      <c r="AF4">
        <v>78.706589661889595</v>
      </c>
      <c r="AG4">
        <v>0</v>
      </c>
      <c r="AH4">
        <v>0.44404707649303182</v>
      </c>
      <c r="AI4" s="15">
        <v>36.113584939407495</v>
      </c>
      <c r="AJ4">
        <v>31.861080076058954</v>
      </c>
      <c r="AK4">
        <v>81.977921814098181</v>
      </c>
      <c r="AL4">
        <v>3.607848339038461</v>
      </c>
      <c r="AM4">
        <v>0</v>
      </c>
      <c r="AN4">
        <v>0</v>
      </c>
    </row>
    <row r="5" spans="1:40" x14ac:dyDescent="0.3">
      <c r="A5" s="13">
        <v>4.0999999999999996</v>
      </c>
      <c r="B5">
        <v>22.023007321696301</v>
      </c>
      <c r="C5">
        <v>3.381380946458322</v>
      </c>
      <c r="D5">
        <v>6.3238640096948719</v>
      </c>
      <c r="E5">
        <v>0</v>
      </c>
      <c r="F5">
        <v>0.2538777522140277</v>
      </c>
      <c r="G5">
        <v>0.30003734352566902</v>
      </c>
      <c r="H5">
        <v>1.7309846741865521E-2</v>
      </c>
      <c r="I5">
        <v>0.91762530507067908</v>
      </c>
      <c r="J5">
        <v>0.1408908727690967</v>
      </c>
      <c r="K5">
        <v>0.26349433373728631</v>
      </c>
      <c r="L5">
        <v>0</v>
      </c>
      <c r="M5">
        <v>1.0578239675584491E-2</v>
      </c>
      <c r="N5">
        <v>1.2501555980236209E-2</v>
      </c>
      <c r="O5">
        <v>7.2124361424439677E-4</v>
      </c>
      <c r="P5">
        <v>0.40950000000000003</v>
      </c>
      <c r="Q5">
        <v>1.6236675000000006E-2</v>
      </c>
      <c r="R5">
        <v>56.515592328520384</v>
      </c>
      <c r="S5">
        <v>8.677322959848409</v>
      </c>
      <c r="T5">
        <v>16.228343163688763</v>
      </c>
      <c r="U5">
        <v>130</v>
      </c>
      <c r="V5">
        <v>0.30500000000000005</v>
      </c>
      <c r="W5">
        <v>169.40774862843304</v>
      </c>
      <c r="X5">
        <v>26.010622665064005</v>
      </c>
      <c r="Y5">
        <v>48.645107766883619</v>
      </c>
      <c r="Z5" s="5">
        <v>0.12489750000000004</v>
      </c>
      <c r="AA5">
        <v>3.8461538461538464E-2</v>
      </c>
      <c r="AB5">
        <v>0.68674243321873729</v>
      </c>
      <c r="AC5">
        <v>2.6413170508412975E-2</v>
      </c>
      <c r="AD5">
        <v>-105.76741313883619</v>
      </c>
      <c r="AE5" s="17">
        <v>90.889104241321206</v>
      </c>
      <c r="AF5">
        <v>78.706589661889595</v>
      </c>
      <c r="AG5">
        <v>0.39353294830944796</v>
      </c>
      <c r="AH5">
        <v>-0.25264207554035123</v>
      </c>
      <c r="AI5" s="15">
        <v>214.75028600269562</v>
      </c>
      <c r="AJ5">
        <v>-15.559963818968548</v>
      </c>
      <c r="AK5">
        <v>-46.641613945910997</v>
      </c>
      <c r="AL5">
        <v>-2.0526974297595428</v>
      </c>
      <c r="AM5">
        <v>4.8762776323223953</v>
      </c>
      <c r="AN5">
        <v>4.8037500000000016E-3</v>
      </c>
    </row>
    <row r="6" spans="1:40" x14ac:dyDescent="0.3">
      <c r="A6" s="13">
        <v>4.8</v>
      </c>
      <c r="B6">
        <v>14.10636230490798</v>
      </c>
      <c r="C6">
        <v>7.1854444576054277</v>
      </c>
      <c r="D6">
        <v>6.6332153295439804</v>
      </c>
      <c r="E6">
        <v>0</v>
      </c>
      <c r="F6">
        <v>0.2222770568982991</v>
      </c>
      <c r="G6">
        <v>0.29831920794245409</v>
      </c>
      <c r="H6">
        <v>4.0945773639160382E-2</v>
      </c>
      <c r="I6">
        <v>0.58776509603783111</v>
      </c>
      <c r="J6">
        <v>0.29939351906689282</v>
      </c>
      <c r="K6">
        <v>0.27638397206433252</v>
      </c>
      <c r="L6">
        <v>0</v>
      </c>
      <c r="M6">
        <v>9.2615440374291293E-3</v>
      </c>
      <c r="N6">
        <v>1.242996699760225E-2</v>
      </c>
      <c r="O6">
        <v>1.706073901631683E-3</v>
      </c>
      <c r="P6">
        <v>0.3115</v>
      </c>
      <c r="Q6">
        <v>1.2350975000000002E-2</v>
      </c>
      <c r="R6">
        <v>47.588558477191562</v>
      </c>
      <c r="S6">
        <v>24.240476486017727</v>
      </c>
      <c r="T6">
        <v>22.377502348141135</v>
      </c>
      <c r="U6">
        <v>130</v>
      </c>
      <c r="V6">
        <v>0.30500000000000005</v>
      </c>
      <c r="W6">
        <v>108.51047926852266</v>
      </c>
      <c r="X6">
        <v>55.272649673887905</v>
      </c>
      <c r="Y6">
        <v>51.024733304184466</v>
      </c>
      <c r="Z6" s="5">
        <v>9.5007500000000009E-2</v>
      </c>
      <c r="AA6">
        <v>4.0236686390532544E-2</v>
      </c>
      <c r="AB6">
        <v>0.52239381672194529</v>
      </c>
      <c r="AC6">
        <v>2.101939617579425E-2</v>
      </c>
      <c r="AD6">
        <v>0.66472742394981488</v>
      </c>
      <c r="AE6" s="17">
        <v>92.932361089191517</v>
      </c>
      <c r="AF6">
        <v>78.706589661889595</v>
      </c>
      <c r="AG6">
        <v>0.4116960074621917</v>
      </c>
      <c r="AH6">
        <v>-0.11230248839529888</v>
      </c>
      <c r="AI6" s="15">
        <v>364.82348921181733</v>
      </c>
      <c r="AJ6">
        <v>-9.0926010614788595</v>
      </c>
      <c r="AK6">
        <v>-20.73276708836287</v>
      </c>
      <c r="AL6">
        <v>-0.9124490795588498</v>
      </c>
      <c r="AM6">
        <v>3.8805039093774001</v>
      </c>
      <c r="AN6">
        <v>3.8227869822485211E-3</v>
      </c>
    </row>
    <row r="7" spans="1:40" x14ac:dyDescent="0.3">
      <c r="A7" s="13">
        <v>5.6</v>
      </c>
      <c r="B7">
        <v>41.655883612748141</v>
      </c>
      <c r="C7">
        <v>12.002567744250401</v>
      </c>
      <c r="D7">
        <v>7.0238885603056822</v>
      </c>
      <c r="E7">
        <v>0</v>
      </c>
      <c r="F7">
        <v>0.25321228352199171</v>
      </c>
      <c r="G7">
        <v>0.26422151324033921</v>
      </c>
      <c r="H7">
        <v>3.8532304014216118E-2</v>
      </c>
      <c r="I7">
        <v>1.73566181719784</v>
      </c>
      <c r="J7">
        <v>0.50010698934376663</v>
      </c>
      <c r="K7">
        <v>0.29266202334607011</v>
      </c>
      <c r="L7">
        <v>0</v>
      </c>
      <c r="M7">
        <v>1.0550511813416321E-2</v>
      </c>
      <c r="N7">
        <v>1.100922971834746E-2</v>
      </c>
      <c r="O7">
        <v>1.6055126672590049E-3</v>
      </c>
      <c r="P7">
        <v>0.2535</v>
      </c>
      <c r="Q7">
        <v>1.0051275000000002E-2</v>
      </c>
      <c r="R7">
        <v>172.68076111715575</v>
      </c>
      <c r="S7">
        <v>49.755577212220992</v>
      </c>
      <c r="T7">
        <v>29.116905402157442</v>
      </c>
      <c r="U7">
        <v>130</v>
      </c>
      <c r="V7">
        <v>0.30500000000000005</v>
      </c>
      <c r="W7">
        <v>320.42987394421658</v>
      </c>
      <c r="X7">
        <v>92.327444186541527</v>
      </c>
      <c r="Y7">
        <v>54.029912002351402</v>
      </c>
      <c r="Z7" s="5">
        <v>7.7317500000000011E-2</v>
      </c>
      <c r="AA7">
        <v>4.1502683363148475E-2</v>
      </c>
      <c r="AB7">
        <v>0.42512626818302779</v>
      </c>
      <c r="AC7">
        <v>1.7643880897757144E-2</v>
      </c>
      <c r="AD7">
        <v>37.952096080279482</v>
      </c>
      <c r="AE7" s="17">
        <v>94.314036356880521</v>
      </c>
      <c r="AF7">
        <v>78.706589661889595</v>
      </c>
      <c r="AG7">
        <v>0.42464950701298565</v>
      </c>
      <c r="AH7">
        <v>7.5457482330780978E-2</v>
      </c>
      <c r="AI7" s="15">
        <v>-311.23278256693936</v>
      </c>
      <c r="AJ7">
        <v>7.507254784172253</v>
      </c>
      <c r="AK7">
        <v>13.930612122605719</v>
      </c>
      <c r="AL7">
        <v>0.61308623951587771</v>
      </c>
      <c r="AM7">
        <v>3.2573318580474724</v>
      </c>
      <c r="AN7">
        <v>3.2088837209302327E-3</v>
      </c>
    </row>
    <row r="8" spans="1:40" x14ac:dyDescent="0.3">
      <c r="A8" s="13">
        <v>6.8</v>
      </c>
      <c r="B8">
        <v>31.132559292497941</v>
      </c>
      <c r="C8">
        <v>12.86833563686133</v>
      </c>
      <c r="D8">
        <v>7.990813631243725</v>
      </c>
      <c r="E8">
        <v>0</v>
      </c>
      <c r="F8">
        <v>0.26504462997068101</v>
      </c>
      <c r="G8">
        <v>0</v>
      </c>
      <c r="H8">
        <v>3.9474732123292923E-2</v>
      </c>
      <c r="I8">
        <v>1.2971899705207479</v>
      </c>
      <c r="J8">
        <v>0.53618065153588823</v>
      </c>
      <c r="K8">
        <v>0.33295056796848849</v>
      </c>
      <c r="L8">
        <v>0</v>
      </c>
      <c r="M8">
        <v>1.1043526248778371E-2</v>
      </c>
      <c r="N8">
        <v>0</v>
      </c>
      <c r="O8">
        <v>1.6447805051372051E-3</v>
      </c>
      <c r="P8">
        <v>0.26150000000000001</v>
      </c>
      <c r="Q8">
        <v>1.0368475000000004E-2</v>
      </c>
      <c r="R8">
        <v>125.10904164023614</v>
      </c>
      <c r="S8">
        <v>51.712585653713589</v>
      </c>
      <c r="T8">
        <v>32.111816633447866</v>
      </c>
      <c r="U8">
        <v>130</v>
      </c>
      <c r="V8">
        <v>0.30500000000000005</v>
      </c>
      <c r="W8">
        <v>239.48122532690732</v>
      </c>
      <c r="X8">
        <v>98.98719720662551</v>
      </c>
      <c r="Y8">
        <v>61.467797163413252</v>
      </c>
      <c r="Z8" s="5">
        <v>7.9757500000000023E-2</v>
      </c>
      <c r="AA8">
        <v>4.1208791208791208E-2</v>
      </c>
      <c r="AB8">
        <v>0.4385424817746027</v>
      </c>
      <c r="AC8">
        <v>1.8071805567634727E-2</v>
      </c>
      <c r="AD8">
        <v>34.532816033062659</v>
      </c>
      <c r="AE8" s="17">
        <v>94.851665611629471</v>
      </c>
      <c r="AF8">
        <v>78.706589661889595</v>
      </c>
      <c r="AG8">
        <v>0.42164244461726563</v>
      </c>
      <c r="AH8">
        <v>0.1145382069186226</v>
      </c>
      <c r="AI8" s="15">
        <v>-206.46749497791467</v>
      </c>
      <c r="AJ8">
        <v>11.046774662486293</v>
      </c>
      <c r="AK8">
        <v>21.145515123438017</v>
      </c>
      <c r="AL8">
        <v>0.93061412058250703</v>
      </c>
      <c r="AM8">
        <v>3.3363333355633342</v>
      </c>
      <c r="AN8">
        <v>3.2867101648351659E-3</v>
      </c>
    </row>
    <row r="9" spans="1:40" x14ac:dyDescent="0.3">
      <c r="A9" s="13">
        <v>1</v>
      </c>
      <c r="P9">
        <v>0.12049999999999997</v>
      </c>
      <c r="Q9">
        <v>4.7778249999999994E-3</v>
      </c>
      <c r="U9">
        <v>130</v>
      </c>
      <c r="V9">
        <v>0.30500000000000005</v>
      </c>
      <c r="AA9">
        <v>0</v>
      </c>
      <c r="AN9">
        <v>0</v>
      </c>
    </row>
    <row r="10" spans="1:40" x14ac:dyDescent="0.3">
      <c r="A10" s="13">
        <v>1.7</v>
      </c>
      <c r="P10">
        <v>9.8499999999999976E-2</v>
      </c>
      <c r="Q10">
        <v>3.9055249999999995E-3</v>
      </c>
      <c r="U10">
        <v>130</v>
      </c>
      <c r="V10">
        <v>0.30500000000000005</v>
      </c>
      <c r="AA10">
        <v>3.605082242541318E-2</v>
      </c>
      <c r="AN10">
        <v>1.0830568327154753E-3</v>
      </c>
    </row>
    <row r="11" spans="1:40" x14ac:dyDescent="0.3">
      <c r="A11" s="13">
        <v>2.6</v>
      </c>
      <c r="P11">
        <v>8.6499999999999966E-2</v>
      </c>
      <c r="Q11">
        <v>3.4297249999999989E-3</v>
      </c>
      <c r="U11">
        <v>130</v>
      </c>
      <c r="V11">
        <v>0.30500000000000005</v>
      </c>
      <c r="AA11">
        <v>3.2281939884802137E-2</v>
      </c>
      <c r="AN11">
        <v>8.5167827901079204E-4</v>
      </c>
    </row>
    <row r="13" spans="1:40" x14ac:dyDescent="0.3">
      <c r="AJ13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2A2D-3002-4F84-A5C0-ABA821C61709}">
  <dimension ref="A1:AN13"/>
  <sheetViews>
    <sheetView workbookViewId="0">
      <selection activeCell="AN3" sqref="AN3:AN11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2.03854490273693</v>
      </c>
      <c r="C3">
        <v>6.1804439392228554</v>
      </c>
      <c r="D3">
        <v>0</v>
      </c>
      <c r="E3">
        <v>0</v>
      </c>
      <c r="F3">
        <v>0</v>
      </c>
      <c r="G3">
        <v>0</v>
      </c>
      <c r="H3">
        <v>0.20621118958322249</v>
      </c>
      <c r="I3">
        <v>8.4939370947370918E-2</v>
      </c>
      <c r="J3">
        <v>0.25751849746761918</v>
      </c>
      <c r="K3">
        <v>0</v>
      </c>
      <c r="L3">
        <v>0</v>
      </c>
      <c r="M3">
        <v>0</v>
      </c>
      <c r="N3">
        <v>0</v>
      </c>
      <c r="O3">
        <v>8.5921328993009381E-3</v>
      </c>
      <c r="P3">
        <v>0.20749999999999999</v>
      </c>
      <c r="Q3">
        <v>8.4729166666668854E-3</v>
      </c>
      <c r="R3">
        <v>10.024808963544871</v>
      </c>
      <c r="S3">
        <v>30.393134690055081</v>
      </c>
      <c r="T3">
        <v>0</v>
      </c>
      <c r="U3">
        <v>122.5</v>
      </c>
      <c r="V3">
        <v>0.33333333333334192</v>
      </c>
      <c r="W3">
        <v>16.641182879484916</v>
      </c>
      <c r="X3">
        <v>50.452603585492731</v>
      </c>
      <c r="Y3">
        <v>0</v>
      </c>
      <c r="Z3" s="5">
        <v>6.9166666666668458E-2</v>
      </c>
      <c r="AB3">
        <v>0.35836841028883115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0.25751849746761918</v>
      </c>
      <c r="AI3" s="15">
        <v>100</v>
      </c>
      <c r="AJ3">
        <v>30.393134690055081</v>
      </c>
      <c r="AK3">
        <v>50.452603585492739</v>
      </c>
      <c r="AL3">
        <v>2.2204190837975353</v>
      </c>
      <c r="AM3">
        <v>0</v>
      </c>
      <c r="AN3">
        <v>0</v>
      </c>
    </row>
    <row r="4" spans="1:40" x14ac:dyDescent="0.3">
      <c r="A4" s="13">
        <v>3.6</v>
      </c>
      <c r="B4">
        <v>167.77134697035879</v>
      </c>
      <c r="C4">
        <v>50.319918467014737</v>
      </c>
      <c r="D4">
        <v>40.520208944580141</v>
      </c>
      <c r="E4">
        <v>0</v>
      </c>
      <c r="F4">
        <v>0.17338014680941199</v>
      </c>
      <c r="G4">
        <v>0.43556475905779107</v>
      </c>
      <c r="H4">
        <v>3.3830272548177963E-2</v>
      </c>
      <c r="I4">
        <v>6.9904727904316157</v>
      </c>
      <c r="J4">
        <v>2.0966632694589471</v>
      </c>
      <c r="K4">
        <v>1.6883420393575059</v>
      </c>
      <c r="L4">
        <v>0</v>
      </c>
      <c r="M4">
        <v>7.2241727837254986E-3</v>
      </c>
      <c r="N4">
        <v>1.8148531627407961E-2</v>
      </c>
      <c r="O4">
        <v>1.409594689507415E-3</v>
      </c>
      <c r="P4">
        <v>1.1715</v>
      </c>
      <c r="Q4">
        <v>4.59228E-2</v>
      </c>
      <c r="R4">
        <v>152.22226846863902</v>
      </c>
      <c r="S4">
        <v>45.656259406197947</v>
      </c>
      <c r="T4">
        <v>36.764788718403622</v>
      </c>
      <c r="U4">
        <v>122.5</v>
      </c>
      <c r="V4">
        <v>0.32</v>
      </c>
      <c r="W4">
        <v>1369.5620160845613</v>
      </c>
      <c r="X4">
        <v>410.77484462869171</v>
      </c>
      <c r="Y4">
        <v>330.77721587412361</v>
      </c>
      <c r="Z4" s="5">
        <v>0.37487999999999999</v>
      </c>
      <c r="AA4">
        <v>4.4010647737355808E-2</v>
      </c>
      <c r="AB4">
        <v>1.9423395129986538</v>
      </c>
      <c r="AC4">
        <v>8.5483620092930993E-2</v>
      </c>
      <c r="AD4">
        <v>15.397685203490965</v>
      </c>
      <c r="AE4">
        <v>95.180833040862908</v>
      </c>
      <c r="AF4">
        <v>78.706589661889595</v>
      </c>
      <c r="AG4">
        <v>0.42433117904670914</v>
      </c>
      <c r="AH4">
        <v>1.6723320904122381</v>
      </c>
      <c r="AI4" s="15">
        <v>-6.0689841222373655</v>
      </c>
      <c r="AJ4">
        <v>36.416161262210451</v>
      </c>
      <c r="AK4">
        <v>327.64057281545888</v>
      </c>
      <c r="AL4">
        <v>14.419461609608344</v>
      </c>
      <c r="AM4">
        <v>16.747811283513009</v>
      </c>
      <c r="AN4">
        <v>1.6498711623779944E-2</v>
      </c>
    </row>
    <row r="5" spans="1:40" x14ac:dyDescent="0.3">
      <c r="A5" s="13">
        <v>4.0999999999999996</v>
      </c>
      <c r="B5">
        <v>178.66070282807561</v>
      </c>
      <c r="C5">
        <v>52.841890225705548</v>
      </c>
      <c r="D5">
        <v>38.085772939510029</v>
      </c>
      <c r="E5">
        <v>0</v>
      </c>
      <c r="F5">
        <v>0.15493623506063389</v>
      </c>
      <c r="G5">
        <v>0.44849962780709812</v>
      </c>
      <c r="H5">
        <v>3.2618154749607137E-2</v>
      </c>
      <c r="I5">
        <v>7.4441959511698146</v>
      </c>
      <c r="J5">
        <v>2.2017454260710649</v>
      </c>
      <c r="K5">
        <v>1.5869072058129181</v>
      </c>
      <c r="L5">
        <v>0</v>
      </c>
      <c r="M5">
        <v>6.4556764608597441E-3</v>
      </c>
      <c r="N5">
        <v>1.8687484491962419E-2</v>
      </c>
      <c r="O5">
        <v>1.3590897812336309E-3</v>
      </c>
      <c r="P5">
        <v>1.0215000000000001</v>
      </c>
      <c r="Q5">
        <v>4.0042799999999996E-2</v>
      </c>
      <c r="R5">
        <v>185.90597938130739</v>
      </c>
      <c r="S5">
        <v>54.984801913728937</v>
      </c>
      <c r="T5">
        <v>39.630275750270165</v>
      </c>
      <c r="U5">
        <v>122.5</v>
      </c>
      <c r="V5">
        <v>0.32</v>
      </c>
      <c r="W5">
        <v>1458.4547169638822</v>
      </c>
      <c r="X5">
        <v>431.36236918943308</v>
      </c>
      <c r="Y5">
        <v>310.90426889395951</v>
      </c>
      <c r="Z5" s="5">
        <v>0.32688</v>
      </c>
      <c r="AA5">
        <v>4.3537414965986392E-2</v>
      </c>
      <c r="AB5">
        <v>1.6936404716415916</v>
      </c>
      <c r="AC5">
        <v>7.3736728017048878E-2</v>
      </c>
      <c r="AD5">
        <v>24.576024359304515</v>
      </c>
      <c r="AE5">
        <v>95.559750858392093</v>
      </c>
      <c r="AF5">
        <v>78.706589661889595</v>
      </c>
      <c r="AG5">
        <v>0.41976847819674451</v>
      </c>
      <c r="AH5">
        <v>1.7819769478743204</v>
      </c>
      <c r="AI5" s="15">
        <v>6.8088991941836738</v>
      </c>
      <c r="AJ5">
        <v>44.501806763620941</v>
      </c>
      <c r="AK5">
        <v>349.12201427741786</v>
      </c>
      <c r="AL5">
        <v>15.364859848349159</v>
      </c>
      <c r="AM5">
        <v>14.446379366605495</v>
      </c>
      <c r="AN5">
        <v>1.4231510204081631E-2</v>
      </c>
    </row>
    <row r="6" spans="1:40" x14ac:dyDescent="0.3">
      <c r="A6" s="13">
        <v>4.8</v>
      </c>
      <c r="B6">
        <v>174.582690212063</v>
      </c>
      <c r="C6">
        <v>52.875251563489982</v>
      </c>
      <c r="D6">
        <v>38.751858626598377</v>
      </c>
      <c r="E6">
        <v>0</v>
      </c>
      <c r="F6">
        <v>0.13983901436046961</v>
      </c>
      <c r="G6">
        <v>0.43596869182969927</v>
      </c>
      <c r="H6">
        <v>3.2903297496581087E-2</v>
      </c>
      <c r="I6">
        <v>7.2742787588359583</v>
      </c>
      <c r="J6">
        <v>2.2031354818120819</v>
      </c>
      <c r="K6">
        <v>1.6146607761082661</v>
      </c>
      <c r="L6">
        <v>0</v>
      </c>
      <c r="M6">
        <v>5.8266255983529013E-3</v>
      </c>
      <c r="N6">
        <v>1.8165362159570809E-2</v>
      </c>
      <c r="O6">
        <v>1.3709707290242121E-3</v>
      </c>
      <c r="P6">
        <v>0.85750000000000004</v>
      </c>
      <c r="Q6">
        <v>3.3614000000000005E-2</v>
      </c>
      <c r="R6">
        <v>216.40622237270057</v>
      </c>
      <c r="S6">
        <v>65.542199137623655</v>
      </c>
      <c r="T6">
        <v>48.035365505690066</v>
      </c>
      <c r="U6">
        <v>122.5</v>
      </c>
      <c r="V6">
        <v>0.32</v>
      </c>
      <c r="W6">
        <v>1425.1648180576572</v>
      </c>
      <c r="X6">
        <v>431.63470664073446</v>
      </c>
      <c r="Y6">
        <v>316.34170307427252</v>
      </c>
      <c r="Z6" s="5">
        <v>0.27440000000000003</v>
      </c>
      <c r="AA6">
        <v>4.5663265306122448E-2</v>
      </c>
      <c r="AB6">
        <v>1.421729519757871</v>
      </c>
      <c r="AC6">
        <v>6.4920812254249727E-2</v>
      </c>
      <c r="AD6">
        <v>23.764035292960841</v>
      </c>
      <c r="AE6">
        <v>96.134703267523719</v>
      </c>
      <c r="AF6">
        <v>78.706589661889595</v>
      </c>
      <c r="AG6">
        <v>0.44026498592119495</v>
      </c>
      <c r="AH6">
        <v>1.762870495890887</v>
      </c>
      <c r="AI6" s="15">
        <v>4.7246186105281707</v>
      </c>
      <c r="AJ6">
        <v>52.44453191797723</v>
      </c>
      <c r="AK6">
        <v>345.37870939903092</v>
      </c>
      <c r="AL6">
        <v>15.20011700065135</v>
      </c>
      <c r="AM6">
        <v>12.719179543689741</v>
      </c>
      <c r="AN6">
        <v>1.2530000000000001E-2</v>
      </c>
    </row>
    <row r="7" spans="1:40" x14ac:dyDescent="0.3">
      <c r="A7" s="13">
        <v>5.6</v>
      </c>
      <c r="B7">
        <v>165.00982044135699</v>
      </c>
      <c r="C7">
        <v>55.49355082829085</v>
      </c>
      <c r="D7">
        <v>37.59208894254278</v>
      </c>
      <c r="E7">
        <v>0</v>
      </c>
      <c r="F7">
        <v>9.5432455372901098E-2</v>
      </c>
      <c r="G7">
        <v>0.47716227686450552</v>
      </c>
      <c r="H7">
        <v>2.9044660330882939E-2</v>
      </c>
      <c r="I7">
        <v>6.8754091850565402</v>
      </c>
      <c r="J7">
        <v>2.3122312845121189</v>
      </c>
      <c r="K7">
        <v>1.5663370392726159</v>
      </c>
      <c r="L7">
        <v>0</v>
      </c>
      <c r="M7">
        <v>3.9763523072042124E-3</v>
      </c>
      <c r="N7">
        <v>1.9881761536021059E-2</v>
      </c>
      <c r="O7">
        <v>1.2101941804534559E-3</v>
      </c>
      <c r="P7">
        <v>0.91349999999999998</v>
      </c>
      <c r="Q7">
        <v>3.5809200000000006E-2</v>
      </c>
      <c r="R7">
        <v>192.00119480626597</v>
      </c>
      <c r="S7">
        <v>64.570872415807074</v>
      </c>
      <c r="T7">
        <v>43.741190511729265</v>
      </c>
      <c r="U7">
        <v>122.5</v>
      </c>
      <c r="V7">
        <v>0.32</v>
      </c>
      <c r="W7">
        <v>1347.0189423784243</v>
      </c>
      <c r="X7">
        <v>453.00857819012941</v>
      </c>
      <c r="Y7">
        <v>306.87419544932885</v>
      </c>
      <c r="Z7" s="5">
        <v>0.29232000000000002</v>
      </c>
      <c r="AA7">
        <v>4.4945978391356542E-2</v>
      </c>
      <c r="AB7">
        <v>1.5145771618645074</v>
      </c>
      <c r="AC7">
        <v>6.8074152389204265E-2</v>
      </c>
      <c r="AD7">
        <v>29.314545538350799</v>
      </c>
      <c r="AE7">
        <v>95.83494332781774</v>
      </c>
      <c r="AF7">
        <v>78.706589661889595</v>
      </c>
      <c r="AG7">
        <v>0.4333492230795804</v>
      </c>
      <c r="AH7">
        <v>1.8788820614325386</v>
      </c>
      <c r="AI7" s="15">
        <v>13.011506937498968</v>
      </c>
      <c r="AJ7">
        <v>52.469255426888573</v>
      </c>
      <c r="AK7">
        <v>368.10750591331373</v>
      </c>
      <c r="AL7">
        <v>16.200411335244937</v>
      </c>
      <c r="AM7">
        <v>13.336976794619609</v>
      </c>
      <c r="AN7">
        <v>1.3138608403361347E-2</v>
      </c>
    </row>
    <row r="8" spans="1:40" x14ac:dyDescent="0.3">
      <c r="A8" s="13">
        <v>6.8</v>
      </c>
      <c r="B8">
        <v>166.9067623880992</v>
      </c>
      <c r="C8">
        <v>58.382473923227522</v>
      </c>
      <c r="D8">
        <v>48.306989350496281</v>
      </c>
      <c r="E8">
        <v>0</v>
      </c>
      <c r="F8">
        <v>0.15345024412052111</v>
      </c>
      <c r="G8">
        <v>0.46035073236156349</v>
      </c>
      <c r="H8">
        <v>3.8362561030130277E-2</v>
      </c>
      <c r="I8">
        <v>6.9544484328374647</v>
      </c>
      <c r="J8">
        <v>2.4326030801344798</v>
      </c>
      <c r="K8">
        <v>2.012791222937345</v>
      </c>
      <c r="L8">
        <v>0</v>
      </c>
      <c r="M8">
        <v>6.3937601716883806E-3</v>
      </c>
      <c r="N8">
        <v>1.9181280515065149E-2</v>
      </c>
      <c r="O8">
        <v>1.5984400429220949E-3</v>
      </c>
      <c r="P8">
        <v>0.80149999999999999</v>
      </c>
      <c r="Q8">
        <v>3.1418799999999997E-2</v>
      </c>
      <c r="R8">
        <v>221.34672338973689</v>
      </c>
      <c r="S8">
        <v>77.425079256193115</v>
      </c>
      <c r="T8">
        <v>64.06327494803574</v>
      </c>
      <c r="U8">
        <v>122.5</v>
      </c>
      <c r="V8">
        <v>0.32</v>
      </c>
      <c r="W8">
        <v>1362.504182759993</v>
      </c>
      <c r="X8">
        <v>476.59162386308174</v>
      </c>
      <c r="Y8">
        <v>394.34277020813289</v>
      </c>
      <c r="Z8" s="5">
        <v>0.25647999999999993</v>
      </c>
      <c r="AA8">
        <v>4.8089053803339513E-2</v>
      </c>
      <c r="AB8">
        <v>1.3288818776512341</v>
      </c>
      <c r="AC8">
        <v>6.3904672112653035E-2</v>
      </c>
      <c r="AD8">
        <v>14.630713411117046</v>
      </c>
      <c r="AE8">
        <v>96.922771780645604</v>
      </c>
      <c r="AF8">
        <v>78.706589661889595</v>
      </c>
      <c r="AG8">
        <v>0.46365336455367689</v>
      </c>
      <c r="AH8">
        <v>1.9689497155808029</v>
      </c>
      <c r="AI8" s="15">
        <v>-5.4722666920628846</v>
      </c>
      <c r="AJ8">
        <v>62.667884056068438</v>
      </c>
      <c r="AK8">
        <v>385.75341366481035</v>
      </c>
      <c r="AL8">
        <v>16.977007735388302</v>
      </c>
      <c r="AM8">
        <v>12.520099026152431</v>
      </c>
      <c r="AN8">
        <v>1.2333880519480518E-2</v>
      </c>
    </row>
    <row r="9" spans="1:40" x14ac:dyDescent="0.3">
      <c r="A9" s="13">
        <v>1</v>
      </c>
      <c r="P9">
        <v>1.7715000000000001</v>
      </c>
      <c r="Q9">
        <v>6.9442799999999999E-2</v>
      </c>
      <c r="U9">
        <v>122.5</v>
      </c>
      <c r="V9">
        <v>0.32</v>
      </c>
      <c r="AA9">
        <v>0</v>
      </c>
      <c r="AN9">
        <v>0</v>
      </c>
    </row>
    <row r="10" spans="1:40" x14ac:dyDescent="0.3">
      <c r="A10" s="13">
        <v>1.7</v>
      </c>
      <c r="P10">
        <v>1.4095</v>
      </c>
      <c r="Q10">
        <v>5.52524E-2</v>
      </c>
      <c r="U10">
        <v>122.5</v>
      </c>
      <c r="V10">
        <v>0.32</v>
      </c>
      <c r="AA10">
        <v>3.4375838089153725E-2</v>
      </c>
      <c r="AN10">
        <v>1.5504878011731896E-2</v>
      </c>
    </row>
    <row r="11" spans="1:40" x14ac:dyDescent="0.3">
      <c r="A11" s="13">
        <v>2.6</v>
      </c>
      <c r="P11">
        <v>1.2635000000000001</v>
      </c>
      <c r="Q11">
        <v>4.9529200000000002E-2</v>
      </c>
      <c r="U11">
        <v>122.5</v>
      </c>
      <c r="V11">
        <v>0.32</v>
      </c>
      <c r="AA11">
        <v>4.5249272040832136E-2</v>
      </c>
      <c r="AN11">
        <v>1.8295185671549249E-2</v>
      </c>
    </row>
    <row r="13" spans="1:40" x14ac:dyDescent="0.3">
      <c r="AJ13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DADB-7C24-4CFC-A070-2128610C8F9C}">
  <dimension ref="A1:AN13"/>
  <sheetViews>
    <sheetView workbookViewId="0">
      <selection activeCell="AN3" sqref="AN3:AN11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3.590609987553989</v>
      </c>
      <c r="C3">
        <v>9.4312568258616807</v>
      </c>
      <c r="D3">
        <v>0</v>
      </c>
      <c r="E3">
        <v>0</v>
      </c>
      <c r="F3">
        <v>0</v>
      </c>
      <c r="G3">
        <v>0</v>
      </c>
      <c r="H3">
        <v>0.30709164367238978</v>
      </c>
      <c r="I3">
        <v>0.1496087494814162</v>
      </c>
      <c r="J3">
        <v>0.39296903441090342</v>
      </c>
      <c r="K3">
        <v>0</v>
      </c>
      <c r="L3">
        <v>0</v>
      </c>
      <c r="M3">
        <v>0</v>
      </c>
      <c r="N3">
        <v>0</v>
      </c>
      <c r="O3">
        <v>1.2795485153016241E-2</v>
      </c>
      <c r="P3">
        <v>0.20749999999999999</v>
      </c>
      <c r="Q3">
        <v>1.248842592592566E-2</v>
      </c>
      <c r="R3">
        <v>11.979792358845815</v>
      </c>
      <c r="S3">
        <v>31.466658547824633</v>
      </c>
      <c r="T3">
        <v>0</v>
      </c>
      <c r="U3">
        <v>130</v>
      </c>
      <c r="V3">
        <v>0.46296296296295308</v>
      </c>
      <c r="W3">
        <v>27.620076827338373</v>
      </c>
      <c r="X3">
        <v>72.548129429705241</v>
      </c>
      <c r="Y3">
        <v>0</v>
      </c>
      <c r="Z3" s="5">
        <v>9.6064814814812771E-2</v>
      </c>
      <c r="AB3">
        <v>0.52820740745516837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0.39296903441090342</v>
      </c>
      <c r="AI3" s="15">
        <v>100</v>
      </c>
      <c r="AJ3">
        <v>31.466658547824633</v>
      </c>
      <c r="AK3">
        <v>72.548129429705241</v>
      </c>
      <c r="AL3">
        <v>3.1928431762013276</v>
      </c>
      <c r="AM3">
        <v>0</v>
      </c>
      <c r="AN3">
        <v>0</v>
      </c>
    </row>
    <row r="4" spans="1:40" x14ac:dyDescent="0.3">
      <c r="A4" s="13">
        <v>3.6</v>
      </c>
      <c r="B4">
        <v>117.6564152320731</v>
      </c>
      <c r="C4">
        <v>46.439285107644807</v>
      </c>
      <c r="D4">
        <v>28.12570060944628</v>
      </c>
      <c r="E4">
        <v>0</v>
      </c>
      <c r="F4">
        <v>0.16733188265411769</v>
      </c>
      <c r="G4">
        <v>0.3021270103477125</v>
      </c>
      <c r="H4">
        <v>6.5073509921045783E-2</v>
      </c>
      <c r="I4">
        <v>4.9023506346697134</v>
      </c>
      <c r="J4">
        <v>1.9349702128185331</v>
      </c>
      <c r="K4">
        <v>1.171904192060262</v>
      </c>
      <c r="L4">
        <v>0</v>
      </c>
      <c r="M4">
        <v>6.9721617772549038E-3</v>
      </c>
      <c r="N4">
        <v>1.2588625431154689E-2</v>
      </c>
      <c r="O4">
        <v>2.7113962467102408E-3</v>
      </c>
      <c r="P4">
        <v>0.90149999999999997</v>
      </c>
      <c r="Q4">
        <v>3.2228624999999997E-2</v>
      </c>
      <c r="R4">
        <v>152.1116906064008</v>
      </c>
      <c r="S4">
        <v>60.038869570716507</v>
      </c>
      <c r="T4">
        <v>36.362215020351073</v>
      </c>
      <c r="U4">
        <v>130</v>
      </c>
      <c r="V4" s="6">
        <v>0.27499999999999997</v>
      </c>
      <c r="W4">
        <v>905.04934793902407</v>
      </c>
      <c r="X4">
        <v>357.22527005880607</v>
      </c>
      <c r="Y4">
        <v>216.35154314958683</v>
      </c>
      <c r="Z4" s="5">
        <v>0.24791249999999998</v>
      </c>
      <c r="AA4">
        <v>4.6153846153846156E-2</v>
      </c>
      <c r="AB4">
        <v>1.3631340377136463</v>
      </c>
      <c r="AC4">
        <v>6.2913878663706749E-2</v>
      </c>
      <c r="AD4">
        <v>36.18413024946274</v>
      </c>
      <c r="AE4">
        <v>94.905008263539543</v>
      </c>
      <c r="AF4">
        <v>78.706589661889595</v>
      </c>
      <c r="AG4">
        <v>0.47223953797133755</v>
      </c>
      <c r="AH4">
        <v>1.4627306748471955</v>
      </c>
      <c r="AI4" s="15">
        <v>15.581310219465774</v>
      </c>
      <c r="AJ4">
        <v>45.386071383659576</v>
      </c>
      <c r="AK4">
        <v>270.04258612563609</v>
      </c>
      <c r="AL4">
        <v>11.884574215389243</v>
      </c>
      <c r="AM4">
        <v>11.614869907145861</v>
      </c>
      <c r="AN4">
        <v>1.1442115384615384E-2</v>
      </c>
    </row>
    <row r="5" spans="1:40" x14ac:dyDescent="0.3">
      <c r="A5" s="13">
        <v>4.0999999999999996</v>
      </c>
      <c r="B5">
        <v>114.0965637603182</v>
      </c>
      <c r="C5">
        <v>41.062691999259627</v>
      </c>
      <c r="D5">
        <v>28.412106235240572</v>
      </c>
      <c r="E5">
        <v>0</v>
      </c>
      <c r="F5">
        <v>0.21826267314981071</v>
      </c>
      <c r="G5">
        <v>0.35111821332795617</v>
      </c>
      <c r="H5">
        <v>6.6427770089072816E-2</v>
      </c>
      <c r="I5">
        <v>4.7540234900132603</v>
      </c>
      <c r="J5">
        <v>1.7109454999691509</v>
      </c>
      <c r="K5">
        <v>1.18383775980169</v>
      </c>
      <c r="L5">
        <v>0</v>
      </c>
      <c r="M5">
        <v>9.0942780479087767E-3</v>
      </c>
      <c r="N5">
        <v>1.462992555533151E-2</v>
      </c>
      <c r="O5">
        <v>2.7678237537113672E-3</v>
      </c>
      <c r="P5">
        <v>0.85350000000000004</v>
      </c>
      <c r="Q5">
        <v>3.0512625000000002E-2</v>
      </c>
      <c r="R5">
        <v>155.80512951649555</v>
      </c>
      <c r="S5">
        <v>56.073363074109515</v>
      </c>
      <c r="T5">
        <v>38.798292831301467</v>
      </c>
      <c r="U5">
        <v>130</v>
      </c>
      <c r="V5" s="6">
        <v>0.27499999999999997</v>
      </c>
      <c r="W5">
        <v>877.66587507937106</v>
      </c>
      <c r="X5">
        <v>315.86686153276628</v>
      </c>
      <c r="Y5">
        <v>218.55466334800431</v>
      </c>
      <c r="Z5" s="5">
        <v>0.23471250000000002</v>
      </c>
      <c r="AA5">
        <v>4.5826513911620292E-2</v>
      </c>
      <c r="AB5">
        <v>1.2905545215625038</v>
      </c>
      <c r="AC5">
        <v>5.9141614736088553E-2</v>
      </c>
      <c r="AD5">
        <v>27.351316885301724</v>
      </c>
      <c r="AE5">
        <v>95.241947215891557</v>
      </c>
      <c r="AF5">
        <v>78.706589661889595</v>
      </c>
      <c r="AG5">
        <v>0.46889032138998049</v>
      </c>
      <c r="AH5">
        <v>1.2420551785791705</v>
      </c>
      <c r="AI5" s="15">
        <v>-7.4408607165534574E-2</v>
      </c>
      <c r="AJ5">
        <v>40.706270882271532</v>
      </c>
      <c r="AK5">
        <v>229.30249450692378</v>
      </c>
      <c r="AL5">
        <v>10.091602783249716</v>
      </c>
      <c r="AM5">
        <v>10.918451951277888</v>
      </c>
      <c r="AN5">
        <v>1.0756055646481178E-2</v>
      </c>
    </row>
    <row r="6" spans="1:40" x14ac:dyDescent="0.3">
      <c r="A6" s="13">
        <v>4.8</v>
      </c>
      <c r="B6">
        <v>115.1510983304062</v>
      </c>
      <c r="C6">
        <v>37.759344791118878</v>
      </c>
      <c r="D6">
        <v>28.42634075740251</v>
      </c>
      <c r="E6">
        <v>0</v>
      </c>
      <c r="F6">
        <v>0.1043864958542573</v>
      </c>
      <c r="G6">
        <v>0.2752007617975874</v>
      </c>
      <c r="H6">
        <v>6.1682929368424753E-2</v>
      </c>
      <c r="I6">
        <v>4.7979624304335893</v>
      </c>
      <c r="J6">
        <v>1.573306032963286</v>
      </c>
      <c r="K6">
        <v>1.184430864891771</v>
      </c>
      <c r="L6">
        <v>0</v>
      </c>
      <c r="M6">
        <v>4.3494373272607188E-3</v>
      </c>
      <c r="N6">
        <v>1.146669840823281E-2</v>
      </c>
      <c r="O6">
        <v>2.5701220570176981E-3</v>
      </c>
      <c r="P6">
        <v>0.87350000000000005</v>
      </c>
      <c r="Q6">
        <v>3.1227624999999998E-2</v>
      </c>
      <c r="R6">
        <v>153.64480745601338</v>
      </c>
      <c r="S6">
        <v>50.381866471218544</v>
      </c>
      <c r="T6">
        <v>37.928944801014197</v>
      </c>
      <c r="U6">
        <v>130</v>
      </c>
      <c r="V6" s="6">
        <v>0.27499999999999997</v>
      </c>
      <c r="W6">
        <v>885.77767946466258</v>
      </c>
      <c r="X6">
        <v>290.45649839322203</v>
      </c>
      <c r="Y6">
        <v>218.66415967232695</v>
      </c>
      <c r="Z6" s="5">
        <v>0.2402125</v>
      </c>
      <c r="AA6">
        <v>4.6634615384615385E-2</v>
      </c>
      <c r="AB6">
        <v>1.3207959866254797</v>
      </c>
      <c r="AC6">
        <v>6.1594812837822852E-2</v>
      </c>
      <c r="AD6">
        <v>20.80207844987838</v>
      </c>
      <c r="AE6">
        <v>95.056697952641244</v>
      </c>
      <c r="AF6">
        <v>78.706589661889595</v>
      </c>
      <c r="AG6">
        <v>0.47715869982520565</v>
      </c>
      <c r="AH6">
        <v>1.0961473331380804</v>
      </c>
      <c r="AI6" s="15">
        <v>-13.673193380167033</v>
      </c>
      <c r="AJ6">
        <v>35.101847583288212</v>
      </c>
      <c r="AK6">
        <v>202.36566150241481</v>
      </c>
      <c r="AL6">
        <v>8.9061127627212748</v>
      </c>
      <c r="AM6">
        <v>11.371350062367295</v>
      </c>
      <c r="AN6">
        <v>1.1202217548076921E-2</v>
      </c>
    </row>
    <row r="7" spans="1:40" x14ac:dyDescent="0.3">
      <c r="A7" s="13">
        <v>5.6</v>
      </c>
      <c r="B7">
        <v>128.227140349584</v>
      </c>
      <c r="C7">
        <v>43.197026153531887</v>
      </c>
      <c r="D7">
        <v>29.975132589174599</v>
      </c>
      <c r="E7">
        <v>0</v>
      </c>
      <c r="F7">
        <v>0.15033121207336811</v>
      </c>
      <c r="G7">
        <v>0.28244045904693388</v>
      </c>
      <c r="H7">
        <v>5.0110404024456018E-2</v>
      </c>
      <c r="I7">
        <v>5.3427975145659978</v>
      </c>
      <c r="J7">
        <v>1.799876089730496</v>
      </c>
      <c r="K7">
        <v>1.248963857882275</v>
      </c>
      <c r="L7">
        <v>0</v>
      </c>
      <c r="M7">
        <v>6.2638005030570022E-3</v>
      </c>
      <c r="N7">
        <v>1.176835246028891E-2</v>
      </c>
      <c r="O7">
        <v>2.0879335010190012E-3</v>
      </c>
      <c r="P7">
        <v>0.91949999999999998</v>
      </c>
      <c r="Q7">
        <v>3.2872124999999995E-2</v>
      </c>
      <c r="R7">
        <v>162.53276946853904</v>
      </c>
      <c r="S7">
        <v>54.753870938690341</v>
      </c>
      <c r="T7">
        <v>37.994618780570931</v>
      </c>
      <c r="U7">
        <v>130</v>
      </c>
      <c r="V7" s="6">
        <v>0.27499999999999997</v>
      </c>
      <c r="W7">
        <v>986.36261807372262</v>
      </c>
      <c r="X7">
        <v>332.28481656563002</v>
      </c>
      <c r="Y7">
        <v>230.57794299365077</v>
      </c>
      <c r="Z7" s="5">
        <v>0.25286249999999999</v>
      </c>
      <c r="AA7">
        <v>4.6520146520146521E-2</v>
      </c>
      <c r="AB7">
        <v>1.3903513562703247</v>
      </c>
      <c r="AC7">
        <v>6.4679348808179937E-2</v>
      </c>
      <c r="AD7">
        <v>27.014797619365392</v>
      </c>
      <c r="AE7">
        <v>95.07633819603646</v>
      </c>
      <c r="AF7">
        <v>78.706589661889595</v>
      </c>
      <c r="AG7">
        <v>0.47598747081237991</v>
      </c>
      <c r="AH7">
        <v>1.323888618918116</v>
      </c>
      <c r="AI7" s="15">
        <v>0.77388777887022198</v>
      </c>
      <c r="AJ7">
        <v>40.273898292797206</v>
      </c>
      <c r="AK7">
        <v>244.41020656949837</v>
      </c>
      <c r="AL7">
        <v>10.756493191123623</v>
      </c>
      <c r="AM7">
        <v>11.940802856894756</v>
      </c>
      <c r="AN7">
        <v>1.1763200549450547E-2</v>
      </c>
    </row>
    <row r="8" spans="1:40" x14ac:dyDescent="0.3">
      <c r="A8" s="13">
        <v>6.8</v>
      </c>
      <c r="B8">
        <v>92.908513416360904</v>
      </c>
      <c r="C8">
        <v>41.409606956159458</v>
      </c>
      <c r="D8">
        <v>24.880528469223911</v>
      </c>
      <c r="E8">
        <v>0</v>
      </c>
      <c r="F8">
        <v>0.19699547481570789</v>
      </c>
      <c r="G8">
        <v>0</v>
      </c>
      <c r="H8">
        <v>4.4323981833534282E-2</v>
      </c>
      <c r="I8">
        <v>3.871188059015036</v>
      </c>
      <c r="J8">
        <v>1.725400289839977</v>
      </c>
      <c r="K8">
        <v>1.036688686217663</v>
      </c>
      <c r="L8">
        <v>0</v>
      </c>
      <c r="M8">
        <v>8.2081447839878301E-3</v>
      </c>
      <c r="N8">
        <v>0</v>
      </c>
      <c r="O8">
        <v>1.846832576397262E-3</v>
      </c>
      <c r="P8">
        <v>0.91349999999999998</v>
      </c>
      <c r="Q8">
        <v>3.2657624999999996E-2</v>
      </c>
      <c r="R8">
        <v>118.53856669047539</v>
      </c>
      <c r="S8">
        <v>52.832999639134115</v>
      </c>
      <c r="T8">
        <v>31.744154273853752</v>
      </c>
      <c r="U8">
        <v>130</v>
      </c>
      <c r="V8" s="6">
        <v>0.27499999999999997</v>
      </c>
      <c r="W8">
        <v>714.68087243354512</v>
      </c>
      <c r="X8">
        <v>318.53543812430348</v>
      </c>
      <c r="Y8">
        <v>191.38868053249161</v>
      </c>
      <c r="Z8" s="5">
        <v>0.25121249999999995</v>
      </c>
      <c r="AA8">
        <v>4.6846846846846847E-2</v>
      </c>
      <c r="AB8">
        <v>1.3812789167514319</v>
      </c>
      <c r="AC8">
        <v>6.4708561865832848E-2</v>
      </c>
      <c r="AD8">
        <v>36.165697051920311</v>
      </c>
      <c r="AE8">
        <v>94.124866211675212</v>
      </c>
      <c r="AF8">
        <v>78.706589661889595</v>
      </c>
      <c r="AG8">
        <v>0.47933022172466094</v>
      </c>
      <c r="AH8">
        <v>1.2460700681153161</v>
      </c>
      <c r="AI8" s="15">
        <v>11.610327840603553</v>
      </c>
      <c r="AJ8">
        <v>38.155562999921649</v>
      </c>
      <c r="AK8">
        <v>230.04370488282757</v>
      </c>
      <c r="AL8">
        <v>10.124223451893242</v>
      </c>
      <c r="AM8">
        <v>11.946196036769141</v>
      </c>
      <c r="AN8">
        <v>1.1768513513513511E-2</v>
      </c>
    </row>
    <row r="9" spans="1:40" x14ac:dyDescent="0.3">
      <c r="A9" s="13">
        <v>1</v>
      </c>
      <c r="P9">
        <v>1.6114999999999999</v>
      </c>
      <c r="Q9">
        <v>5.7611124999999985E-2</v>
      </c>
      <c r="U9">
        <v>130</v>
      </c>
      <c r="V9" s="6">
        <v>0.27499999999999997</v>
      </c>
      <c r="AA9">
        <v>0</v>
      </c>
      <c r="AN9">
        <v>0</v>
      </c>
    </row>
    <row r="10" spans="1:40" x14ac:dyDescent="0.3">
      <c r="A10" s="13">
        <v>1.7</v>
      </c>
      <c r="P10">
        <v>1.2995000000000001</v>
      </c>
      <c r="Q10">
        <v>4.6457124999999995E-2</v>
      </c>
      <c r="U10">
        <v>130</v>
      </c>
      <c r="V10" s="6">
        <v>0.27499999999999997</v>
      </c>
      <c r="AA10">
        <v>3.5682477393610065E-2</v>
      </c>
      <c r="AN10">
        <v>1.2751579327573976E-2</v>
      </c>
    </row>
    <row r="11" spans="1:40" x14ac:dyDescent="0.3">
      <c r="A11" s="13">
        <v>2.6</v>
      </c>
      <c r="P11">
        <v>1.0415000000000001</v>
      </c>
      <c r="Q11">
        <v>3.7233625000000006E-2</v>
      </c>
      <c r="U11">
        <v>130</v>
      </c>
      <c r="V11" s="6">
        <v>0.27499999999999997</v>
      </c>
      <c r="AA11">
        <v>4.6396393763415041E-2</v>
      </c>
      <c r="AN11">
        <v>1.328850712876411E-2</v>
      </c>
    </row>
    <row r="13" spans="1:40" x14ac:dyDescent="0.3">
      <c r="AJ13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C2C9-98B0-4BB3-9C2E-C29DB6D8B94E}">
  <dimension ref="A1:AN13"/>
  <sheetViews>
    <sheetView workbookViewId="0">
      <selection activeCell="U1" sqref="U1"/>
    </sheetView>
  </sheetViews>
  <sheetFormatPr defaultRowHeight="14.4" x14ac:dyDescent="0.3"/>
  <sheetData>
    <row r="1" spans="1:40" s="12" customFormat="1" ht="172.8" x14ac:dyDescent="0.3">
      <c r="A1" s="43" t="s">
        <v>53</v>
      </c>
      <c r="B1" s="43" t="s">
        <v>97</v>
      </c>
      <c r="C1" s="43" t="s">
        <v>98</v>
      </c>
      <c r="D1" s="43" t="s">
        <v>99</v>
      </c>
      <c r="E1" s="43" t="s">
        <v>100</v>
      </c>
      <c r="F1" s="43" t="s">
        <v>101</v>
      </c>
      <c r="G1" s="43" t="s">
        <v>102</v>
      </c>
      <c r="H1" s="43" t="s">
        <v>103</v>
      </c>
      <c r="I1" s="43" t="s">
        <v>97</v>
      </c>
      <c r="J1" s="43" t="s">
        <v>98</v>
      </c>
      <c r="K1" s="43" t="s">
        <v>99</v>
      </c>
      <c r="L1" s="43" t="s">
        <v>100</v>
      </c>
      <c r="M1" s="43" t="s">
        <v>101</v>
      </c>
      <c r="N1" s="43" t="s">
        <v>102</v>
      </c>
      <c r="O1" s="43" t="s">
        <v>103</v>
      </c>
      <c r="P1" s="11" t="s">
        <v>23</v>
      </c>
      <c r="Q1" s="11" t="s">
        <v>24</v>
      </c>
      <c r="R1" s="43" t="s">
        <v>97</v>
      </c>
      <c r="S1" s="43" t="s">
        <v>98</v>
      </c>
      <c r="T1" s="43" t="s">
        <v>99</v>
      </c>
      <c r="U1" s="11" t="s">
        <v>104</v>
      </c>
      <c r="V1" s="11" t="s">
        <v>105</v>
      </c>
      <c r="W1" s="43" t="s">
        <v>97</v>
      </c>
      <c r="X1" s="43" t="s">
        <v>98</v>
      </c>
      <c r="Y1" s="43" t="s">
        <v>99</v>
      </c>
      <c r="Z1" s="11" t="s">
        <v>106</v>
      </c>
      <c r="AA1" s="11" t="s">
        <v>52</v>
      </c>
      <c r="AB1" s="11" t="s">
        <v>106</v>
      </c>
      <c r="AC1" s="11" t="s">
        <v>106</v>
      </c>
      <c r="AD1" s="11" t="s">
        <v>107</v>
      </c>
      <c r="AE1" s="11" t="s">
        <v>108</v>
      </c>
      <c r="AF1" s="11" t="s">
        <v>109</v>
      </c>
      <c r="AG1" s="11" t="s">
        <v>110</v>
      </c>
      <c r="AH1" s="11" t="s">
        <v>111</v>
      </c>
      <c r="AI1" s="11" t="s">
        <v>112</v>
      </c>
      <c r="AJ1" s="43" t="s">
        <v>113</v>
      </c>
      <c r="AK1" s="43" t="s">
        <v>113</v>
      </c>
      <c r="AL1" s="43" t="s">
        <v>113</v>
      </c>
      <c r="AM1" s="11" t="s">
        <v>114</v>
      </c>
      <c r="AN1" s="48" t="s">
        <v>114</v>
      </c>
    </row>
    <row r="2" spans="1:40" s="10" customFormat="1" ht="43.2" x14ac:dyDescent="0.3">
      <c r="A2" s="19" t="s">
        <v>87</v>
      </c>
      <c r="B2" s="19" t="s">
        <v>88</v>
      </c>
      <c r="C2" s="19" t="s">
        <v>88</v>
      </c>
      <c r="D2" s="19" t="s">
        <v>88</v>
      </c>
      <c r="E2" s="19" t="s">
        <v>88</v>
      </c>
      <c r="F2" s="19" t="s">
        <v>88</v>
      </c>
      <c r="G2" s="19" t="s">
        <v>88</v>
      </c>
      <c r="H2" s="19" t="s">
        <v>88</v>
      </c>
      <c r="I2" s="19" t="s">
        <v>81</v>
      </c>
      <c r="J2" s="19" t="s">
        <v>81</v>
      </c>
      <c r="K2" s="19" t="s">
        <v>81</v>
      </c>
      <c r="L2" s="19" t="s">
        <v>81</v>
      </c>
      <c r="M2" s="19" t="s">
        <v>81</v>
      </c>
      <c r="N2" s="19" t="s">
        <v>81</v>
      </c>
      <c r="O2" s="19" t="s">
        <v>81</v>
      </c>
      <c r="P2" s="19" t="s">
        <v>23</v>
      </c>
      <c r="Q2" s="19" t="s">
        <v>24</v>
      </c>
      <c r="R2" s="19" t="s">
        <v>83</v>
      </c>
      <c r="S2" s="19" t="s">
        <v>83</v>
      </c>
      <c r="T2" s="19" t="s">
        <v>83</v>
      </c>
      <c r="U2" s="19" t="s">
        <v>89</v>
      </c>
      <c r="V2" s="19" t="s">
        <v>90</v>
      </c>
      <c r="W2" s="19" t="s">
        <v>91</v>
      </c>
      <c r="X2" s="19" t="s">
        <v>91</v>
      </c>
      <c r="Y2" s="19" t="s">
        <v>91</v>
      </c>
      <c r="Z2" s="19" t="s">
        <v>86</v>
      </c>
      <c r="AA2" s="19" t="s">
        <v>54</v>
      </c>
      <c r="AB2" s="19" t="s">
        <v>92</v>
      </c>
      <c r="AC2" s="19" t="s">
        <v>81</v>
      </c>
      <c r="AD2" s="19" t="s">
        <v>93</v>
      </c>
      <c r="AE2" s="19" t="s">
        <v>93</v>
      </c>
      <c r="AF2" s="19" t="s">
        <v>94</v>
      </c>
      <c r="AG2" s="19" t="s">
        <v>81</v>
      </c>
      <c r="AH2" s="19" t="s">
        <v>81</v>
      </c>
      <c r="AI2" s="19" t="s">
        <v>93</v>
      </c>
      <c r="AJ2" s="19" t="s">
        <v>83</v>
      </c>
      <c r="AK2" s="19" t="s">
        <v>91</v>
      </c>
      <c r="AL2" s="45" t="s">
        <v>95</v>
      </c>
      <c r="AM2" s="19" t="s">
        <v>96</v>
      </c>
      <c r="AN2" s="19" t="s">
        <v>282</v>
      </c>
    </row>
    <row r="3" spans="1:40" x14ac:dyDescent="0.3">
      <c r="A3" s="44">
        <v>0</v>
      </c>
      <c r="B3">
        <v>1.903869925995082</v>
      </c>
      <c r="C3">
        <v>4.967635991519515</v>
      </c>
      <c r="D3">
        <v>0</v>
      </c>
      <c r="E3">
        <v>0</v>
      </c>
      <c r="F3">
        <v>0</v>
      </c>
      <c r="G3">
        <v>0</v>
      </c>
      <c r="H3">
        <v>0.1464515327688532</v>
      </c>
      <c r="I3">
        <v>7.9327913583128407E-2</v>
      </c>
      <c r="J3">
        <v>0.20698483297997949</v>
      </c>
      <c r="K3">
        <v>0</v>
      </c>
      <c r="L3">
        <v>0</v>
      </c>
      <c r="M3">
        <v>0</v>
      </c>
      <c r="N3">
        <v>0</v>
      </c>
      <c r="O3">
        <v>6.1021471987022149E-3</v>
      </c>
      <c r="P3">
        <v>0.15849999999999997</v>
      </c>
      <c r="Q3">
        <v>6.8683333333335091E-3</v>
      </c>
      <c r="R3">
        <v>11.549805423410779</v>
      </c>
      <c r="S3">
        <v>30.13610768939202</v>
      </c>
      <c r="T3">
        <v>0</v>
      </c>
      <c r="U3">
        <v>130</v>
      </c>
      <c r="V3">
        <v>0.33333333333334192</v>
      </c>
      <c r="W3">
        <v>14.645153276885244</v>
      </c>
      <c r="X3">
        <v>38.212584550150062</v>
      </c>
      <c r="Y3">
        <v>0</v>
      </c>
      <c r="Z3" s="5">
        <v>5.2833333333334682E-2</v>
      </c>
      <c r="AB3">
        <v>0.29050134621101997</v>
      </c>
      <c r="AC3">
        <v>0</v>
      </c>
      <c r="AD3">
        <v>100</v>
      </c>
      <c r="AE3" t="e">
        <v>#DIV/0!</v>
      </c>
      <c r="AF3">
        <v>78.706589661889595</v>
      </c>
      <c r="AG3">
        <v>0</v>
      </c>
      <c r="AH3">
        <v>0.20698483297997949</v>
      </c>
      <c r="AI3" s="15">
        <v>100</v>
      </c>
      <c r="AJ3">
        <v>30.13610768939202</v>
      </c>
      <c r="AK3">
        <v>38.212584550150055</v>
      </c>
      <c r="AL3">
        <v>1.6817358460521039</v>
      </c>
      <c r="AM3">
        <v>0</v>
      </c>
      <c r="AN3">
        <v>0</v>
      </c>
    </row>
    <row r="4" spans="1:40" x14ac:dyDescent="0.3">
      <c r="A4" s="13">
        <v>3.6</v>
      </c>
      <c r="B4">
        <v>115.0238494482055</v>
      </c>
      <c r="C4">
        <v>33.55519688894681</v>
      </c>
      <c r="D4">
        <v>27.805665364893311</v>
      </c>
      <c r="E4">
        <v>0</v>
      </c>
      <c r="F4">
        <v>0.48162788575788451</v>
      </c>
      <c r="G4">
        <v>2.5321228449251159</v>
      </c>
      <c r="H4">
        <v>2.384296464147943E-2</v>
      </c>
      <c r="I4">
        <v>4.7926603936752308</v>
      </c>
      <c r="J4">
        <v>1.3981332037061169</v>
      </c>
      <c r="K4">
        <v>1.158569390203888</v>
      </c>
      <c r="L4">
        <v>0</v>
      </c>
      <c r="M4">
        <v>2.006782857324518E-2</v>
      </c>
      <c r="N4">
        <v>0.10550511853854649</v>
      </c>
      <c r="O4">
        <v>9.9345686006164276E-4</v>
      </c>
      <c r="P4">
        <v>1.2875000000000001</v>
      </c>
      <c r="Q4">
        <v>5.3560000000000003E-2</v>
      </c>
      <c r="R4">
        <v>89.482083526423267</v>
      </c>
      <c r="S4">
        <v>26.104055334318836</v>
      </c>
      <c r="T4">
        <v>21.631243282372814</v>
      </c>
      <c r="U4">
        <v>130</v>
      </c>
      <c r="V4">
        <v>0.32</v>
      </c>
      <c r="W4">
        <v>884.79884190927339</v>
      </c>
      <c r="X4">
        <v>258.1168991457447</v>
      </c>
      <c r="Y4">
        <v>213.88973357610243</v>
      </c>
      <c r="Z4" s="5">
        <v>0.41200000000000003</v>
      </c>
      <c r="AA4">
        <v>2.8539576365663323E-2</v>
      </c>
      <c r="AB4">
        <v>2.2653606556265711</v>
      </c>
      <c r="AC4">
        <v>6.4652433427023662E-2</v>
      </c>
      <c r="AD4">
        <v>12.510351632559544</v>
      </c>
      <c r="AE4">
        <v>94.714578159248759</v>
      </c>
      <c r="AF4">
        <v>78.706589661889595</v>
      </c>
      <c r="AG4">
        <v>0.29201285439773528</v>
      </c>
      <c r="AH4">
        <v>1.1061203493083815</v>
      </c>
      <c r="AI4" s="15">
        <v>-10.586684748702933</v>
      </c>
      <c r="AJ4">
        <v>20.651985610686733</v>
      </c>
      <c r="AK4">
        <v>204.20683371847045</v>
      </c>
      <c r="AL4">
        <v>8.9871427519498841</v>
      </c>
      <c r="AM4">
        <v>11.935833863450522</v>
      </c>
      <c r="AN4">
        <v>1.1758305462653291E-2</v>
      </c>
    </row>
    <row r="5" spans="1:40" x14ac:dyDescent="0.3">
      <c r="A5" s="13">
        <v>4.0999999999999996</v>
      </c>
      <c r="B5">
        <v>86.294247168523782</v>
      </c>
      <c r="C5">
        <v>31.062891929776509</v>
      </c>
      <c r="D5">
        <v>24.147526934176842</v>
      </c>
      <c r="E5">
        <v>0</v>
      </c>
      <c r="F5">
        <v>0.31654061524201837</v>
      </c>
      <c r="G5">
        <v>2.0148061382864988</v>
      </c>
      <c r="H5">
        <v>8.0391267363052313E-2</v>
      </c>
      <c r="I5">
        <v>3.5955936320218238</v>
      </c>
      <c r="J5">
        <v>1.294287163740687</v>
      </c>
      <c r="K5">
        <v>1.006146955590701</v>
      </c>
      <c r="L5">
        <v>0</v>
      </c>
      <c r="M5">
        <v>1.3189192301750771E-2</v>
      </c>
      <c r="N5">
        <v>8.3950255761937459E-2</v>
      </c>
      <c r="O5">
        <v>3.349636140127179E-3</v>
      </c>
      <c r="P5">
        <v>0.8115</v>
      </c>
      <c r="Q5">
        <v>3.3758400000000001E-2</v>
      </c>
      <c r="R5">
        <v>106.50959855981989</v>
      </c>
      <c r="S5">
        <v>38.339706968952527</v>
      </c>
      <c r="T5">
        <v>29.804343677150012</v>
      </c>
      <c r="U5">
        <v>130</v>
      </c>
      <c r="V5">
        <v>0.32</v>
      </c>
      <c r="W5">
        <v>663.80190129633661</v>
      </c>
      <c r="X5">
        <v>238.9453225367422</v>
      </c>
      <c r="Y5">
        <v>185.75020718597557</v>
      </c>
      <c r="Z5" s="5">
        <v>0.25967999999999997</v>
      </c>
      <c r="AA5">
        <v>5.4807692307692307E-2</v>
      </c>
      <c r="AB5">
        <v>1.4278370268279319</v>
      </c>
      <c r="AC5">
        <v>7.8256452431915494E-2</v>
      </c>
      <c r="AD5">
        <v>16.216166056339034</v>
      </c>
      <c r="AE5" s="17">
        <v>92.783455690662734</v>
      </c>
      <c r="AF5">
        <v>78.706589661889595</v>
      </c>
      <c r="AG5">
        <v>0.56078445134096333</v>
      </c>
      <c r="AH5">
        <v>0.73350271239972364</v>
      </c>
      <c r="AI5" s="15">
        <v>-47.839045403784255</v>
      </c>
      <c r="AJ5">
        <v>21.728005841500888</v>
      </c>
      <c r="AK5">
        <v>135.41588536610283</v>
      </c>
      <c r="AL5">
        <v>5.959653114962185</v>
      </c>
      <c r="AM5">
        <v>14.44734506435363</v>
      </c>
      <c r="AN5">
        <v>1.4232461538461539E-2</v>
      </c>
    </row>
    <row r="6" spans="1:40" x14ac:dyDescent="0.3">
      <c r="A6" s="13">
        <v>4.8</v>
      </c>
      <c r="B6">
        <v>123.0045312448373</v>
      </c>
      <c r="C6">
        <v>38.100720503002321</v>
      </c>
      <c r="D6">
        <v>29.246214571514891</v>
      </c>
      <c r="E6">
        <v>0</v>
      </c>
      <c r="F6">
        <v>0.47845617866360118</v>
      </c>
      <c r="G6">
        <v>2.146084995559066</v>
      </c>
      <c r="H6">
        <v>4.6452056180932157E-2</v>
      </c>
      <c r="I6">
        <v>5.1251888018682186</v>
      </c>
      <c r="J6">
        <v>1.58753002095843</v>
      </c>
      <c r="K6">
        <v>1.2185922738131201</v>
      </c>
      <c r="L6">
        <v>0</v>
      </c>
      <c r="M6">
        <v>1.9935674110983379E-2</v>
      </c>
      <c r="N6">
        <v>8.9420208148294392E-2</v>
      </c>
      <c r="O6">
        <v>1.9355023408721729E-3</v>
      </c>
      <c r="P6">
        <v>0.62350000000000005</v>
      </c>
      <c r="Q6">
        <v>2.5937600000000002E-2</v>
      </c>
      <c r="R6">
        <v>197.5968787346639</v>
      </c>
      <c r="S6">
        <v>61.205740737710116</v>
      </c>
      <c r="T6">
        <v>46.981689663389055</v>
      </c>
      <c r="U6">
        <v>130</v>
      </c>
      <c r="V6">
        <v>0.32</v>
      </c>
      <c r="W6">
        <v>946.18870188336336</v>
      </c>
      <c r="X6">
        <v>293.08246540771017</v>
      </c>
      <c r="Y6">
        <v>224.97088131934524</v>
      </c>
      <c r="Z6" s="5">
        <v>0.19952</v>
      </c>
      <c r="AA6">
        <v>4.7596153846153844E-2</v>
      </c>
      <c r="AB6">
        <v>1.0970503835209064</v>
      </c>
      <c r="AC6">
        <v>5.2215378831043144E-2</v>
      </c>
      <c r="AD6">
        <v>19.950638043559884</v>
      </c>
      <c r="AE6">
        <v>95.891165848553172</v>
      </c>
      <c r="AF6">
        <v>78.706589661889595</v>
      </c>
      <c r="AG6">
        <v>0.48699702353294183</v>
      </c>
      <c r="AH6">
        <v>1.1005329974254883</v>
      </c>
      <c r="AI6" s="15">
        <v>-15.472017251368561</v>
      </c>
      <c r="AJ6">
        <v>42.430024266913215</v>
      </c>
      <c r="AK6">
        <v>203.17532260162858</v>
      </c>
      <c r="AL6">
        <v>8.9417459476976724</v>
      </c>
      <c r="AM6">
        <v>9.6397622457310419</v>
      </c>
      <c r="AN6">
        <v>9.4963846153846149E-3</v>
      </c>
    </row>
    <row r="7" spans="1:40" x14ac:dyDescent="0.3">
      <c r="A7" s="13">
        <v>5.6</v>
      </c>
      <c r="B7">
        <v>135.61334108868951</v>
      </c>
      <c r="C7">
        <v>40.523394880792111</v>
      </c>
      <c r="D7">
        <v>31.497125268979008</v>
      </c>
      <c r="E7">
        <v>0</v>
      </c>
      <c r="F7">
        <v>0.23830801416929159</v>
      </c>
      <c r="G7">
        <v>2.2526851905436809</v>
      </c>
      <c r="H7">
        <v>3.1474643380849841E-2</v>
      </c>
      <c r="I7">
        <v>5.6505558786953962</v>
      </c>
      <c r="J7">
        <v>1.688474786699671</v>
      </c>
      <c r="K7">
        <v>1.3123802195407921</v>
      </c>
      <c r="L7">
        <v>0</v>
      </c>
      <c r="M7">
        <v>9.9295005903871497E-3</v>
      </c>
      <c r="N7">
        <v>9.3861882939320032E-2</v>
      </c>
      <c r="O7">
        <v>1.3114434742020769E-3</v>
      </c>
      <c r="P7">
        <v>0.57550000000000001</v>
      </c>
      <c r="Q7">
        <v>2.3940800000000002E-2</v>
      </c>
      <c r="R7">
        <v>236.02201591823982</v>
      </c>
      <c r="S7">
        <v>70.527082917014923</v>
      </c>
      <c r="T7">
        <v>54.817726205506581</v>
      </c>
      <c r="U7">
        <v>130</v>
      </c>
      <c r="V7">
        <v>0.32</v>
      </c>
      <c r="W7">
        <v>1043.1795468360731</v>
      </c>
      <c r="X7">
        <v>311.71842215993922</v>
      </c>
      <c r="Y7">
        <v>242.28557899214624</v>
      </c>
      <c r="Z7" s="5">
        <v>0.18416000000000002</v>
      </c>
      <c r="AA7">
        <v>4.2714932126696831E-2</v>
      </c>
      <c r="AB7">
        <v>1.0125942192723043</v>
      </c>
      <c r="AC7">
        <v>4.3252893348102048E-2</v>
      </c>
      <c r="AD7">
        <v>19.712564050858962</v>
      </c>
      <c r="AE7">
        <v>96.809395334411036</v>
      </c>
      <c r="AF7">
        <v>78.706589661889595</v>
      </c>
      <c r="AG7">
        <v>0.43705306259308102</v>
      </c>
      <c r="AH7">
        <v>1.2514217241065899</v>
      </c>
      <c r="AI7" s="15">
        <v>-8.327439645232495</v>
      </c>
      <c r="AJ7">
        <v>52.271508224728905</v>
      </c>
      <c r="AK7">
        <v>231.0317029119858</v>
      </c>
      <c r="AL7">
        <v>10.167705245156494</v>
      </c>
      <c r="AM7">
        <v>7.9851495411880702</v>
      </c>
      <c r="AN7">
        <v>7.866381900452489E-3</v>
      </c>
    </row>
    <row r="8" spans="1:40" x14ac:dyDescent="0.3">
      <c r="A8" s="13">
        <v>6.8</v>
      </c>
      <c r="B8">
        <v>126.2522138919628</v>
      </c>
      <c r="C8">
        <v>42.668245335937769</v>
      </c>
      <c r="D8">
        <v>30.162073190528549</v>
      </c>
      <c r="E8">
        <v>0</v>
      </c>
      <c r="F8">
        <v>0.34541998614897551</v>
      </c>
      <c r="G8">
        <v>2.302799907659836</v>
      </c>
      <c r="H8">
        <v>3.2239198707237723E-2</v>
      </c>
      <c r="I8">
        <v>5.260508912165113</v>
      </c>
      <c r="J8">
        <v>1.7778435556640739</v>
      </c>
      <c r="K8">
        <v>1.2567530496053561</v>
      </c>
      <c r="L8">
        <v>0</v>
      </c>
      <c r="M8">
        <v>1.439249942287398E-2</v>
      </c>
      <c r="N8">
        <v>9.594999615249318E-2</v>
      </c>
      <c r="O8">
        <v>1.3432999461349051E-3</v>
      </c>
      <c r="P8">
        <v>0.48750000000000004</v>
      </c>
      <c r="Q8">
        <v>2.0280000000000006E-2</v>
      </c>
      <c r="R8">
        <v>259.39393058013371</v>
      </c>
      <c r="S8">
        <v>87.664869608682125</v>
      </c>
      <c r="T8">
        <v>61.970071479554029</v>
      </c>
      <c r="U8">
        <v>130</v>
      </c>
      <c r="V8">
        <v>0.32</v>
      </c>
      <c r="W8">
        <v>971.17087609202088</v>
      </c>
      <c r="X8">
        <v>328.21727181490598</v>
      </c>
      <c r="Y8">
        <v>232.01594761945034</v>
      </c>
      <c r="Z8" s="5">
        <v>0.15600000000000006</v>
      </c>
      <c r="AA8">
        <v>4.5314685314685313E-2</v>
      </c>
      <c r="AB8">
        <v>0.8577579181498669</v>
      </c>
      <c r="AC8">
        <v>3.8869030137140818E-2</v>
      </c>
      <c r="AD8">
        <v>27.123954432619012</v>
      </c>
      <c r="AE8">
        <v>96.999971616347722</v>
      </c>
      <c r="AF8">
        <v>78.706589661889595</v>
      </c>
      <c r="AG8">
        <v>0.46365336455367684</v>
      </c>
      <c r="AH8">
        <v>1.314190191110397</v>
      </c>
      <c r="AI8" s="15">
        <v>1.4128937724159605</v>
      </c>
      <c r="AJ8">
        <v>64.802277668165516</v>
      </c>
      <c r="AK8">
        <v>242.61972758961173</v>
      </c>
      <c r="AL8">
        <v>10.677694211218812</v>
      </c>
      <c r="AM8">
        <v>7.1758209483952271</v>
      </c>
      <c r="AN8">
        <v>7.0690909090909112E-3</v>
      </c>
    </row>
    <row r="9" spans="1:40" x14ac:dyDescent="0.3">
      <c r="A9" s="13">
        <v>1</v>
      </c>
      <c r="P9">
        <v>0.88749999999999996</v>
      </c>
      <c r="Q9">
        <v>3.6919999999999994E-2</v>
      </c>
      <c r="U9">
        <v>130</v>
      </c>
      <c r="V9">
        <v>0.32</v>
      </c>
      <c r="AA9">
        <v>0</v>
      </c>
      <c r="AN9">
        <v>0</v>
      </c>
    </row>
    <row r="10" spans="1:40" x14ac:dyDescent="0.3">
      <c r="A10" s="13">
        <v>1.7</v>
      </c>
      <c r="P10">
        <v>1.1615</v>
      </c>
      <c r="Q10">
        <v>4.8318400000000004E-2</v>
      </c>
      <c r="U10">
        <v>130</v>
      </c>
      <c r="V10">
        <v>0.32</v>
      </c>
      <c r="AA10">
        <v>2.6089169712156628E-2</v>
      </c>
      <c r="AN10">
        <v>9.6968225986143759E-3</v>
      </c>
    </row>
    <row r="11" spans="1:40" x14ac:dyDescent="0.3">
      <c r="A11" s="13">
        <v>2.6</v>
      </c>
      <c r="P11">
        <v>1.3895</v>
      </c>
      <c r="Q11">
        <v>5.7803199999999999E-2</v>
      </c>
      <c r="U11">
        <v>130</v>
      </c>
      <c r="V11">
        <v>0.32</v>
      </c>
      <c r="AA11">
        <v>4.3794607992178325E-2</v>
      </c>
      <c r="AN11">
        <v>1.9472834497642168E-2</v>
      </c>
    </row>
    <row r="13" spans="1:40" x14ac:dyDescent="0.3">
      <c r="A13" s="16"/>
      <c r="D13" s="16"/>
      <c r="G13" s="16"/>
      <c r="J13" s="16"/>
      <c r="M13" s="16"/>
      <c r="P13" s="16"/>
      <c r="S13" s="16"/>
      <c r="V13" s="16"/>
      <c r="Y13" s="16"/>
      <c r="AB13" s="16"/>
      <c r="AE13" s="16"/>
      <c r="AG13" s="16"/>
      <c r="AJ13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BAA3-53E5-4C63-A9A1-9592FDB9CECA}">
  <dimension ref="A1:U42"/>
  <sheetViews>
    <sheetView topLeftCell="D1" workbookViewId="0">
      <selection activeCell="P20" sqref="P20:Q20"/>
    </sheetView>
  </sheetViews>
  <sheetFormatPr defaultRowHeight="14.4" x14ac:dyDescent="0.3"/>
  <cols>
    <col min="2" max="2" width="13.44140625" bestFit="1" customWidth="1"/>
    <col min="3" max="3" width="15.109375" bestFit="1" customWidth="1"/>
    <col min="4" max="4" width="12" bestFit="1" customWidth="1"/>
    <col min="5" max="5" width="10.33203125" customWidth="1"/>
    <col min="6" max="6" width="10.6640625" customWidth="1"/>
    <col min="7" max="7" width="13.33203125" customWidth="1"/>
    <col min="8" max="8" width="10.21875" customWidth="1"/>
    <col min="9" max="9" width="11" customWidth="1"/>
    <col min="10" max="11" width="11.44140625" customWidth="1"/>
    <col min="12" max="12" width="11.5546875" customWidth="1"/>
    <col min="13" max="13" width="10.21875" customWidth="1"/>
    <col min="14" max="15" width="10.88671875" customWidth="1"/>
  </cols>
  <sheetData>
    <row r="1" spans="1:21" x14ac:dyDescent="0.3">
      <c r="A1" s="3" t="s">
        <v>37</v>
      </c>
      <c r="K1" s="8" t="s">
        <v>57</v>
      </c>
    </row>
    <row r="2" spans="1:21" s="2" customFormat="1" ht="43.2" x14ac:dyDescent="0.3">
      <c r="C2" s="2" t="s">
        <v>38</v>
      </c>
      <c r="D2" s="2" t="s">
        <v>337</v>
      </c>
      <c r="E2" s="2" t="s">
        <v>338</v>
      </c>
      <c r="F2" s="2" t="s">
        <v>42</v>
      </c>
      <c r="G2" s="2" t="s">
        <v>39</v>
      </c>
      <c r="H2" s="2" t="s">
        <v>43</v>
      </c>
      <c r="I2" s="2" t="s">
        <v>40</v>
      </c>
      <c r="J2" s="2" t="s">
        <v>44</v>
      </c>
      <c r="K2" s="46" t="s">
        <v>45</v>
      </c>
      <c r="L2" s="2" t="s">
        <v>339</v>
      </c>
      <c r="M2" s="2" t="s">
        <v>41</v>
      </c>
      <c r="N2" s="2" t="s">
        <v>340</v>
      </c>
    </row>
    <row r="3" spans="1:21" s="1" customFormat="1" x14ac:dyDescent="0.3">
      <c r="B3" s="1" t="s">
        <v>25</v>
      </c>
      <c r="C3" s="1">
        <v>2</v>
      </c>
      <c r="D3" s="1">
        <v>4</v>
      </c>
      <c r="E3" s="1">
        <v>5</v>
      </c>
      <c r="F3" s="1">
        <v>7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P3" s="1" t="s">
        <v>342</v>
      </c>
      <c r="Q3" s="1" t="s">
        <v>343</v>
      </c>
      <c r="R3" s="1" t="s">
        <v>26</v>
      </c>
      <c r="S3" s="1" t="s">
        <v>27</v>
      </c>
      <c r="T3" s="1" t="s">
        <v>28</v>
      </c>
      <c r="U3" s="1" t="s">
        <v>29</v>
      </c>
    </row>
    <row r="4" spans="1:21" ht="15.6" x14ac:dyDescent="0.35">
      <c r="B4" s="1" t="s">
        <v>30</v>
      </c>
      <c r="C4" s="4" t="s">
        <v>50</v>
      </c>
      <c r="D4" s="4" t="s">
        <v>50</v>
      </c>
      <c r="E4" s="4" t="s">
        <v>50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4"/>
      <c r="P4" s="4" t="s">
        <v>51</v>
      </c>
      <c r="Q4" s="4" t="s">
        <v>51</v>
      </c>
      <c r="R4" s="4" t="s">
        <v>51</v>
      </c>
      <c r="S4" s="4" t="s">
        <v>51</v>
      </c>
      <c r="T4" s="4" t="s">
        <v>51</v>
      </c>
      <c r="U4" s="4" t="s">
        <v>51</v>
      </c>
    </row>
    <row r="5" spans="1:21" x14ac:dyDescent="0.3">
      <c r="B5" s="1">
        <v>0</v>
      </c>
      <c r="C5">
        <v>0.27450000000000002</v>
      </c>
      <c r="D5">
        <v>0.18449999999999997</v>
      </c>
      <c r="E5">
        <v>0.18149999999999997</v>
      </c>
      <c r="F5">
        <v>0.18049999999999997</v>
      </c>
      <c r="G5">
        <v>0.14749999999999996</v>
      </c>
      <c r="H5">
        <v>0.10949999999999999</v>
      </c>
      <c r="I5">
        <v>0.15449999999999997</v>
      </c>
      <c r="J5">
        <v>0.15949999999999998</v>
      </c>
      <c r="K5">
        <v>0.10849999999999999</v>
      </c>
      <c r="L5">
        <v>0.20749999999999999</v>
      </c>
      <c r="M5">
        <v>0.20749999999999999</v>
      </c>
      <c r="N5">
        <v>0.15849999999999997</v>
      </c>
      <c r="P5">
        <v>0.18299999999999997</v>
      </c>
      <c r="Q5">
        <v>1.7356554957709786E-2</v>
      </c>
      <c r="R5">
        <v>0.14983333333333329</v>
      </c>
      <c r="S5">
        <v>2.978067979225615E-2</v>
      </c>
      <c r="T5">
        <v>0.19600000000000001</v>
      </c>
      <c r="U5">
        <v>5.0914143418111145E-2</v>
      </c>
    </row>
    <row r="6" spans="1:21" x14ac:dyDescent="0.3">
      <c r="B6" s="1">
        <v>2.6</v>
      </c>
      <c r="C6">
        <v>1.2315</v>
      </c>
      <c r="D6">
        <v>0.38550000000000001</v>
      </c>
      <c r="E6">
        <v>0.85550000000000004</v>
      </c>
      <c r="F6">
        <v>0.66549999999999998</v>
      </c>
      <c r="G6">
        <v>1.5495000000000001</v>
      </c>
      <c r="H6">
        <v>0.82750000000000001</v>
      </c>
      <c r="I6">
        <v>1.2875000000000001</v>
      </c>
      <c r="J6">
        <v>0.55149999999999999</v>
      </c>
      <c r="K6">
        <v>8.6499999999999966E-2</v>
      </c>
      <c r="L6">
        <v>1.2635000000000001</v>
      </c>
      <c r="M6">
        <v>1.0415000000000001</v>
      </c>
      <c r="N6">
        <v>1.3895</v>
      </c>
      <c r="P6">
        <v>0.97350000000000003</v>
      </c>
      <c r="Q6">
        <v>0.3926907179957273</v>
      </c>
      <c r="R6">
        <v>0.68149999999999988</v>
      </c>
      <c r="S6">
        <v>0.11324310133513683</v>
      </c>
      <c r="T6">
        <v>1.2775000000000001</v>
      </c>
      <c r="U6">
        <v>0.18158744449988903</v>
      </c>
    </row>
    <row r="7" spans="1:21" x14ac:dyDescent="0.3">
      <c r="B7" s="1">
        <v>3.6</v>
      </c>
      <c r="C7">
        <v>1.0615000000000001</v>
      </c>
      <c r="D7">
        <v>0.43149999999999999</v>
      </c>
      <c r="E7">
        <v>0.52749999999999997</v>
      </c>
      <c r="F7">
        <v>0.67549999999999999</v>
      </c>
      <c r="G7">
        <v>1.5275000000000001</v>
      </c>
      <c r="H7">
        <v>0.89349999999999996</v>
      </c>
      <c r="I7">
        <v>1.2875000000000001</v>
      </c>
      <c r="J7">
        <v>0.6835</v>
      </c>
      <c r="K7">
        <v>0.35149999999999998</v>
      </c>
      <c r="L7">
        <v>1.1715</v>
      </c>
      <c r="M7">
        <v>0.90149999999999997</v>
      </c>
      <c r="N7">
        <v>1.2875000000000001</v>
      </c>
      <c r="P7">
        <v>0.85450000000000004</v>
      </c>
      <c r="Q7">
        <v>0.37875981835458733</v>
      </c>
      <c r="R7">
        <v>0.75083333333333335</v>
      </c>
      <c r="S7">
        <v>0.10093342140022553</v>
      </c>
      <c r="T7">
        <v>1.1945000000000001</v>
      </c>
      <c r="U7">
        <v>0.23615461037210339</v>
      </c>
    </row>
    <row r="8" spans="1:21" x14ac:dyDescent="0.3">
      <c r="A8" s="1" t="s">
        <v>47</v>
      </c>
      <c r="B8" s="1">
        <v>4.0999999999999996</v>
      </c>
      <c r="C8">
        <v>1.0475000000000001</v>
      </c>
      <c r="D8">
        <v>0.51949999999999996</v>
      </c>
      <c r="E8">
        <v>0.5675</v>
      </c>
      <c r="F8">
        <v>0.67549999999999999</v>
      </c>
      <c r="G8">
        <v>1.3334999999999999</v>
      </c>
      <c r="H8">
        <v>0.85150000000000003</v>
      </c>
      <c r="I8">
        <v>1.1975</v>
      </c>
      <c r="J8">
        <v>0.66549999999999998</v>
      </c>
      <c r="K8">
        <v>0.40950000000000003</v>
      </c>
      <c r="L8">
        <v>1.0215000000000001</v>
      </c>
      <c r="M8">
        <v>0.85350000000000004</v>
      </c>
      <c r="N8">
        <v>0.8115</v>
      </c>
      <c r="P8">
        <v>0.73000000000000009</v>
      </c>
      <c r="Q8">
        <v>0.20145160709212495</v>
      </c>
      <c r="R8">
        <v>0.73083333333333333</v>
      </c>
      <c r="S8">
        <v>8.542182911228785E-2</v>
      </c>
      <c r="T8">
        <v>1.1080000000000001</v>
      </c>
      <c r="U8">
        <v>0.17838932142928135</v>
      </c>
    </row>
    <row r="9" spans="1:21" x14ac:dyDescent="0.3">
      <c r="A9" s="1" t="s">
        <v>47</v>
      </c>
      <c r="B9" s="1">
        <v>4.8</v>
      </c>
      <c r="C9">
        <v>1.0635000000000001</v>
      </c>
      <c r="D9">
        <v>0.58550000000000002</v>
      </c>
      <c r="E9">
        <v>0.60950000000000004</v>
      </c>
      <c r="F9">
        <v>0.74350000000000005</v>
      </c>
      <c r="G9">
        <v>1.3334999999999999</v>
      </c>
      <c r="H9">
        <v>0.82150000000000001</v>
      </c>
      <c r="I9">
        <v>1.3234999999999999</v>
      </c>
      <c r="J9">
        <v>0.67149999999999999</v>
      </c>
      <c r="K9">
        <v>0.3115</v>
      </c>
      <c r="L9">
        <v>0.85750000000000004</v>
      </c>
      <c r="M9">
        <v>0.87350000000000005</v>
      </c>
      <c r="N9">
        <v>0.62350000000000005</v>
      </c>
      <c r="P9">
        <v>0.66900000000000004</v>
      </c>
      <c r="Q9">
        <v>0.10967565819269094</v>
      </c>
      <c r="R9">
        <v>0.74549999999999994</v>
      </c>
      <c r="S9">
        <v>6.125357132445422E-2</v>
      </c>
      <c r="T9">
        <v>1.1485000000000001</v>
      </c>
      <c r="U9">
        <v>0.1921587885057566</v>
      </c>
    </row>
    <row r="10" spans="1:21" x14ac:dyDescent="0.3">
      <c r="A10" s="1" t="s">
        <v>47</v>
      </c>
      <c r="B10" s="1">
        <v>5.6</v>
      </c>
      <c r="C10">
        <v>1.0195000000000001</v>
      </c>
      <c r="D10">
        <v>0.66149999999999998</v>
      </c>
      <c r="E10">
        <v>0.80549999999999999</v>
      </c>
      <c r="F10">
        <v>0.72950000000000004</v>
      </c>
      <c r="G10">
        <v>1.3135000000000001</v>
      </c>
      <c r="H10">
        <v>0.78949999999999998</v>
      </c>
      <c r="I10">
        <v>1.3694999999999999</v>
      </c>
      <c r="J10">
        <v>0.67949999999999999</v>
      </c>
      <c r="K10">
        <v>0.2535</v>
      </c>
      <c r="L10">
        <v>0.91349999999999998</v>
      </c>
      <c r="M10">
        <v>0.91949999999999998</v>
      </c>
      <c r="N10">
        <v>0.57550000000000001</v>
      </c>
      <c r="P10">
        <v>0.73899999999999999</v>
      </c>
      <c r="Q10">
        <v>0.13001057649283757</v>
      </c>
      <c r="R10">
        <v>0.73283333333333334</v>
      </c>
      <c r="S10">
        <v>4.4969125210773467E-2</v>
      </c>
      <c r="T10">
        <v>1.1555</v>
      </c>
      <c r="U10">
        <v>0.19036281149426276</v>
      </c>
    </row>
    <row r="11" spans="1:21" x14ac:dyDescent="0.3">
      <c r="A11" s="1" t="s">
        <v>47</v>
      </c>
      <c r="B11" s="1">
        <v>6.8</v>
      </c>
      <c r="C11">
        <v>1.0235000000000001</v>
      </c>
      <c r="D11">
        <v>0.77949999999999997</v>
      </c>
      <c r="E11">
        <v>0.89749999999999996</v>
      </c>
      <c r="F11">
        <v>0.73350000000000004</v>
      </c>
      <c r="G11">
        <v>1.3135000000000001</v>
      </c>
      <c r="H11">
        <v>0.78949999999999998</v>
      </c>
      <c r="I11">
        <v>1.2695000000000001</v>
      </c>
      <c r="J11">
        <v>0.62550000000000006</v>
      </c>
      <c r="K11">
        <v>0.26150000000000001</v>
      </c>
      <c r="L11">
        <v>0.80149999999999999</v>
      </c>
      <c r="M11">
        <v>0.91349999999999998</v>
      </c>
      <c r="N11">
        <v>0.48750000000000004</v>
      </c>
      <c r="P11">
        <v>0.74150000000000005</v>
      </c>
      <c r="Q11">
        <v>0.15321227104902493</v>
      </c>
      <c r="R11">
        <v>0.71616666666666673</v>
      </c>
      <c r="S11">
        <v>6.8065328096534469E-2</v>
      </c>
      <c r="T11">
        <v>1.1300000000000001</v>
      </c>
      <c r="U11">
        <v>0.16684348953435263</v>
      </c>
    </row>
    <row r="12" spans="1:21" x14ac:dyDescent="0.3">
      <c r="B12" s="1" t="s">
        <v>58</v>
      </c>
      <c r="C12">
        <v>1.0385000000000002</v>
      </c>
      <c r="D12">
        <v>0.63649999999999995</v>
      </c>
      <c r="E12">
        <v>0.72</v>
      </c>
      <c r="F12">
        <v>0.72050000000000014</v>
      </c>
      <c r="G12">
        <v>1.3235000000000001</v>
      </c>
      <c r="H12">
        <v>0.81299999999999994</v>
      </c>
      <c r="I12">
        <v>1.29</v>
      </c>
      <c r="J12">
        <v>0.66049999999999998</v>
      </c>
      <c r="K12">
        <v>0.30900000000000005</v>
      </c>
      <c r="L12">
        <v>0.89849999999999997</v>
      </c>
      <c r="M12">
        <v>0.89</v>
      </c>
      <c r="N12">
        <v>0.62450000000000006</v>
      </c>
    </row>
    <row r="13" spans="1:21" x14ac:dyDescent="0.3">
      <c r="C13" s="1" t="s">
        <v>32</v>
      </c>
      <c r="D13" s="1" t="s">
        <v>33</v>
      </c>
    </row>
    <row r="14" spans="1:21" x14ac:dyDescent="0.3">
      <c r="B14" s="1" t="s">
        <v>34</v>
      </c>
      <c r="C14">
        <v>0.71987500000000004</v>
      </c>
      <c r="D14">
        <v>0.15533225477987495</v>
      </c>
    </row>
    <row r="15" spans="1:21" x14ac:dyDescent="0.3">
      <c r="B15" s="1" t="s">
        <v>35</v>
      </c>
      <c r="C15">
        <v>0.7313333333333335</v>
      </c>
      <c r="D15">
        <v>6.7337252361197183E-2</v>
      </c>
    </row>
    <row r="16" spans="1:21" x14ac:dyDescent="0.3">
      <c r="B16" s="1" t="s">
        <v>36</v>
      </c>
      <c r="C16">
        <v>1.1355</v>
      </c>
      <c r="D16">
        <v>0.18315157656979181</v>
      </c>
    </row>
    <row r="18" spans="1:21" x14ac:dyDescent="0.3">
      <c r="A18" s="3" t="s">
        <v>46</v>
      </c>
    </row>
    <row r="19" spans="1:21" s="2" customFormat="1" ht="43.2" x14ac:dyDescent="0.3">
      <c r="C19" s="2" t="s">
        <v>38</v>
      </c>
      <c r="D19" s="2" t="s">
        <v>337</v>
      </c>
      <c r="E19" s="2" t="s">
        <v>338</v>
      </c>
      <c r="F19" s="2" t="s">
        <v>42</v>
      </c>
      <c r="G19" s="2" t="s">
        <v>39</v>
      </c>
      <c r="H19" s="2" t="s">
        <v>43</v>
      </c>
      <c r="I19" s="2" t="s">
        <v>40</v>
      </c>
      <c r="J19" s="2" t="s">
        <v>44</v>
      </c>
      <c r="K19" s="2" t="s">
        <v>45</v>
      </c>
      <c r="L19" s="2" t="s">
        <v>339</v>
      </c>
      <c r="M19" s="2" t="s">
        <v>41</v>
      </c>
      <c r="N19" s="2" t="s">
        <v>340</v>
      </c>
    </row>
    <row r="20" spans="1:21" s="1" customFormat="1" x14ac:dyDescent="0.3">
      <c r="B20" s="1" t="s">
        <v>25</v>
      </c>
      <c r="C20" s="1">
        <v>2</v>
      </c>
      <c r="D20" s="1">
        <v>4</v>
      </c>
      <c r="E20" s="1">
        <v>5</v>
      </c>
      <c r="F20" s="1">
        <v>7</v>
      </c>
      <c r="G20" s="1">
        <v>1</v>
      </c>
      <c r="H20" s="1">
        <v>2</v>
      </c>
      <c r="I20" s="1">
        <v>3</v>
      </c>
      <c r="J20" s="1">
        <v>4</v>
      </c>
      <c r="K20" s="1">
        <v>5</v>
      </c>
      <c r="L20" s="1">
        <v>6</v>
      </c>
      <c r="M20" s="1">
        <v>7</v>
      </c>
      <c r="N20" s="1">
        <v>8</v>
      </c>
      <c r="P20" s="1" t="s">
        <v>342</v>
      </c>
      <c r="Q20" s="1" t="s">
        <v>343</v>
      </c>
      <c r="R20" s="1" t="s">
        <v>26</v>
      </c>
      <c r="S20" s="1" t="s">
        <v>27</v>
      </c>
      <c r="T20" s="1" t="s">
        <v>28</v>
      </c>
      <c r="U20" s="1" t="s">
        <v>29</v>
      </c>
    </row>
    <row r="21" spans="1:21" ht="15.6" x14ac:dyDescent="0.35">
      <c r="B21" s="1" t="s">
        <v>30</v>
      </c>
      <c r="C21" s="4" t="s">
        <v>50</v>
      </c>
      <c r="D21" s="4" t="s">
        <v>50</v>
      </c>
      <c r="E21" s="4" t="s">
        <v>50</v>
      </c>
      <c r="F21" s="4" t="s">
        <v>51</v>
      </c>
      <c r="G21" s="4" t="s">
        <v>51</v>
      </c>
      <c r="H21" s="4" t="s">
        <v>51</v>
      </c>
      <c r="I21" s="4" t="s">
        <v>51</v>
      </c>
      <c r="J21" s="4" t="s">
        <v>51</v>
      </c>
      <c r="K21" s="4" t="s">
        <v>51</v>
      </c>
      <c r="L21" s="4" t="s">
        <v>51</v>
      </c>
      <c r="M21" s="4" t="s">
        <v>51</v>
      </c>
      <c r="N21" s="4" t="s">
        <v>51</v>
      </c>
      <c r="O21" s="4"/>
      <c r="P21" s="4" t="s">
        <v>51</v>
      </c>
      <c r="Q21" s="4" t="s">
        <v>51</v>
      </c>
      <c r="R21" s="4" t="s">
        <v>51</v>
      </c>
      <c r="S21" s="4" t="s">
        <v>51</v>
      </c>
      <c r="T21" s="4" t="s">
        <v>51</v>
      </c>
      <c r="U21" s="4" t="s">
        <v>51</v>
      </c>
    </row>
    <row r="22" spans="1:21" x14ac:dyDescent="0.3">
      <c r="B22" s="1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B23" s="1">
        <v>0.1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B24" s="1">
        <v>0.7</v>
      </c>
      <c r="C24">
        <v>7.0499999999999979E-2</v>
      </c>
      <c r="D24">
        <v>1.1499999999999989E-2</v>
      </c>
      <c r="E24">
        <v>0.24349999999999997</v>
      </c>
      <c r="F24">
        <v>0.3705</v>
      </c>
      <c r="G24">
        <v>5.1499999999999983E-2</v>
      </c>
      <c r="H24">
        <v>2.9499999999999978E-2</v>
      </c>
      <c r="I24">
        <v>8.5499999999999965E-2</v>
      </c>
      <c r="J24">
        <v>0.30049999999999999</v>
      </c>
      <c r="K24">
        <v>0.32650000000000001</v>
      </c>
      <c r="L24">
        <v>0.14549999999999996</v>
      </c>
      <c r="M24">
        <v>0.24649999999999997</v>
      </c>
      <c r="N24">
        <v>0.14349999999999999</v>
      </c>
      <c r="P24">
        <v>0.13599999999999998</v>
      </c>
      <c r="Q24">
        <v>8.2466659929937708E-2</v>
      </c>
      <c r="R24">
        <v>0.25674999999999998</v>
      </c>
      <c r="S24">
        <v>0.13356716475241961</v>
      </c>
      <c r="T24">
        <v>0.11349999999999998</v>
      </c>
      <c r="U24">
        <v>7.7727086655811295E-2</v>
      </c>
    </row>
    <row r="25" spans="1:21" x14ac:dyDescent="0.3">
      <c r="B25" s="1">
        <v>0.9</v>
      </c>
      <c r="C25">
        <v>0.32850000000000001</v>
      </c>
      <c r="D25">
        <v>1.1499999999999989E-2</v>
      </c>
      <c r="E25">
        <v>0.74</v>
      </c>
      <c r="F25">
        <v>0.76</v>
      </c>
      <c r="G25">
        <v>5.1499999999999983E-2</v>
      </c>
      <c r="H25">
        <v>2.9499999999999978E-2</v>
      </c>
      <c r="I25">
        <v>0.27150000000000002</v>
      </c>
      <c r="J25">
        <v>0.27850000000000003</v>
      </c>
      <c r="K25">
        <v>0.50150000000000006</v>
      </c>
      <c r="L25">
        <v>0.18</v>
      </c>
      <c r="M25">
        <v>0.39350000000000002</v>
      </c>
      <c r="N25">
        <v>0.23</v>
      </c>
      <c r="P25">
        <v>0.29037499999999999</v>
      </c>
      <c r="Q25">
        <v>0.27191988135294554</v>
      </c>
      <c r="R25">
        <v>0.39237500000000003</v>
      </c>
      <c r="S25">
        <v>0.27004730488379253</v>
      </c>
      <c r="T25">
        <v>0.26124999999999998</v>
      </c>
      <c r="U25">
        <v>0.1285619986621242</v>
      </c>
    </row>
    <row r="26" spans="1:21" x14ac:dyDescent="0.3">
      <c r="B26" s="1">
        <v>1.7</v>
      </c>
      <c r="C26">
        <v>1.0814999999999999</v>
      </c>
      <c r="D26">
        <v>2.5499999999999988E-2</v>
      </c>
      <c r="E26">
        <v>1.3414999999999999</v>
      </c>
      <c r="F26">
        <v>0.63649999999999995</v>
      </c>
      <c r="G26">
        <v>6.5499999999999975E-2</v>
      </c>
      <c r="H26">
        <v>5.6499999999999988E-2</v>
      </c>
      <c r="I26">
        <v>0.85350000000000004</v>
      </c>
      <c r="J26">
        <v>0.13649999999999998</v>
      </c>
      <c r="K26">
        <v>0.23549999999999996</v>
      </c>
      <c r="L26">
        <v>0.11049999999999999</v>
      </c>
      <c r="M26">
        <v>0.64449999999999996</v>
      </c>
      <c r="N26">
        <v>0.12649999999999997</v>
      </c>
      <c r="P26">
        <v>0.40100000000000002</v>
      </c>
      <c r="Q26">
        <v>0.54435305638895792</v>
      </c>
      <c r="R26">
        <v>0.26624999999999999</v>
      </c>
      <c r="S26">
        <v>0.22296902811825681</v>
      </c>
      <c r="T26">
        <v>0.66124999999999989</v>
      </c>
      <c r="U26">
        <v>0.37708379373820905</v>
      </c>
    </row>
    <row r="27" spans="1:21" x14ac:dyDescent="0.3">
      <c r="B27" s="1">
        <v>2.9</v>
      </c>
      <c r="C27">
        <v>1.4115</v>
      </c>
      <c r="D27">
        <v>0.49650000000000005</v>
      </c>
      <c r="E27">
        <v>1.4415</v>
      </c>
      <c r="F27">
        <v>0.75250000000000006</v>
      </c>
      <c r="G27">
        <v>0.26050000000000001</v>
      </c>
      <c r="H27">
        <v>0.23149999999999996</v>
      </c>
      <c r="I27">
        <v>1.0515000000000001</v>
      </c>
      <c r="J27">
        <v>0.10449999999999998</v>
      </c>
      <c r="K27">
        <v>0.2155</v>
      </c>
      <c r="L27">
        <v>0.91449999999999998</v>
      </c>
      <c r="M27">
        <v>0.68049999999999999</v>
      </c>
      <c r="N27">
        <v>0.15149999999999997</v>
      </c>
      <c r="P27">
        <v>0.751</v>
      </c>
      <c r="Q27">
        <v>0.48158410480413483</v>
      </c>
      <c r="R27">
        <v>0.32600000000000001</v>
      </c>
      <c r="S27">
        <v>0.25105029376601018</v>
      </c>
      <c r="T27">
        <v>0.85099999999999998</v>
      </c>
      <c r="U27">
        <v>0.42782034780968514</v>
      </c>
    </row>
    <row r="28" spans="1:21" x14ac:dyDescent="0.3">
      <c r="B28" s="1">
        <v>3.9</v>
      </c>
      <c r="C28">
        <v>2.2214999999999998</v>
      </c>
      <c r="D28">
        <v>0.95150000000000001</v>
      </c>
      <c r="E28">
        <v>1.4915</v>
      </c>
      <c r="F28">
        <v>0.79249999999999998</v>
      </c>
      <c r="G28">
        <v>1.0814999999999999</v>
      </c>
      <c r="H28">
        <v>1.1615</v>
      </c>
      <c r="I28">
        <v>0.97150000000000003</v>
      </c>
      <c r="J28">
        <v>0.8075</v>
      </c>
      <c r="K28">
        <v>1.2115</v>
      </c>
      <c r="L28">
        <v>2.3815</v>
      </c>
      <c r="M28">
        <v>0.67549999999999999</v>
      </c>
      <c r="N28">
        <v>0.71150000000000002</v>
      </c>
      <c r="P28">
        <v>1.3840000000000001</v>
      </c>
      <c r="Q28">
        <v>0.64145829950200162</v>
      </c>
      <c r="R28">
        <v>0.99324999999999997</v>
      </c>
      <c r="S28">
        <v>0.19412930613382431</v>
      </c>
      <c r="T28">
        <v>1.2374999999999998</v>
      </c>
      <c r="U28">
        <v>0.58719502722690009</v>
      </c>
    </row>
    <row r="29" spans="1:21" x14ac:dyDescent="0.3">
      <c r="B29" s="1">
        <v>4.7</v>
      </c>
      <c r="C29">
        <v>2.3745000000000003</v>
      </c>
      <c r="D29">
        <v>1.1254999999999999</v>
      </c>
      <c r="E29">
        <v>1.6415</v>
      </c>
      <c r="F29">
        <v>0.90549999999999997</v>
      </c>
      <c r="G29">
        <v>1.2715000000000001</v>
      </c>
      <c r="H29">
        <v>1.4015</v>
      </c>
      <c r="I29">
        <v>1.0215000000000001</v>
      </c>
      <c r="J29">
        <v>1.1935</v>
      </c>
      <c r="K29">
        <v>1.2055</v>
      </c>
      <c r="L29">
        <v>0.13949999999999999</v>
      </c>
      <c r="M29">
        <v>0.70550000000000002</v>
      </c>
      <c r="N29">
        <v>1.2195</v>
      </c>
      <c r="P29">
        <v>1.0314999999999999</v>
      </c>
      <c r="Q29">
        <v>0.55044164086667735</v>
      </c>
      <c r="R29">
        <v>1.1764999999999999</v>
      </c>
      <c r="S29">
        <v>0.17691523393987355</v>
      </c>
      <c r="T29">
        <v>1.3432500000000001</v>
      </c>
      <c r="U29">
        <v>0.6282660165089311</v>
      </c>
    </row>
    <row r="30" spans="1:21" x14ac:dyDescent="0.3">
      <c r="B30" s="1">
        <v>5.7</v>
      </c>
      <c r="C30">
        <v>1.7395</v>
      </c>
      <c r="D30">
        <v>0.89349999999999996</v>
      </c>
      <c r="E30">
        <v>1.2875000000000001</v>
      </c>
      <c r="F30">
        <v>0.84150000000000003</v>
      </c>
      <c r="G30">
        <v>1.2355</v>
      </c>
      <c r="H30">
        <v>1.2255</v>
      </c>
      <c r="I30">
        <v>1.1955</v>
      </c>
      <c r="J30">
        <v>1.1214999999999999</v>
      </c>
      <c r="K30">
        <v>0.91149999999999998</v>
      </c>
      <c r="L30">
        <v>0.92949999999999999</v>
      </c>
      <c r="M30">
        <v>0.73150000000000004</v>
      </c>
      <c r="N30">
        <v>1.2515000000000001</v>
      </c>
      <c r="P30">
        <v>1.0905</v>
      </c>
      <c r="Q30">
        <v>0.17990275150758589</v>
      </c>
      <c r="R30">
        <v>1.0250000000000001</v>
      </c>
      <c r="S30">
        <v>0.15497338481171435</v>
      </c>
      <c r="T30">
        <v>1.2255000000000003</v>
      </c>
      <c r="U30">
        <v>0.35680246635918805</v>
      </c>
    </row>
    <row r="31" spans="1:21" x14ac:dyDescent="0.3">
      <c r="B31" s="1">
        <v>6.8</v>
      </c>
      <c r="C31">
        <v>1.3614999999999999</v>
      </c>
      <c r="D31">
        <v>0.77149999999999996</v>
      </c>
      <c r="E31">
        <v>1.0435000000000001</v>
      </c>
      <c r="F31">
        <v>0.87150000000000005</v>
      </c>
      <c r="G31">
        <v>1.1795</v>
      </c>
      <c r="H31">
        <v>1.1815</v>
      </c>
      <c r="I31">
        <v>1.3434999999999999</v>
      </c>
      <c r="J31">
        <v>1.0874999999999999</v>
      </c>
      <c r="K31">
        <v>0.74950000000000006</v>
      </c>
      <c r="L31">
        <v>1.0934999999999999</v>
      </c>
      <c r="M31">
        <v>0.92749999999999999</v>
      </c>
      <c r="N31">
        <v>2.0415000000000001</v>
      </c>
      <c r="P31">
        <v>1.2375</v>
      </c>
      <c r="Q31">
        <v>0.4800895749753375</v>
      </c>
      <c r="R31">
        <v>0.97249999999999992</v>
      </c>
      <c r="S31">
        <v>0.17090640713560232</v>
      </c>
      <c r="T31">
        <v>1.2030000000000001</v>
      </c>
      <c r="U31">
        <v>0.17415151449240915</v>
      </c>
    </row>
    <row r="32" spans="1:21" x14ac:dyDescent="0.3">
      <c r="B32" s="1">
        <v>7.7</v>
      </c>
      <c r="C32">
        <v>1.2515000000000001</v>
      </c>
      <c r="D32">
        <v>0.80149999999999999</v>
      </c>
      <c r="E32">
        <v>1.4015</v>
      </c>
      <c r="F32">
        <v>0.94750000000000001</v>
      </c>
      <c r="G32">
        <v>1.3835</v>
      </c>
      <c r="H32">
        <v>1.0495000000000001</v>
      </c>
      <c r="I32">
        <v>1.3995</v>
      </c>
      <c r="J32">
        <v>1.0754999999999999</v>
      </c>
      <c r="K32">
        <v>0.73750000000000004</v>
      </c>
      <c r="L32">
        <v>0.97550000000000003</v>
      </c>
      <c r="M32">
        <v>1.1134999999999999</v>
      </c>
      <c r="N32">
        <v>2.0815000000000001</v>
      </c>
      <c r="P32">
        <v>1.3149999999999999</v>
      </c>
      <c r="Q32">
        <v>0.49344376579302346</v>
      </c>
      <c r="R32">
        <v>0.9524999999999999</v>
      </c>
      <c r="S32">
        <v>0.13303007178830017</v>
      </c>
      <c r="T32">
        <v>1.2869999999999999</v>
      </c>
      <c r="U32">
        <v>0.11546752790286974</v>
      </c>
    </row>
    <row r="33" spans="2:21" x14ac:dyDescent="0.3">
      <c r="B33" s="1">
        <v>8.6999999999999993</v>
      </c>
      <c r="C33">
        <v>1.2315</v>
      </c>
      <c r="D33">
        <v>1.0135000000000001</v>
      </c>
      <c r="E33">
        <v>1.4375</v>
      </c>
      <c r="F33">
        <v>0.97750000000000004</v>
      </c>
      <c r="G33">
        <v>1.6615</v>
      </c>
      <c r="H33">
        <v>1.0754999999999999</v>
      </c>
      <c r="I33">
        <v>1.2995000000000001</v>
      </c>
      <c r="J33">
        <v>0.85350000000000004</v>
      </c>
      <c r="K33">
        <v>0.78149999999999997</v>
      </c>
      <c r="L33">
        <v>0.98350000000000004</v>
      </c>
      <c r="M33">
        <v>1.1194999999999999</v>
      </c>
      <c r="N33">
        <v>2.0815000000000001</v>
      </c>
      <c r="P33">
        <v>1.379</v>
      </c>
      <c r="Q33">
        <v>0.44354791172995039</v>
      </c>
      <c r="R33">
        <v>0.92199999999999993</v>
      </c>
      <c r="S33">
        <v>0.11299889379989619</v>
      </c>
      <c r="T33">
        <v>1.3279999999999998</v>
      </c>
      <c r="U33">
        <v>0.20298953174979331</v>
      </c>
    </row>
    <row r="34" spans="2:21" x14ac:dyDescent="0.3">
      <c r="B34" s="1">
        <v>9.8000000000000007</v>
      </c>
      <c r="C34">
        <v>1.1355</v>
      </c>
      <c r="D34">
        <v>0.99150000000000005</v>
      </c>
      <c r="E34">
        <v>1.1915</v>
      </c>
      <c r="F34">
        <v>0.95950000000000002</v>
      </c>
      <c r="G34">
        <v>1.1355</v>
      </c>
      <c r="H34">
        <v>1.0495000000000001</v>
      </c>
      <c r="I34">
        <v>0.89149999999999996</v>
      </c>
      <c r="J34">
        <v>0.95150000000000001</v>
      </c>
      <c r="K34">
        <v>0.75150000000000006</v>
      </c>
      <c r="L34">
        <v>0.99550000000000005</v>
      </c>
      <c r="M34">
        <v>1.0355000000000001</v>
      </c>
      <c r="N34">
        <v>1.2515000000000001</v>
      </c>
      <c r="P34">
        <v>1.1074999999999999</v>
      </c>
      <c r="Q34">
        <v>0.1159655121145953</v>
      </c>
      <c r="R34">
        <v>0.92800000000000016</v>
      </c>
      <c r="S34">
        <v>0.10892543321006287</v>
      </c>
      <c r="T34">
        <v>1.0494999999999999</v>
      </c>
      <c r="U34">
        <v>9.9939981989191892E-2</v>
      </c>
    </row>
    <row r="35" spans="2:21" x14ac:dyDescent="0.3">
      <c r="B35" s="1">
        <v>10.6</v>
      </c>
      <c r="C35">
        <v>1.1515</v>
      </c>
      <c r="D35">
        <v>0.85150000000000003</v>
      </c>
      <c r="E35">
        <v>1.0455000000000001</v>
      </c>
      <c r="F35">
        <v>0.97350000000000003</v>
      </c>
      <c r="G35">
        <v>1.8334999999999999</v>
      </c>
      <c r="H35">
        <v>0.83750000000000002</v>
      </c>
      <c r="I35">
        <v>0.75549999999999995</v>
      </c>
      <c r="J35">
        <v>0.9415</v>
      </c>
      <c r="K35">
        <v>0.70150000000000001</v>
      </c>
      <c r="L35">
        <v>1.0195000000000001</v>
      </c>
      <c r="M35">
        <v>0.9375</v>
      </c>
      <c r="N35">
        <v>0.88749999999999996</v>
      </c>
      <c r="P35">
        <v>0.95100000000000007</v>
      </c>
      <c r="Q35">
        <v>8.2998493962240114E-2</v>
      </c>
      <c r="R35">
        <v>0.86349999999999993</v>
      </c>
      <c r="S35">
        <v>0.10618851161966658</v>
      </c>
      <c r="T35">
        <v>1.1695</v>
      </c>
      <c r="U35">
        <v>0.40817888235429345</v>
      </c>
    </row>
    <row r="36" spans="2:21" x14ac:dyDescent="0.3">
      <c r="B36" s="1">
        <v>11.7</v>
      </c>
      <c r="C36">
        <v>1.0954999999999999</v>
      </c>
      <c r="D36">
        <v>0.8115</v>
      </c>
      <c r="E36">
        <v>0.92149999999999999</v>
      </c>
      <c r="F36">
        <v>0.97950000000000004</v>
      </c>
      <c r="G36">
        <v>1.7755000000000001</v>
      </c>
      <c r="H36">
        <v>0.91949999999999998</v>
      </c>
      <c r="I36">
        <v>0.5595</v>
      </c>
      <c r="J36">
        <v>0.86150000000000004</v>
      </c>
      <c r="K36">
        <v>0.69550000000000001</v>
      </c>
      <c r="L36">
        <v>1.1355</v>
      </c>
      <c r="M36">
        <v>0.96750000000000003</v>
      </c>
      <c r="N36">
        <v>0.8135</v>
      </c>
      <c r="P36">
        <v>0.92049999999999998</v>
      </c>
      <c r="Q36">
        <v>0.13186735759845947</v>
      </c>
      <c r="R36">
        <v>0.86399999999999999</v>
      </c>
      <c r="S36">
        <v>0.10585249170425841</v>
      </c>
      <c r="T36">
        <v>1.0994999999999999</v>
      </c>
      <c r="U36">
        <v>0.43761170002640509</v>
      </c>
    </row>
    <row r="37" spans="2:21" x14ac:dyDescent="0.3">
      <c r="B37" s="1">
        <v>12.6</v>
      </c>
      <c r="C37">
        <v>1.0515000000000001</v>
      </c>
      <c r="D37">
        <v>0.69</v>
      </c>
      <c r="E37">
        <v>0.87150000000000005</v>
      </c>
      <c r="F37">
        <v>1.0035000000000001</v>
      </c>
      <c r="G37">
        <v>1.8794999999999999</v>
      </c>
      <c r="H37">
        <v>0.87150000000000005</v>
      </c>
      <c r="I37">
        <v>0.34550000000000003</v>
      </c>
      <c r="J37">
        <v>0.87949999999999995</v>
      </c>
      <c r="K37">
        <v>0.72150000000000003</v>
      </c>
      <c r="L37">
        <v>1.4675</v>
      </c>
      <c r="M37">
        <v>0.88349999999999995</v>
      </c>
      <c r="N37">
        <v>1.0515000000000001</v>
      </c>
      <c r="P37">
        <v>1.0201249999999999</v>
      </c>
      <c r="Q37">
        <v>0.2881842672232478</v>
      </c>
      <c r="R37">
        <v>0.86899999999999999</v>
      </c>
      <c r="S37">
        <v>9.9953739299738303E-2</v>
      </c>
      <c r="T37">
        <v>1.04</v>
      </c>
      <c r="U37">
        <v>0.55038963471344526</v>
      </c>
    </row>
    <row r="38" spans="2:21" x14ac:dyDescent="0.3">
      <c r="B38" s="1" t="s">
        <v>31</v>
      </c>
      <c r="C38">
        <v>1.1528333333333332</v>
      </c>
      <c r="D38">
        <v>0.85991666666666655</v>
      </c>
      <c r="E38">
        <v>1.1448333333333334</v>
      </c>
      <c r="F38">
        <v>0.97350000000000003</v>
      </c>
      <c r="G38">
        <v>1.6115000000000002</v>
      </c>
      <c r="H38">
        <v>0.96716666666666684</v>
      </c>
      <c r="I38">
        <v>0.87516666666666654</v>
      </c>
      <c r="J38">
        <v>0.92716666666666658</v>
      </c>
      <c r="K38">
        <v>0.73150000000000004</v>
      </c>
      <c r="L38">
        <v>1.0961666666666667</v>
      </c>
      <c r="M38">
        <v>1.0094999999999998</v>
      </c>
      <c r="N38">
        <v>1.3611666666666669</v>
      </c>
    </row>
    <row r="39" spans="2:21" x14ac:dyDescent="0.3">
      <c r="C39" s="1" t="s">
        <v>32</v>
      </c>
      <c r="D39" s="1" t="s">
        <v>33</v>
      </c>
    </row>
    <row r="40" spans="2:21" x14ac:dyDescent="0.3">
      <c r="B40" s="1" t="s">
        <v>341</v>
      </c>
      <c r="C40">
        <v>1.1329464285714286</v>
      </c>
      <c r="D40">
        <v>0.37563563603400801</v>
      </c>
    </row>
    <row r="41" spans="2:21" x14ac:dyDescent="0.3">
      <c r="B41" s="1" t="s">
        <v>35</v>
      </c>
      <c r="C41">
        <v>0.91021428571428564</v>
      </c>
      <c r="D41">
        <v>0.12881350227110128</v>
      </c>
    </row>
    <row r="42" spans="2:21" x14ac:dyDescent="0.3">
      <c r="B42" s="1" t="s">
        <v>36</v>
      </c>
      <c r="C42">
        <v>1.1680714285714284</v>
      </c>
      <c r="D42">
        <v>0.34475741249375352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6B5D-30C6-4CE0-A7A3-541826405A5E}">
  <dimension ref="A1:T44"/>
  <sheetViews>
    <sheetView workbookViewId="0">
      <selection activeCell="O3" sqref="O3:P3"/>
    </sheetView>
  </sheetViews>
  <sheetFormatPr defaultRowHeight="14.4" x14ac:dyDescent="0.3"/>
  <cols>
    <col min="2" max="2" width="13.44140625" bestFit="1" customWidth="1"/>
    <col min="3" max="3" width="14.6640625" bestFit="1" customWidth="1"/>
    <col min="4" max="4" width="12" bestFit="1" customWidth="1"/>
    <col min="5" max="5" width="10.6640625" customWidth="1"/>
    <col min="6" max="6" width="9.88671875" customWidth="1"/>
    <col min="7" max="7" width="11.21875" customWidth="1"/>
    <col min="8" max="8" width="11.109375" customWidth="1"/>
    <col min="9" max="9" width="10.33203125" customWidth="1"/>
    <col min="10" max="10" width="10.21875" customWidth="1"/>
    <col min="11" max="11" width="11.21875" customWidth="1"/>
    <col min="12" max="13" width="10.21875" customWidth="1"/>
    <col min="14" max="14" width="10.88671875" customWidth="1"/>
  </cols>
  <sheetData>
    <row r="1" spans="1:20" x14ac:dyDescent="0.3">
      <c r="A1" s="3" t="s">
        <v>37</v>
      </c>
      <c r="K1" s="8" t="s">
        <v>57</v>
      </c>
    </row>
    <row r="2" spans="1:20" s="2" customFormat="1" ht="43.2" x14ac:dyDescent="0.3">
      <c r="C2" s="2" t="s">
        <v>38</v>
      </c>
      <c r="D2" s="2" t="s">
        <v>337</v>
      </c>
      <c r="E2" s="2" t="s">
        <v>338</v>
      </c>
      <c r="F2" s="2" t="s">
        <v>42</v>
      </c>
      <c r="G2" s="2" t="s">
        <v>39</v>
      </c>
      <c r="H2" s="2" t="s">
        <v>43</v>
      </c>
      <c r="I2" s="2" t="s">
        <v>40</v>
      </c>
      <c r="J2" s="2" t="s">
        <v>44</v>
      </c>
      <c r="K2" s="46" t="s">
        <v>45</v>
      </c>
      <c r="L2" s="2" t="s">
        <v>339</v>
      </c>
      <c r="M2" s="2" t="s">
        <v>41</v>
      </c>
      <c r="N2" s="2" t="s">
        <v>340</v>
      </c>
    </row>
    <row r="3" spans="1:20" s="1" customFormat="1" x14ac:dyDescent="0.3">
      <c r="B3" s="1" t="s">
        <v>25</v>
      </c>
      <c r="C3" s="1">
        <v>2</v>
      </c>
      <c r="D3" s="1">
        <v>4</v>
      </c>
      <c r="E3" s="1">
        <v>5</v>
      </c>
      <c r="F3" s="1">
        <v>7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 t="s">
        <v>342</v>
      </c>
      <c r="P3" s="1" t="s">
        <v>343</v>
      </c>
      <c r="Q3" s="1" t="s">
        <v>26</v>
      </c>
      <c r="R3" s="1" t="s">
        <v>27</v>
      </c>
      <c r="S3" s="1" t="s">
        <v>28</v>
      </c>
      <c r="T3" s="1" t="s">
        <v>29</v>
      </c>
    </row>
    <row r="4" spans="1:20" x14ac:dyDescent="0.3">
      <c r="B4" s="1" t="s">
        <v>30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24</v>
      </c>
    </row>
    <row r="5" spans="1:20" x14ac:dyDescent="0.3">
      <c r="B5" s="1">
        <v>0</v>
      </c>
      <c r="C5">
        <v>1.5567708333333001E-2</v>
      </c>
      <c r="D5">
        <v>7.9950000000002051E-3</v>
      </c>
      <c r="E5">
        <v>7.8650000000002017E-3</v>
      </c>
      <c r="F5">
        <v>1.0977524038462094E-2</v>
      </c>
      <c r="G5">
        <v>8.8773148148146228E-3</v>
      </c>
      <c r="H5">
        <v>6.2962500000003198E-3</v>
      </c>
      <c r="I5">
        <v>9.2986111111109104E-3</v>
      </c>
      <c r="J5">
        <v>9.1712500000004655E-3</v>
      </c>
      <c r="K5">
        <v>6.2387500000003161E-3</v>
      </c>
      <c r="L5">
        <v>8.4729166666668854E-3</v>
      </c>
      <c r="M5">
        <v>1.248842592592566E-2</v>
      </c>
      <c r="N5">
        <v>6.8683333333335091E-3</v>
      </c>
      <c r="O5">
        <v>7.8003125000002012E-3</v>
      </c>
      <c r="P5">
        <v>5.8375277888645381E-4</v>
      </c>
      <c r="Q5">
        <v>8.8150080128209587E-3</v>
      </c>
      <c r="R5">
        <v>1.9276519258528417E-3</v>
      </c>
      <c r="S5">
        <v>1.1558015046296048E-2</v>
      </c>
      <c r="T5">
        <v>2.7034406103351432E-3</v>
      </c>
    </row>
    <row r="6" spans="1:20" x14ac:dyDescent="0.3">
      <c r="B6" s="1">
        <v>1</v>
      </c>
      <c r="C6">
        <v>4.6876156249999995E-2</v>
      </c>
      <c r="D6">
        <v>3.9166399999999997E-2</v>
      </c>
      <c r="E6">
        <v>4.9150400000000004E-2</v>
      </c>
      <c r="F6">
        <v>3.6548531250000009E-2</v>
      </c>
      <c r="G6">
        <v>6.5476124999999982E-2</v>
      </c>
      <c r="H6">
        <v>2.7695525000000002E-2</v>
      </c>
      <c r="I6">
        <v>5.5823625000000002E-2</v>
      </c>
      <c r="J6">
        <v>2.8052374999999997E-2</v>
      </c>
      <c r="K6">
        <v>4.7778249999999994E-3</v>
      </c>
      <c r="L6">
        <v>6.9442799999999999E-2</v>
      </c>
      <c r="M6">
        <v>5.7611124999999985E-2</v>
      </c>
      <c r="N6">
        <v>3.6919999999999994E-2</v>
      </c>
      <c r="O6">
        <v>4.8669900000000002E-2</v>
      </c>
      <c r="P6">
        <v>1.2846409195958208E-2</v>
      </c>
      <c r="Q6">
        <v>3.0765477083333336E-2</v>
      </c>
      <c r="R6">
        <v>4.0918310572469118E-3</v>
      </c>
      <c r="S6">
        <v>5.6446757812499991E-2</v>
      </c>
      <c r="T6">
        <v>6.611919757607651E-3</v>
      </c>
    </row>
    <row r="7" spans="1:20" x14ac:dyDescent="0.3">
      <c r="B7" s="1">
        <v>1.7</v>
      </c>
      <c r="C7">
        <v>3.9667031249999991E-2</v>
      </c>
      <c r="D7">
        <v>2.86E-2</v>
      </c>
      <c r="E7">
        <v>3.8833599999999996E-2</v>
      </c>
      <c r="F7">
        <v>2.6399656250000004E-2</v>
      </c>
      <c r="G7">
        <v>6.2401624999999995E-2</v>
      </c>
      <c r="H7">
        <v>2.5435474999999999E-2</v>
      </c>
      <c r="I7">
        <v>5.1033124999999992E-2</v>
      </c>
      <c r="J7">
        <v>2.3532275000000002E-2</v>
      </c>
      <c r="K7">
        <v>3.9055249999999995E-3</v>
      </c>
      <c r="L7">
        <v>5.52524E-2</v>
      </c>
      <c r="M7">
        <v>4.6457124999999995E-2</v>
      </c>
      <c r="N7">
        <v>4.8318400000000004E-2</v>
      </c>
      <c r="O7">
        <v>4.27511E-2</v>
      </c>
      <c r="P7">
        <v>1.0035907637578181E-2</v>
      </c>
      <c r="Q7">
        <v>2.5122468750000002E-2</v>
      </c>
      <c r="R7">
        <v>1.191343357339993E-3</v>
      </c>
      <c r="S7">
        <v>4.9889726562499993E-2</v>
      </c>
      <c r="T7">
        <v>8.2786051880174884E-3</v>
      </c>
    </row>
    <row r="8" spans="1:20" x14ac:dyDescent="0.3">
      <c r="B8" s="1">
        <v>2.6</v>
      </c>
      <c r="C8">
        <v>4.1486156250000003E-2</v>
      </c>
      <c r="D8">
        <v>1.6036800000000004E-2</v>
      </c>
      <c r="E8">
        <v>3.5588799999999997E-2</v>
      </c>
      <c r="F8">
        <v>2.7909406250000005E-2</v>
      </c>
      <c r="G8">
        <v>5.5394624999999989E-2</v>
      </c>
      <c r="H8">
        <v>3.281037500000001E-2</v>
      </c>
      <c r="I8">
        <v>4.6028125000000003E-2</v>
      </c>
      <c r="J8">
        <v>2.1866974999999997E-2</v>
      </c>
      <c r="K8">
        <v>3.4297249999999989E-3</v>
      </c>
      <c r="L8">
        <v>4.9529200000000002E-2</v>
      </c>
      <c r="M8">
        <v>3.7233625000000006E-2</v>
      </c>
      <c r="N8">
        <v>5.7803199999999999E-2</v>
      </c>
      <c r="O8">
        <v>3.9739499999999997E-2</v>
      </c>
      <c r="P8">
        <v>1.5820728345749453E-2</v>
      </c>
      <c r="Q8">
        <v>2.7528918750000003E-2</v>
      </c>
      <c r="R8">
        <v>4.4757181132001793E-3</v>
      </c>
      <c r="S8">
        <v>4.5035632812500004E-2</v>
      </c>
      <c r="T8">
        <v>6.7409915750018109E-3</v>
      </c>
    </row>
    <row r="9" spans="1:20" x14ac:dyDescent="0.3">
      <c r="B9" s="1">
        <v>3.6</v>
      </c>
      <c r="C9">
        <v>3.5759281250000004E-2</v>
      </c>
      <c r="D9">
        <v>1.7950400000000002E-2</v>
      </c>
      <c r="E9">
        <v>2.1943999999999998E-2</v>
      </c>
      <c r="F9">
        <v>2.8328781250000004E-2</v>
      </c>
      <c r="G9">
        <v>5.4608124999999993E-2</v>
      </c>
      <c r="H9">
        <v>3.5427275000000001E-2</v>
      </c>
      <c r="I9">
        <v>4.6028125000000003E-2</v>
      </c>
      <c r="J9">
        <v>2.7100775000000001E-2</v>
      </c>
      <c r="K9">
        <v>1.3936975000000002E-2</v>
      </c>
      <c r="L9">
        <v>4.59228E-2</v>
      </c>
      <c r="M9">
        <v>3.2228624999999997E-2</v>
      </c>
      <c r="N9">
        <v>5.3560000000000003E-2</v>
      </c>
      <c r="O9">
        <v>3.4844300000000002E-2</v>
      </c>
      <c r="P9">
        <v>1.5205526840922025E-2</v>
      </c>
      <c r="Q9">
        <v>3.0285610416666664E-2</v>
      </c>
      <c r="R9">
        <v>3.67010770533491E-3</v>
      </c>
      <c r="S9">
        <v>4.2156039062499998E-2</v>
      </c>
      <c r="T9">
        <v>8.7965839134060142E-3</v>
      </c>
    </row>
    <row r="10" spans="1:20" x14ac:dyDescent="0.3">
      <c r="A10" s="1" t="s">
        <v>47</v>
      </c>
      <c r="B10" s="1">
        <v>4.0999999999999996</v>
      </c>
      <c r="C10">
        <v>3.528765625E-2</v>
      </c>
      <c r="D10">
        <v>2.1611200000000001E-2</v>
      </c>
      <c r="E10">
        <v>2.3608000000000001E-2</v>
      </c>
      <c r="F10">
        <v>2.8328781250000004E-2</v>
      </c>
      <c r="G10">
        <v>4.7672624999999989E-2</v>
      </c>
      <c r="H10">
        <v>3.3761975000000007E-2</v>
      </c>
      <c r="I10">
        <v>4.2810624999999998E-2</v>
      </c>
      <c r="J10">
        <v>2.6387075000000003E-2</v>
      </c>
      <c r="K10">
        <v>1.6236675000000006E-2</v>
      </c>
      <c r="L10">
        <v>4.0042799999999996E-2</v>
      </c>
      <c r="M10">
        <v>3.0512625000000002E-2</v>
      </c>
      <c r="N10">
        <v>3.3758400000000001E-2</v>
      </c>
      <c r="O10">
        <v>2.97551E-2</v>
      </c>
      <c r="P10">
        <v>7.5162012978631657E-3</v>
      </c>
      <c r="Q10">
        <v>2.9492610416666672E-2</v>
      </c>
      <c r="R10">
        <v>3.1212349318165754E-3</v>
      </c>
      <c r="S10">
        <v>3.9070882812499999E-2</v>
      </c>
      <c r="T10">
        <v>6.6244286602243551E-3</v>
      </c>
    </row>
    <row r="11" spans="1:20" x14ac:dyDescent="0.3">
      <c r="A11" s="1" t="s">
        <v>47</v>
      </c>
      <c r="B11" s="1">
        <v>4.8</v>
      </c>
      <c r="C11">
        <v>3.5826656249999998E-2</v>
      </c>
      <c r="D11">
        <v>2.4356800000000001E-2</v>
      </c>
      <c r="E11">
        <v>2.5355200000000005E-2</v>
      </c>
      <c r="F11">
        <v>3.1180531250000004E-2</v>
      </c>
      <c r="G11">
        <v>4.7672624999999989E-2</v>
      </c>
      <c r="H11">
        <v>3.2572475000000004E-2</v>
      </c>
      <c r="I11">
        <v>4.7315124999999986E-2</v>
      </c>
      <c r="J11">
        <v>2.6624975000000002E-2</v>
      </c>
      <c r="K11">
        <v>1.2350975000000002E-2</v>
      </c>
      <c r="L11">
        <v>3.3614000000000005E-2</v>
      </c>
      <c r="M11">
        <v>3.1227624999999998E-2</v>
      </c>
      <c r="N11">
        <v>2.5937600000000002E-2</v>
      </c>
      <c r="O11">
        <v>2.7315900000000004E-2</v>
      </c>
      <c r="P11">
        <v>3.6798910242016691E-3</v>
      </c>
      <c r="Q11">
        <v>3.0125993750000007E-2</v>
      </c>
      <c r="R11">
        <v>2.5399771740023825E-3</v>
      </c>
      <c r="S11">
        <v>4.0510507812499992E-2</v>
      </c>
      <c r="T11">
        <v>7.171281552938163E-3</v>
      </c>
    </row>
    <row r="12" spans="1:20" x14ac:dyDescent="0.3">
      <c r="A12" s="1" t="s">
        <v>47</v>
      </c>
      <c r="B12" s="1">
        <v>5.6</v>
      </c>
      <c r="C12">
        <v>3.4344406249999994E-2</v>
      </c>
      <c r="D12">
        <v>2.7518399999999998E-2</v>
      </c>
      <c r="E12">
        <v>3.3508799999999998E-2</v>
      </c>
      <c r="F12">
        <v>3.0593406250000003E-2</v>
      </c>
      <c r="G12">
        <v>4.6957625000000003E-2</v>
      </c>
      <c r="H12">
        <v>3.1303675000000003E-2</v>
      </c>
      <c r="I12">
        <v>4.8959624999999993E-2</v>
      </c>
      <c r="J12">
        <v>2.6942175000000002E-2</v>
      </c>
      <c r="K12">
        <v>1.0051275000000002E-2</v>
      </c>
      <c r="L12">
        <v>3.5809200000000006E-2</v>
      </c>
      <c r="M12">
        <v>3.2872124999999995E-2</v>
      </c>
      <c r="N12">
        <v>2.3940800000000002E-2</v>
      </c>
      <c r="O12">
        <v>3.01943E-2</v>
      </c>
      <c r="P12">
        <v>4.7111494170743529E-3</v>
      </c>
      <c r="Q12">
        <v>2.9613085416666671E-2</v>
      </c>
      <c r="R12">
        <v>1.9107489394999931E-3</v>
      </c>
      <c r="S12">
        <v>4.0783445312499993E-2</v>
      </c>
      <c r="T12">
        <v>7.2287727559939624E-3</v>
      </c>
    </row>
    <row r="13" spans="1:20" x14ac:dyDescent="0.3">
      <c r="A13" s="1" t="s">
        <v>47</v>
      </c>
      <c r="B13" s="1">
        <v>6.8</v>
      </c>
      <c r="C13">
        <v>3.4479156250000004E-2</v>
      </c>
      <c r="D13">
        <v>3.2427199999999996E-2</v>
      </c>
      <c r="E13">
        <v>3.7336000000000001E-2</v>
      </c>
      <c r="F13">
        <v>3.0761156250000005E-2</v>
      </c>
      <c r="G13">
        <v>4.6957625000000003E-2</v>
      </c>
      <c r="H13">
        <v>3.1303675000000003E-2</v>
      </c>
      <c r="I13">
        <v>4.5384624999999998E-2</v>
      </c>
      <c r="J13">
        <v>2.4801075000000006E-2</v>
      </c>
      <c r="K13">
        <v>1.0368475000000004E-2</v>
      </c>
      <c r="L13">
        <v>3.1418799999999997E-2</v>
      </c>
      <c r="M13">
        <v>3.2657624999999996E-2</v>
      </c>
      <c r="N13">
        <v>2.0280000000000006E-2</v>
      </c>
      <c r="O13">
        <v>3.03655E-2</v>
      </c>
      <c r="P13">
        <v>6.2382936024204588E-3</v>
      </c>
      <c r="Q13">
        <v>2.8955302083333339E-2</v>
      </c>
      <c r="R13">
        <v>2.945820049205372E-3</v>
      </c>
      <c r="S13">
        <v>3.9869757812499997E-2</v>
      </c>
      <c r="T13">
        <v>6.3585585291434498E-3</v>
      </c>
    </row>
    <row r="14" spans="1:20" x14ac:dyDescent="0.3">
      <c r="B14" s="1" t="s">
        <v>31</v>
      </c>
      <c r="C14">
        <v>3.4984468749999997E-2</v>
      </c>
      <c r="D14">
        <v>2.6478399999999999E-2</v>
      </c>
      <c r="E14">
        <v>2.9951999999999999E-2</v>
      </c>
      <c r="F14">
        <v>3.0215968750000002E-2</v>
      </c>
      <c r="G14">
        <v>4.7315125E-2</v>
      </c>
      <c r="H14">
        <v>3.2235450000000006E-2</v>
      </c>
      <c r="I14">
        <v>4.6117499999999992E-2</v>
      </c>
      <c r="J14">
        <v>2.6188825000000002E-2</v>
      </c>
      <c r="K14">
        <v>1.2251850000000002E-2</v>
      </c>
      <c r="L14">
        <v>3.5221200000000001E-2</v>
      </c>
      <c r="M14">
        <v>3.1817499999999999E-2</v>
      </c>
      <c r="N14">
        <v>2.5979200000000001E-2</v>
      </c>
    </row>
    <row r="15" spans="1:20" x14ac:dyDescent="0.3">
      <c r="B15" s="1"/>
      <c r="C15" s="1" t="s">
        <v>48</v>
      </c>
      <c r="D15" s="1" t="s">
        <v>49</v>
      </c>
    </row>
    <row r="16" spans="1:20" x14ac:dyDescent="0.3">
      <c r="B16" s="1" t="s">
        <v>34</v>
      </c>
      <c r="C16">
        <v>2.9407700000000002E-2</v>
      </c>
      <c r="D16">
        <v>5.8561623568681833E-3</v>
      </c>
      <c r="F16" t="s">
        <v>267</v>
      </c>
      <c r="G16" t="s">
        <v>266</v>
      </c>
      <c r="H16" t="s">
        <v>268</v>
      </c>
    </row>
    <row r="17" spans="1:20" x14ac:dyDescent="0.3">
      <c r="B17" s="1" t="s">
        <v>35</v>
      </c>
      <c r="C17">
        <v>2.9546747916666668E-2</v>
      </c>
      <c r="D17">
        <v>2.7025485313940125E-3</v>
      </c>
      <c r="G17">
        <f>C18/C16</f>
        <v>1.3621823004689246</v>
      </c>
      <c r="H17">
        <f>C18/C17</f>
        <v>1.3557718281037554</v>
      </c>
    </row>
    <row r="18" spans="1:20" x14ac:dyDescent="0.3">
      <c r="B18" s="1" t="s">
        <v>36</v>
      </c>
      <c r="C18">
        <v>4.0058648437499997E-2</v>
      </c>
      <c r="D18">
        <v>6.8872640488655996E-3</v>
      </c>
    </row>
    <row r="20" spans="1:20" x14ac:dyDescent="0.3">
      <c r="A20" s="3" t="s">
        <v>46</v>
      </c>
    </row>
    <row r="21" spans="1:20" s="2" customFormat="1" ht="43.2" x14ac:dyDescent="0.3">
      <c r="C21" s="2" t="s">
        <v>38</v>
      </c>
      <c r="D21" s="2" t="s">
        <v>337</v>
      </c>
      <c r="E21" s="2" t="s">
        <v>338</v>
      </c>
      <c r="F21" s="2" t="s">
        <v>42</v>
      </c>
      <c r="G21" s="2" t="s">
        <v>39</v>
      </c>
      <c r="H21" s="2" t="s">
        <v>43</v>
      </c>
      <c r="I21" s="2" t="s">
        <v>40</v>
      </c>
      <c r="J21" s="2" t="s">
        <v>44</v>
      </c>
      <c r="K21" s="2" t="s">
        <v>45</v>
      </c>
      <c r="L21" s="2" t="s">
        <v>339</v>
      </c>
      <c r="M21" s="2" t="s">
        <v>41</v>
      </c>
      <c r="N21" s="2" t="s">
        <v>340</v>
      </c>
    </row>
    <row r="22" spans="1:20" s="1" customFormat="1" x14ac:dyDescent="0.3">
      <c r="B22" s="1" t="s">
        <v>25</v>
      </c>
      <c r="C22" s="1">
        <v>2</v>
      </c>
      <c r="D22" s="1">
        <v>4</v>
      </c>
      <c r="E22" s="1">
        <v>5</v>
      </c>
      <c r="F22" s="1">
        <v>7</v>
      </c>
      <c r="G22" s="1">
        <v>1</v>
      </c>
      <c r="H22" s="1">
        <v>2</v>
      </c>
      <c r="I22" s="1">
        <v>3</v>
      </c>
      <c r="J22" s="1">
        <v>4</v>
      </c>
      <c r="K22" s="1">
        <v>5</v>
      </c>
      <c r="L22" s="1">
        <v>6</v>
      </c>
      <c r="M22" s="1">
        <v>7</v>
      </c>
      <c r="N22" s="1">
        <v>8</v>
      </c>
      <c r="O22" s="1" t="s">
        <v>342</v>
      </c>
      <c r="P22" s="1" t="s">
        <v>343</v>
      </c>
      <c r="Q22" s="1" t="s">
        <v>26</v>
      </c>
      <c r="R22" s="1" t="s">
        <v>27</v>
      </c>
      <c r="S22" s="1" t="s">
        <v>28</v>
      </c>
      <c r="T22" s="1" t="s">
        <v>29</v>
      </c>
    </row>
    <row r="23" spans="1:20" x14ac:dyDescent="0.3">
      <c r="B23" s="1" t="s">
        <v>30</v>
      </c>
      <c r="C23" s="4" t="s">
        <v>24</v>
      </c>
      <c r="D23" s="4" t="s">
        <v>24</v>
      </c>
      <c r="E23" s="4" t="s">
        <v>24</v>
      </c>
      <c r="F23" s="4" t="s">
        <v>24</v>
      </c>
      <c r="G23" s="4" t="s">
        <v>24</v>
      </c>
      <c r="H23" s="4" t="s">
        <v>24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</row>
    <row r="24" spans="1:20" x14ac:dyDescent="0.3">
      <c r="B24" s="1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B25" s="1">
        <v>0.1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B26" s="1">
        <v>0.7</v>
      </c>
      <c r="C26">
        <v>2.374968749999999E-3</v>
      </c>
      <c r="D26">
        <v>4.7839999999999954E-4</v>
      </c>
      <c r="E26">
        <v>1.0129599999999999E-2</v>
      </c>
      <c r="F26">
        <v>1.5537843750000002E-2</v>
      </c>
      <c r="G26">
        <v>1.8411249999999992E-3</v>
      </c>
      <c r="H26">
        <v>1.1696749999999994E-3</v>
      </c>
      <c r="I26">
        <v>3.0566249999999986E-3</v>
      </c>
      <c r="J26">
        <v>1.1914825000000002E-2</v>
      </c>
      <c r="K26">
        <v>1.2945725000000003E-2</v>
      </c>
      <c r="L26">
        <v>5.7035999999999988E-3</v>
      </c>
      <c r="M26">
        <v>8.8123749999999973E-3</v>
      </c>
      <c r="N26">
        <v>5.9695999999999994E-3</v>
      </c>
      <c r="O26">
        <v>5.5702999999999994E-3</v>
      </c>
      <c r="P26">
        <v>3.4238819883284522E-3</v>
      </c>
      <c r="Q26">
        <v>1.0392017187500002E-2</v>
      </c>
      <c r="R26">
        <v>5.4856971676375717E-3</v>
      </c>
      <c r="S26">
        <v>4.342822916666665E-3</v>
      </c>
      <c r="T26">
        <v>3.167956139908455E-3</v>
      </c>
    </row>
    <row r="27" spans="1:20" x14ac:dyDescent="0.3">
      <c r="B27" s="1">
        <v>0.9</v>
      </c>
      <c r="C27">
        <v>1.1066343749999997E-2</v>
      </c>
      <c r="D27">
        <v>4.7839999999999954E-4</v>
      </c>
      <c r="E27">
        <v>3.0784000000000002E-2</v>
      </c>
      <c r="F27">
        <v>3.1872500000000005E-2</v>
      </c>
      <c r="G27">
        <v>1.8411249999999992E-3</v>
      </c>
      <c r="H27">
        <v>1.1696749999999994E-3</v>
      </c>
      <c r="I27">
        <v>9.7061249999999977E-3</v>
      </c>
      <c r="J27">
        <v>1.1042525000000003E-2</v>
      </c>
      <c r="K27">
        <v>1.9884475000000006E-2</v>
      </c>
      <c r="L27">
        <v>7.0559999999999998E-3</v>
      </c>
      <c r="M27">
        <v>1.4067624999999999E-2</v>
      </c>
      <c r="N27">
        <v>9.5680000000000001E-3</v>
      </c>
      <c r="O27">
        <v>1.1971600000000001E-2</v>
      </c>
      <c r="P27">
        <v>1.1357161356606676E-2</v>
      </c>
      <c r="Q27">
        <v>1.5992293750000004E-2</v>
      </c>
      <c r="R27">
        <v>1.1308627930829174E-2</v>
      </c>
      <c r="S27">
        <v>8.9916979166666643E-3</v>
      </c>
      <c r="T27">
        <v>5.2025597586076496E-3</v>
      </c>
    </row>
    <row r="28" spans="1:20" x14ac:dyDescent="0.3">
      <c r="B28" s="1">
        <v>1.7</v>
      </c>
      <c r="C28">
        <v>3.6433031249999991E-2</v>
      </c>
      <c r="D28">
        <v>1.0607999999999995E-3</v>
      </c>
      <c r="E28">
        <v>5.5806399999999999E-2</v>
      </c>
      <c r="F28">
        <v>2.6693218750000004E-2</v>
      </c>
      <c r="G28">
        <v>2.3416249999999987E-3</v>
      </c>
      <c r="H28">
        <v>2.2402249999999998E-3</v>
      </c>
      <c r="I28">
        <v>3.0512625000000002E-2</v>
      </c>
      <c r="J28">
        <v>5.4122250000000005E-3</v>
      </c>
      <c r="K28">
        <v>9.3375750000000007E-3</v>
      </c>
      <c r="L28">
        <v>4.3315999999999997E-3</v>
      </c>
      <c r="M28">
        <v>2.3040874999999995E-2</v>
      </c>
      <c r="N28">
        <v>5.2623999999999995E-3</v>
      </c>
      <c r="O28">
        <v>1.66153E-2</v>
      </c>
      <c r="P28">
        <v>2.2680731985321813E-2</v>
      </c>
      <c r="Q28">
        <v>1.0920810937500001E-2</v>
      </c>
      <c r="R28">
        <v>9.4468589420868901E-3</v>
      </c>
      <c r="S28">
        <v>2.0605177083333329E-2</v>
      </c>
      <c r="T28">
        <v>1.4023919168848044E-2</v>
      </c>
    </row>
    <row r="29" spans="1:20" x14ac:dyDescent="0.3">
      <c r="B29" s="1">
        <v>2.9</v>
      </c>
      <c r="C29">
        <v>4.7549906249999989E-2</v>
      </c>
      <c r="D29">
        <v>2.0654400000000003E-2</v>
      </c>
      <c r="E29">
        <v>5.9966400000000003E-2</v>
      </c>
      <c r="F29">
        <v>3.1557968750000005E-2</v>
      </c>
      <c r="G29">
        <v>9.3128749999999982E-3</v>
      </c>
      <c r="H29">
        <v>9.1789750000000007E-3</v>
      </c>
      <c r="I29">
        <v>3.7591124999999996E-2</v>
      </c>
      <c r="J29">
        <v>4.1434250000000001E-3</v>
      </c>
      <c r="K29">
        <v>8.5445750000000022E-3</v>
      </c>
      <c r="L29">
        <v>3.5848399999999996E-2</v>
      </c>
      <c r="M29">
        <v>2.4327874999999999E-2</v>
      </c>
      <c r="N29">
        <v>6.3023999999999988E-3</v>
      </c>
      <c r="O29">
        <v>3.0692899999999999E-2</v>
      </c>
      <c r="P29">
        <v>1.986948008252858E-2</v>
      </c>
      <c r="Q29">
        <v>1.3356235937500002E-2</v>
      </c>
      <c r="R29">
        <v>1.0686212526723228E-2</v>
      </c>
      <c r="S29">
        <v>2.7063552083333331E-2</v>
      </c>
      <c r="T29">
        <v>1.5729602379623269E-2</v>
      </c>
    </row>
    <row r="30" spans="1:20" x14ac:dyDescent="0.3">
      <c r="B30" s="1">
        <v>3.9</v>
      </c>
      <c r="C30">
        <v>7.4836781249999984E-2</v>
      </c>
      <c r="D30">
        <v>3.9582400000000004E-2</v>
      </c>
      <c r="E30">
        <v>6.2046400000000008E-2</v>
      </c>
      <c r="F30">
        <v>3.3235468750000004E-2</v>
      </c>
      <c r="G30">
        <v>3.8663624999999986E-2</v>
      </c>
      <c r="H30">
        <v>4.6053475000000003E-2</v>
      </c>
      <c r="I30">
        <v>3.4731125000000002E-2</v>
      </c>
      <c r="J30">
        <v>3.2017375000000008E-2</v>
      </c>
      <c r="K30">
        <v>4.8035975000000009E-2</v>
      </c>
      <c r="L30">
        <v>9.3354800000000002E-2</v>
      </c>
      <c r="M30">
        <v>2.4149124999999994E-2</v>
      </c>
      <c r="N30">
        <v>2.95984E-2</v>
      </c>
      <c r="O30">
        <v>5.6145500000000008E-2</v>
      </c>
      <c r="P30">
        <v>2.4486922159185302E-2</v>
      </c>
      <c r="Q30">
        <v>3.9835573437500008E-2</v>
      </c>
      <c r="R30">
        <v>7.2559371262656165E-3</v>
      </c>
      <c r="S30">
        <v>4.5883177083333317E-2</v>
      </c>
      <c r="T30">
        <v>2.1313549262421672E-2</v>
      </c>
    </row>
    <row r="31" spans="1:20" x14ac:dyDescent="0.3">
      <c r="B31" s="1">
        <v>4.7</v>
      </c>
      <c r="C31">
        <v>7.9990968749999988E-2</v>
      </c>
      <c r="D31">
        <v>4.6820799999999996E-2</v>
      </c>
      <c r="E31">
        <v>6.8286399999999997E-2</v>
      </c>
      <c r="F31">
        <v>3.7974406250000002E-2</v>
      </c>
      <c r="G31">
        <v>4.5456125E-2</v>
      </c>
      <c r="H31">
        <v>5.5569475000000007E-2</v>
      </c>
      <c r="I31">
        <v>3.6518624999999999E-2</v>
      </c>
      <c r="J31">
        <v>4.7322275000000004E-2</v>
      </c>
      <c r="K31">
        <v>4.7798075000000002E-2</v>
      </c>
      <c r="L31">
        <v>5.4684E-3</v>
      </c>
      <c r="M31">
        <v>2.5221624999999998E-2</v>
      </c>
      <c r="N31">
        <v>5.0731200000000004E-2</v>
      </c>
      <c r="O31">
        <v>4.2826699999999995E-2</v>
      </c>
      <c r="P31">
        <v>2.3034066391108634E-2</v>
      </c>
      <c r="Q31">
        <v>4.7166057812500002E-2</v>
      </c>
      <c r="R31">
        <v>6.2355378358355138E-3</v>
      </c>
      <c r="S31">
        <v>5.0222906249999998E-2</v>
      </c>
      <c r="T31">
        <v>2.2612119262546342E-2</v>
      </c>
    </row>
    <row r="32" spans="1:20" x14ac:dyDescent="0.3">
      <c r="B32" s="1">
        <v>5.7</v>
      </c>
      <c r="C32">
        <v>5.8599406249999993E-2</v>
      </c>
      <c r="D32">
        <v>3.7169600000000004E-2</v>
      </c>
      <c r="E32">
        <v>5.3560000000000003E-2</v>
      </c>
      <c r="F32">
        <v>3.5290406250000003E-2</v>
      </c>
      <c r="G32">
        <v>4.4169124999999997E-2</v>
      </c>
      <c r="H32">
        <v>4.8591075000000011E-2</v>
      </c>
      <c r="I32">
        <v>4.2739124999999996E-2</v>
      </c>
      <c r="J32">
        <v>4.4467474999999999E-2</v>
      </c>
      <c r="K32">
        <v>3.6140975000000006E-2</v>
      </c>
      <c r="L32">
        <v>3.6436400000000001E-2</v>
      </c>
      <c r="M32">
        <v>2.6151125000000001E-2</v>
      </c>
      <c r="N32">
        <v>5.2062400000000002E-2</v>
      </c>
      <c r="O32">
        <v>4.4807100000000002E-2</v>
      </c>
      <c r="P32">
        <v>8.0257812896938705E-3</v>
      </c>
      <c r="Q32">
        <v>4.11224828125E-2</v>
      </c>
      <c r="R32">
        <v>5.607971538677833E-3</v>
      </c>
      <c r="S32">
        <v>4.2973218749999993E-2</v>
      </c>
      <c r="T32">
        <v>1.3273918859650244E-2</v>
      </c>
    </row>
    <row r="33" spans="2:20" x14ac:dyDescent="0.3">
      <c r="B33" s="1">
        <v>6.8</v>
      </c>
      <c r="C33">
        <v>4.5865531249999987E-2</v>
      </c>
      <c r="D33">
        <v>3.2094400000000002E-2</v>
      </c>
      <c r="E33">
        <v>4.3409600000000007E-2</v>
      </c>
      <c r="F33">
        <v>3.6548531250000009E-2</v>
      </c>
      <c r="G33">
        <v>4.2167124999999993E-2</v>
      </c>
      <c r="H33">
        <v>4.6846475000000005E-2</v>
      </c>
      <c r="I33">
        <v>4.8030124999999993E-2</v>
      </c>
      <c r="J33">
        <v>4.3119375000000008E-2</v>
      </c>
      <c r="K33">
        <v>2.9717675000000006E-2</v>
      </c>
      <c r="L33">
        <v>4.2865199999999992E-2</v>
      </c>
      <c r="M33">
        <v>3.3158124999999997E-2</v>
      </c>
      <c r="N33">
        <v>8.4926400000000013E-2</v>
      </c>
      <c r="O33">
        <v>5.0823900000000005E-2</v>
      </c>
      <c r="P33">
        <v>2.0199550902680975E-2</v>
      </c>
      <c r="Q33">
        <v>3.9058014062500007E-2</v>
      </c>
      <c r="R33">
        <v>6.532499793882705E-3</v>
      </c>
      <c r="S33">
        <v>4.0396927083333325E-2</v>
      </c>
      <c r="T33">
        <v>5.3366496292938303E-3</v>
      </c>
    </row>
    <row r="34" spans="2:20" x14ac:dyDescent="0.3">
      <c r="B34" s="1">
        <v>7.7</v>
      </c>
      <c r="C34">
        <v>4.2159906249999997E-2</v>
      </c>
      <c r="D34">
        <v>3.3342400000000001E-2</v>
      </c>
      <c r="E34">
        <v>5.8302399999999997E-2</v>
      </c>
      <c r="F34">
        <v>3.9735781250000012E-2</v>
      </c>
      <c r="G34">
        <v>4.9460124999999994E-2</v>
      </c>
      <c r="H34">
        <v>4.1612675000000009E-2</v>
      </c>
      <c r="I34">
        <v>5.0032124999999997E-2</v>
      </c>
      <c r="J34">
        <v>4.2643575000000003E-2</v>
      </c>
      <c r="K34">
        <v>2.9241875000000004E-2</v>
      </c>
      <c r="L34">
        <v>3.8239599999999999E-2</v>
      </c>
      <c r="M34">
        <v>3.9807624999999992E-2</v>
      </c>
      <c r="N34">
        <v>8.6590399999999998E-2</v>
      </c>
      <c r="O34">
        <v>5.4118700000000006E-2</v>
      </c>
      <c r="P34">
        <v>2.095062710922992E-2</v>
      </c>
      <c r="Q34">
        <v>3.8308476562500006E-2</v>
      </c>
      <c r="R34">
        <v>5.3373979695465687E-3</v>
      </c>
      <c r="S34">
        <v>4.380921874999999E-2</v>
      </c>
      <c r="T34">
        <v>4.1095711742623617E-3</v>
      </c>
    </row>
    <row r="35" spans="2:20" x14ac:dyDescent="0.3">
      <c r="B35" s="1">
        <v>8.6999999999999993</v>
      </c>
      <c r="C35">
        <v>4.1486156250000003E-2</v>
      </c>
      <c r="D35">
        <v>4.2161600000000007E-2</v>
      </c>
      <c r="E35">
        <v>5.9800000000000006E-2</v>
      </c>
      <c r="F35">
        <v>4.099390625000001E-2</v>
      </c>
      <c r="G35">
        <v>5.9398624999999997E-2</v>
      </c>
      <c r="H35">
        <v>4.2643575000000003E-2</v>
      </c>
      <c r="I35">
        <v>4.6457124999999995E-2</v>
      </c>
      <c r="J35">
        <v>3.3841275000000004E-2</v>
      </c>
      <c r="K35">
        <v>3.0986475000000003E-2</v>
      </c>
      <c r="L35">
        <v>3.8553199999999996E-2</v>
      </c>
      <c r="M35">
        <v>4.0022124999999992E-2</v>
      </c>
      <c r="N35">
        <v>8.6590399999999998E-2</v>
      </c>
      <c r="O35">
        <v>5.6776300000000002E-2</v>
      </c>
      <c r="P35">
        <v>1.8997987723703796E-2</v>
      </c>
      <c r="Q35">
        <v>3.7116307812500006E-2</v>
      </c>
      <c r="R35">
        <v>4.844768891202912E-3</v>
      </c>
      <c r="S35">
        <v>4.6968968749999999E-2</v>
      </c>
      <c r="T35">
        <v>8.8093931968521427E-3</v>
      </c>
    </row>
    <row r="36" spans="2:20" x14ac:dyDescent="0.3">
      <c r="B36" s="1">
        <v>9.8000000000000007</v>
      </c>
      <c r="C36">
        <v>3.8252156249999988E-2</v>
      </c>
      <c r="D36">
        <v>4.1246400000000003E-2</v>
      </c>
      <c r="E36">
        <v>4.9566400000000004E-2</v>
      </c>
      <c r="F36">
        <v>4.0239031250000008E-2</v>
      </c>
      <c r="G36">
        <v>4.0594124999999988E-2</v>
      </c>
      <c r="H36">
        <v>4.1612675000000009E-2</v>
      </c>
      <c r="I36">
        <v>3.1871124999999993E-2</v>
      </c>
      <c r="J36">
        <v>3.772697500000001E-2</v>
      </c>
      <c r="K36">
        <v>2.9796975000000007E-2</v>
      </c>
      <c r="L36">
        <v>3.9023599999999999E-2</v>
      </c>
      <c r="M36">
        <v>3.7019124999999993E-2</v>
      </c>
      <c r="N36">
        <v>5.2062400000000002E-2</v>
      </c>
      <c r="O36">
        <v>4.54747E-2</v>
      </c>
      <c r="P36">
        <v>5.4688895646191294E-3</v>
      </c>
      <c r="Q36">
        <v>3.7343914062500011E-2</v>
      </c>
      <c r="R36">
        <v>4.5745778047217257E-3</v>
      </c>
      <c r="S36">
        <v>3.8621802083333323E-2</v>
      </c>
      <c r="T36">
        <v>1.4827080588291845E-3</v>
      </c>
    </row>
    <row r="37" spans="2:20" x14ac:dyDescent="0.3">
      <c r="B37" s="1">
        <v>10.6</v>
      </c>
      <c r="C37">
        <v>3.8791156249999993E-2</v>
      </c>
      <c r="D37">
        <v>3.5422400000000007E-2</v>
      </c>
      <c r="E37">
        <v>4.3492800000000005E-2</v>
      </c>
      <c r="F37">
        <v>4.0826156250000009E-2</v>
      </c>
      <c r="G37">
        <v>6.5547624999999998E-2</v>
      </c>
      <c r="H37">
        <v>3.3206875000000004E-2</v>
      </c>
      <c r="I37">
        <v>2.7009124999999995E-2</v>
      </c>
      <c r="J37">
        <v>3.7330475000000009E-2</v>
      </c>
      <c r="K37">
        <v>2.7814475000000005E-2</v>
      </c>
      <c r="L37">
        <v>3.9964400000000004E-2</v>
      </c>
      <c r="M37">
        <v>3.3515624999999993E-2</v>
      </c>
      <c r="N37">
        <v>3.6919999999999994E-2</v>
      </c>
      <c r="O37">
        <v>3.894990000000001E-2</v>
      </c>
      <c r="P37">
        <v>3.0915570882647484E-3</v>
      </c>
      <c r="Q37">
        <v>3.4794495312500007E-2</v>
      </c>
      <c r="R37">
        <v>4.8490552806694015E-3</v>
      </c>
      <c r="S37">
        <v>4.5951468749999995E-2</v>
      </c>
      <c r="T37">
        <v>1.4022952906413656E-2</v>
      </c>
    </row>
    <row r="38" spans="2:20" x14ac:dyDescent="0.3">
      <c r="B38" s="1">
        <v>11.7</v>
      </c>
      <c r="C38">
        <v>3.6904656249999994E-2</v>
      </c>
      <c r="D38">
        <v>3.3758400000000001E-2</v>
      </c>
      <c r="E38">
        <v>3.8334399999999998E-2</v>
      </c>
      <c r="F38">
        <v>4.1077781250000008E-2</v>
      </c>
      <c r="G38">
        <v>6.3474125000000006E-2</v>
      </c>
      <c r="H38">
        <v>3.6458175000000002E-2</v>
      </c>
      <c r="I38">
        <v>2.0002124999999999E-2</v>
      </c>
      <c r="J38">
        <v>3.4158475000000001E-2</v>
      </c>
      <c r="K38">
        <v>2.7576575000000002E-2</v>
      </c>
      <c r="L38">
        <v>4.4511599999999998E-2</v>
      </c>
      <c r="M38">
        <v>3.4588124999999997E-2</v>
      </c>
      <c r="N38">
        <v>3.3841599999999999E-2</v>
      </c>
      <c r="O38">
        <v>3.7611499999999999E-2</v>
      </c>
      <c r="P38">
        <v>4.3929628395878778E-3</v>
      </c>
      <c r="Q38">
        <v>3.4817751562499999E-2</v>
      </c>
      <c r="R38">
        <v>4.8669354921203204E-3</v>
      </c>
      <c r="S38">
        <v>4.4988968749999997E-2</v>
      </c>
      <c r="T38">
        <v>1.3105147346195509E-2</v>
      </c>
    </row>
    <row r="39" spans="2:20" x14ac:dyDescent="0.3">
      <c r="B39" s="1">
        <v>12.6</v>
      </c>
      <c r="C39">
        <v>3.5422406250000003E-2</v>
      </c>
      <c r="D39">
        <v>2.8704E-2</v>
      </c>
      <c r="E39">
        <v>3.6254400000000006E-2</v>
      </c>
      <c r="F39">
        <v>4.2084281250000001E-2</v>
      </c>
      <c r="G39">
        <v>6.7192124999999991E-2</v>
      </c>
      <c r="H39">
        <v>3.4554975000000016E-2</v>
      </c>
      <c r="I39">
        <v>1.2351625E-2</v>
      </c>
      <c r="J39">
        <v>3.4872175000000005E-2</v>
      </c>
      <c r="K39">
        <v>2.8607475000000004E-2</v>
      </c>
      <c r="L39">
        <v>5.7526000000000001E-2</v>
      </c>
      <c r="M39">
        <v>3.1585124999999999E-2</v>
      </c>
      <c r="N39">
        <v>4.3742400000000008E-2</v>
      </c>
      <c r="O39">
        <v>4.1556700000000002E-2</v>
      </c>
      <c r="P39">
        <v>1.0643097640724719E-2</v>
      </c>
      <c r="Q39">
        <v>3.5029726562500002E-2</v>
      </c>
      <c r="R39">
        <v>4.7765643644753766E-3</v>
      </c>
      <c r="S39">
        <v>4.4733218749999998E-2</v>
      </c>
      <c r="T39">
        <v>1.5957924558196095E-2</v>
      </c>
    </row>
    <row r="40" spans="2:20" x14ac:dyDescent="0.3">
      <c r="B40" s="1" t="s">
        <v>31</v>
      </c>
      <c r="C40">
        <v>3.8836072916666665E-2</v>
      </c>
      <c r="D40">
        <v>3.5772533333333335E-2</v>
      </c>
      <c r="E40">
        <v>4.7625066666666667E-2</v>
      </c>
      <c r="F40">
        <v>4.0826156250000009E-2</v>
      </c>
      <c r="G40">
        <v>5.7611124999999992E-2</v>
      </c>
      <c r="H40">
        <v>3.834815833333334E-2</v>
      </c>
      <c r="I40">
        <v>3.1287208333333337E-2</v>
      </c>
      <c r="J40">
        <v>3.6762158333333336E-2</v>
      </c>
      <c r="K40">
        <v>2.9003975000000001E-2</v>
      </c>
      <c r="L40">
        <v>4.2969733333333336E-2</v>
      </c>
      <c r="M40">
        <v>3.6089624999999993E-2</v>
      </c>
      <c r="N40">
        <v>5.6624533333333331E-2</v>
      </c>
    </row>
    <row r="41" spans="2:20" x14ac:dyDescent="0.3">
      <c r="C41" s="1" t="s">
        <v>48</v>
      </c>
      <c r="D41" s="1" t="s">
        <v>49</v>
      </c>
    </row>
    <row r="42" spans="2:20" x14ac:dyDescent="0.3">
      <c r="B42" s="1" t="s">
        <v>34</v>
      </c>
      <c r="C42">
        <v>4.6473099999999996E-2</v>
      </c>
      <c r="D42">
        <v>1.5692351063268311E-2</v>
      </c>
    </row>
    <row r="43" spans="2:20" x14ac:dyDescent="0.3">
      <c r="B43" s="1" t="s">
        <v>35</v>
      </c>
      <c r="C43">
        <v>3.9149200892857151E-2</v>
      </c>
      <c r="D43">
        <v>3.6435081120394595E-3</v>
      </c>
    </row>
    <row r="44" spans="2:20" x14ac:dyDescent="0.3">
      <c r="B44" s="1" t="s">
        <v>36</v>
      </c>
      <c r="C44">
        <v>4.1148753348214287E-2</v>
      </c>
      <c r="D44">
        <v>1.2330635050950093E-2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041D-B5A8-4D57-8DBB-ED52E370ED0F}">
  <dimension ref="A1:U40"/>
  <sheetViews>
    <sheetView workbookViewId="0">
      <selection activeCell="P3" sqref="P3:Q3"/>
    </sheetView>
  </sheetViews>
  <sheetFormatPr defaultRowHeight="14.4" x14ac:dyDescent="0.3"/>
  <cols>
    <col min="2" max="2" width="13.44140625" bestFit="1" customWidth="1"/>
    <col min="4" max="4" width="9.6640625" customWidth="1"/>
    <col min="5" max="5" width="10" customWidth="1"/>
    <col min="6" max="6" width="10.6640625" customWidth="1"/>
    <col min="7" max="7" width="9.88671875" customWidth="1"/>
    <col min="8" max="8" width="10.88671875" customWidth="1"/>
    <col min="9" max="9" width="10" customWidth="1"/>
    <col min="10" max="10" width="9.77734375" customWidth="1"/>
    <col min="11" max="11" width="10.109375" customWidth="1"/>
    <col min="12" max="12" width="10.44140625" customWidth="1"/>
    <col min="13" max="13" width="10.33203125" customWidth="1"/>
    <col min="14" max="14" width="10.21875" customWidth="1"/>
    <col min="15" max="15" width="10.88671875" customWidth="1"/>
  </cols>
  <sheetData>
    <row r="1" spans="1:21" x14ac:dyDescent="0.3">
      <c r="A1" s="3" t="s">
        <v>37</v>
      </c>
      <c r="L1" s="8" t="s">
        <v>57</v>
      </c>
    </row>
    <row r="2" spans="1:21" s="2" customFormat="1" ht="43.2" x14ac:dyDescent="0.3">
      <c r="D2" s="2" t="s">
        <v>38</v>
      </c>
      <c r="E2" s="2" t="s">
        <v>337</v>
      </c>
      <c r="F2" s="2" t="s">
        <v>338</v>
      </c>
      <c r="G2" s="2" t="s">
        <v>42</v>
      </c>
      <c r="H2" s="2" t="s">
        <v>39</v>
      </c>
      <c r="I2" s="2" t="s">
        <v>43</v>
      </c>
      <c r="J2" s="2" t="s">
        <v>40</v>
      </c>
      <c r="K2" s="2" t="s">
        <v>44</v>
      </c>
      <c r="L2" s="46" t="s">
        <v>45</v>
      </c>
      <c r="M2" s="2" t="s">
        <v>339</v>
      </c>
      <c r="N2" s="2" t="s">
        <v>41</v>
      </c>
      <c r="O2" s="2" t="s">
        <v>340</v>
      </c>
    </row>
    <row r="3" spans="1:21" s="1" customFormat="1" x14ac:dyDescent="0.3">
      <c r="C3" s="1" t="s">
        <v>25</v>
      </c>
      <c r="D3" s="1">
        <v>2</v>
      </c>
      <c r="E3" s="1">
        <v>4</v>
      </c>
      <c r="F3" s="1">
        <v>5</v>
      </c>
      <c r="G3" s="1">
        <v>7</v>
      </c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8</v>
      </c>
      <c r="P3" s="1" t="s">
        <v>342</v>
      </c>
      <c r="Q3" s="1" t="s">
        <v>343</v>
      </c>
      <c r="R3" s="1" t="s">
        <v>26</v>
      </c>
      <c r="S3" s="1" t="s">
        <v>27</v>
      </c>
      <c r="T3" s="1" t="s">
        <v>28</v>
      </c>
      <c r="U3" s="1" t="s">
        <v>29</v>
      </c>
    </row>
    <row r="4" spans="1:21" x14ac:dyDescent="0.3">
      <c r="B4" s="1" t="s">
        <v>53</v>
      </c>
      <c r="C4" s="4"/>
      <c r="D4" s="4" t="s">
        <v>54</v>
      </c>
      <c r="E4" s="4" t="s">
        <v>54</v>
      </c>
      <c r="F4" s="4" t="s">
        <v>54</v>
      </c>
      <c r="G4" s="4" t="s">
        <v>54</v>
      </c>
      <c r="H4" s="4" t="s">
        <v>54</v>
      </c>
      <c r="I4" s="4" t="s">
        <v>54</v>
      </c>
      <c r="J4" s="4" t="s">
        <v>54</v>
      </c>
      <c r="K4" s="4" t="s">
        <v>54</v>
      </c>
      <c r="L4" s="4" t="s">
        <v>54</v>
      </c>
      <c r="M4" s="4" t="s">
        <v>54</v>
      </c>
      <c r="N4" s="4" t="s">
        <v>54</v>
      </c>
      <c r="O4" s="4" t="s">
        <v>54</v>
      </c>
      <c r="P4" s="4" t="s">
        <v>54</v>
      </c>
      <c r="Q4" s="4" t="s">
        <v>54</v>
      </c>
      <c r="R4" s="4" t="s">
        <v>54</v>
      </c>
      <c r="S4" s="4" t="s">
        <v>54</v>
      </c>
      <c r="T4" s="4" t="s">
        <v>54</v>
      </c>
      <c r="U4" s="4" t="s">
        <v>54</v>
      </c>
    </row>
    <row r="5" spans="1:21" x14ac:dyDescent="0.3">
      <c r="B5" s="7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B6" s="7">
        <v>0.97916666666424135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B7" s="7">
        <v>1.6875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B8" s="7">
        <v>2.6041666666642413</v>
      </c>
      <c r="D8">
        <v>3.8775510204081633E-2</v>
      </c>
      <c r="E8">
        <v>4.0384615384615387E-2</v>
      </c>
      <c r="F8">
        <v>3.1730769230769229E-2</v>
      </c>
      <c r="G8">
        <v>3.5454545454545454E-2</v>
      </c>
      <c r="H8">
        <v>3.653846153846154E-2</v>
      </c>
      <c r="I8">
        <v>3.7499999999999999E-2</v>
      </c>
      <c r="J8">
        <v>3.7499999999999999E-2</v>
      </c>
      <c r="K8">
        <v>3.3653846153846152E-2</v>
      </c>
      <c r="L8">
        <v>0</v>
      </c>
      <c r="M8">
        <v>3.5714285714285712E-2</v>
      </c>
      <c r="N8">
        <v>4.0384615384615387E-2</v>
      </c>
      <c r="O8">
        <v>2.3076923076923078E-2</v>
      </c>
      <c r="P8">
        <v>3.2726648351648346E-2</v>
      </c>
      <c r="Q8">
        <v>6.3576609140019611E-3</v>
      </c>
      <c r="R8">
        <v>3.5536130536130535E-2</v>
      </c>
      <c r="S8">
        <v>1.5712451423895081E-3</v>
      </c>
      <c r="T8">
        <v>3.829964678178964E-2</v>
      </c>
      <c r="U8">
        <v>1.4417652815548532E-3</v>
      </c>
    </row>
    <row r="9" spans="1:21" x14ac:dyDescent="0.3">
      <c r="B9" s="7">
        <v>3.6041666087985504</v>
      </c>
      <c r="D9">
        <v>4.8735912275357909E-2</v>
      </c>
      <c r="E9">
        <v>4.8160535117056862E-2</v>
      </c>
      <c r="F9">
        <v>4.6822742474916391E-2</v>
      </c>
      <c r="G9">
        <v>4.4919786096256686E-2</v>
      </c>
      <c r="H9">
        <v>4.3628013777267514E-2</v>
      </c>
      <c r="I9">
        <v>4.4343891402714934E-2</v>
      </c>
      <c r="J9">
        <v>4.6153846153846156E-2</v>
      </c>
      <c r="K9">
        <v>4.2081447963800908E-2</v>
      </c>
      <c r="L9">
        <v>0</v>
      </c>
      <c r="M9">
        <v>4.4010647737355808E-2</v>
      </c>
      <c r="N9">
        <v>4.6153846153846156E-2</v>
      </c>
      <c r="O9">
        <v>2.8539576365663323E-2</v>
      </c>
      <c r="P9">
        <v>4.1883375423748093E-2</v>
      </c>
      <c r="Q9">
        <v>7.8482855051319085E-3</v>
      </c>
      <c r="R9">
        <v>4.3781708487590852E-2</v>
      </c>
      <c r="S9">
        <v>1.2250382473161685E-3</v>
      </c>
      <c r="T9">
        <v>4.6167904590079432E-2</v>
      </c>
      <c r="U9">
        <v>1.8059695520629877E-3</v>
      </c>
    </row>
    <row r="10" spans="1:21" x14ac:dyDescent="0.3">
      <c r="A10" s="1" t="s">
        <v>47</v>
      </c>
      <c r="B10" s="7">
        <v>4.1041666666642413</v>
      </c>
      <c r="D10">
        <v>4.7242726877985239E-2</v>
      </c>
      <c r="E10">
        <v>4.3910256410256407E-2</v>
      </c>
      <c r="F10">
        <v>4.3269230769230768E-2</v>
      </c>
      <c r="G10">
        <v>4.363636363636364E-2</v>
      </c>
      <c r="H10">
        <v>4.3535188216039286E-2</v>
      </c>
      <c r="I10">
        <v>4.4551282051282053E-2</v>
      </c>
      <c r="J10">
        <v>4.5826513911620292E-2</v>
      </c>
      <c r="K10">
        <v>4.230769230769231E-2</v>
      </c>
      <c r="L10">
        <v>3.8461538461538464E-2</v>
      </c>
      <c r="M10">
        <v>4.3537414965986392E-2</v>
      </c>
      <c r="N10">
        <v>4.5826513911620292E-2</v>
      </c>
      <c r="O10">
        <v>5.4807692307692307E-2</v>
      </c>
      <c r="P10">
        <v>4.638114861329147E-2</v>
      </c>
      <c r="Q10">
        <v>4.8703901444767349E-3</v>
      </c>
      <c r="R10">
        <v>4.349844599844601E-2</v>
      </c>
      <c r="S10">
        <v>9.211187728416126E-4</v>
      </c>
      <c r="T10">
        <v>4.5607735729316277E-2</v>
      </c>
      <c r="U10">
        <v>1.3289447916600024E-3</v>
      </c>
    </row>
    <row r="11" spans="1:21" x14ac:dyDescent="0.3">
      <c r="A11" s="1" t="s">
        <v>47</v>
      </c>
      <c r="B11" s="7">
        <v>4.7708333333357587</v>
      </c>
      <c r="D11">
        <v>4.8469387755102039E-2</v>
      </c>
      <c r="E11">
        <v>4.6634615384615385E-2</v>
      </c>
      <c r="F11">
        <v>4.6634615384615385E-2</v>
      </c>
      <c r="G11">
        <v>4.4307692307692305E-2</v>
      </c>
      <c r="H11">
        <v>4.4951923076923077E-2</v>
      </c>
      <c r="I11">
        <v>4.63905325443787E-2</v>
      </c>
      <c r="J11">
        <v>4.6634615384615385E-2</v>
      </c>
      <c r="K11">
        <v>4.5443786982248525E-2</v>
      </c>
      <c r="L11">
        <v>4.0236686390532544E-2</v>
      </c>
      <c r="M11">
        <v>4.5663265306122448E-2</v>
      </c>
      <c r="N11">
        <v>4.6634615384615385E-2</v>
      </c>
      <c r="O11">
        <v>4.7596153846153844E-2</v>
      </c>
      <c r="P11">
        <v>4.6632162480376764E-2</v>
      </c>
      <c r="Q11">
        <v>6.8338369914879536E-4</v>
      </c>
      <c r="R11">
        <v>4.5380670611439848E-2</v>
      </c>
      <c r="S11">
        <v>8.5148639452352337E-4</v>
      </c>
      <c r="T11">
        <v>4.6672635400313973E-2</v>
      </c>
      <c r="U11">
        <v>1.2441926064212486E-3</v>
      </c>
    </row>
    <row r="12" spans="1:21" x14ac:dyDescent="0.3">
      <c r="A12" s="1" t="s">
        <v>47</v>
      </c>
      <c r="B12" s="7">
        <v>5.6458333333357587</v>
      </c>
      <c r="D12">
        <v>4.7424684159378033E-2</v>
      </c>
      <c r="E12">
        <v>4.6153846153846156E-2</v>
      </c>
      <c r="F12">
        <v>4.6153846153846156E-2</v>
      </c>
      <c r="G12">
        <v>4.3807486631016045E-2</v>
      </c>
      <c r="H12">
        <v>4.6520146520146521E-2</v>
      </c>
      <c r="I12">
        <v>4.6511627906976744E-2</v>
      </c>
      <c r="J12">
        <v>4.6520146520146521E-2</v>
      </c>
      <c r="K12">
        <v>4.5438282647584975E-2</v>
      </c>
      <c r="L12">
        <v>4.1502683363148475E-2</v>
      </c>
      <c r="M12">
        <v>4.4945978391356542E-2</v>
      </c>
      <c r="N12">
        <v>4.6520146520146521E-2</v>
      </c>
      <c r="O12">
        <v>4.2714932126696831E-2</v>
      </c>
      <c r="P12">
        <v>4.4992150706436425E-2</v>
      </c>
      <c r="Q12">
        <v>1.4041838348001342E-3</v>
      </c>
      <c r="R12">
        <v>4.5252465728525926E-2</v>
      </c>
      <c r="S12">
        <v>1.111752657037538E-3</v>
      </c>
      <c r="T12">
        <v>4.6746280929954399E-2</v>
      </c>
      <c r="U12">
        <v>3.9167628712684648E-4</v>
      </c>
    </row>
    <row r="13" spans="1:21" x14ac:dyDescent="0.3">
      <c r="A13" s="1" t="s">
        <v>47</v>
      </c>
      <c r="B13" s="7">
        <v>6.7916666666642413</v>
      </c>
      <c r="D13">
        <v>4.8832505975363122E-2</v>
      </c>
      <c r="E13">
        <v>4.6433566433566435E-2</v>
      </c>
      <c r="F13">
        <v>4.6433566433566435E-2</v>
      </c>
      <c r="G13">
        <v>4.467532467532468E-2</v>
      </c>
      <c r="H13">
        <v>4.6569646569646572E-2</v>
      </c>
      <c r="I13">
        <v>4.6153846153846156E-2</v>
      </c>
      <c r="J13">
        <v>4.7124047124047122E-2</v>
      </c>
      <c r="K13">
        <v>4.5604395604395609E-2</v>
      </c>
      <c r="L13">
        <v>4.1208791208791208E-2</v>
      </c>
      <c r="M13">
        <v>4.8089053803339513E-2</v>
      </c>
      <c r="N13">
        <v>4.6846846846846847E-2</v>
      </c>
      <c r="O13">
        <v>4.5314685314685313E-2</v>
      </c>
      <c r="P13">
        <v>4.6567717996289421E-2</v>
      </c>
      <c r="Q13">
        <v>9.9001853802628027E-4</v>
      </c>
      <c r="R13">
        <v>4.5477855477855482E-2</v>
      </c>
      <c r="S13">
        <v>6.1019982701348272E-4</v>
      </c>
      <c r="T13">
        <v>4.7343261628975918E-2</v>
      </c>
      <c r="U13">
        <v>8.8187465355837663E-4</v>
      </c>
    </row>
    <row r="14" spans="1:21" x14ac:dyDescent="0.3">
      <c r="B14" s="1" t="s">
        <v>56</v>
      </c>
      <c r="D14">
        <v>4.8141043408637271E-2</v>
      </c>
      <c r="E14">
        <v>4.6258563899868252E-2</v>
      </c>
      <c r="F14">
        <v>4.5862800243235032E-2</v>
      </c>
      <c r="G14">
        <v>4.426933066933067E-2</v>
      </c>
      <c r="H14">
        <v>4.5040983632004594E-2</v>
      </c>
      <c r="I14">
        <v>4.5590236011839716E-2</v>
      </c>
      <c r="J14">
        <v>4.6451833818855093E-2</v>
      </c>
      <c r="K14">
        <v>4.4175121101144466E-2</v>
      </c>
      <c r="L14">
        <v>3.2281939884802137E-2</v>
      </c>
      <c r="M14">
        <v>4.5249272040832136E-2</v>
      </c>
      <c r="N14">
        <v>4.6396393763415041E-2</v>
      </c>
      <c r="O14">
        <v>4.3794607992178325E-2</v>
      </c>
    </row>
    <row r="15" spans="1:21" x14ac:dyDescent="0.3">
      <c r="B15" s="1"/>
      <c r="C15" s="1" t="s">
        <v>326</v>
      </c>
      <c r="D15" s="1" t="s">
        <v>327</v>
      </c>
      <c r="F15" s="1" t="s">
        <v>328</v>
      </c>
      <c r="G15" s="1" t="s">
        <v>329</v>
      </c>
    </row>
    <row r="16" spans="1:21" x14ac:dyDescent="0.3">
      <c r="B16" s="1" t="s">
        <v>330</v>
      </c>
      <c r="C16">
        <v>4.5291311044028434E-2</v>
      </c>
      <c r="D16">
        <v>4.5837437333771137E-3</v>
      </c>
      <c r="F16">
        <v>1.0869914650566823</v>
      </c>
      <c r="G16">
        <v>0.11000984960105073</v>
      </c>
    </row>
    <row r="17" spans="1:21" x14ac:dyDescent="0.3">
      <c r="B17" s="1" t="s">
        <v>35</v>
      </c>
      <c r="C17">
        <v>4.4678229260771606E-2</v>
      </c>
      <c r="D17">
        <v>1.2915693463634392E-3</v>
      </c>
      <c r="F17">
        <v>1.0722775022585185</v>
      </c>
      <c r="G17">
        <v>3.0997664312722543E-2</v>
      </c>
    </row>
    <row r="18" spans="1:21" x14ac:dyDescent="0.3">
      <c r="B18" s="1" t="s">
        <v>36</v>
      </c>
      <c r="C18">
        <v>4.6507563655728001E-2</v>
      </c>
      <c r="D18">
        <v>1.3575295975419028E-3</v>
      </c>
      <c r="F18">
        <v>1.116181527737472</v>
      </c>
      <c r="G18">
        <v>3.2580710341005667E-2</v>
      </c>
    </row>
    <row r="19" spans="1:21" x14ac:dyDescent="0.3">
      <c r="B19" s="1"/>
    </row>
    <row r="20" spans="1:21" x14ac:dyDescent="0.3">
      <c r="A20" s="3" t="s">
        <v>46</v>
      </c>
    </row>
    <row r="21" spans="1:21" s="2" customFormat="1" ht="72" x14ac:dyDescent="0.3">
      <c r="C21" s="2" t="s">
        <v>38</v>
      </c>
      <c r="D21" s="2" t="s">
        <v>337</v>
      </c>
      <c r="E21" s="2" t="s">
        <v>338</v>
      </c>
      <c r="F21" s="2" t="s">
        <v>42</v>
      </c>
      <c r="G21" s="2" t="s">
        <v>39</v>
      </c>
      <c r="H21" s="2" t="s">
        <v>43</v>
      </c>
      <c r="I21" s="2" t="s">
        <v>40</v>
      </c>
      <c r="J21" s="2" t="s">
        <v>44</v>
      </c>
      <c r="K21" s="2" t="s">
        <v>45</v>
      </c>
      <c r="L21" s="2" t="s">
        <v>339</v>
      </c>
      <c r="M21" s="2" t="s">
        <v>41</v>
      </c>
      <c r="N21" s="2" t="s">
        <v>340</v>
      </c>
    </row>
    <row r="22" spans="1:21" s="1" customFormat="1" x14ac:dyDescent="0.3">
      <c r="C22" s="1" t="s">
        <v>25</v>
      </c>
      <c r="D22" s="1">
        <v>2</v>
      </c>
      <c r="E22" s="1">
        <v>4</v>
      </c>
      <c r="F22" s="1">
        <v>5</v>
      </c>
      <c r="G22" s="1">
        <v>7</v>
      </c>
      <c r="H22" s="1">
        <v>1</v>
      </c>
      <c r="I22" s="1">
        <v>2</v>
      </c>
      <c r="J22" s="1">
        <v>3</v>
      </c>
      <c r="K22" s="1">
        <v>4</v>
      </c>
      <c r="L22" s="1">
        <v>5</v>
      </c>
      <c r="M22" s="1">
        <v>6</v>
      </c>
      <c r="N22" s="1">
        <v>7</v>
      </c>
      <c r="O22" s="1">
        <v>8</v>
      </c>
      <c r="P22" s="1" t="s">
        <v>342</v>
      </c>
      <c r="Q22" s="1" t="s">
        <v>343</v>
      </c>
      <c r="R22" s="1" t="s">
        <v>26</v>
      </c>
      <c r="S22" s="1" t="s">
        <v>27</v>
      </c>
      <c r="T22" s="1" t="s">
        <v>28</v>
      </c>
      <c r="U22" s="1" t="s">
        <v>29</v>
      </c>
    </row>
    <row r="23" spans="1:21" x14ac:dyDescent="0.3">
      <c r="B23" s="1" t="s">
        <v>53</v>
      </c>
      <c r="C23" s="4"/>
      <c r="D23" s="4" t="s">
        <v>54</v>
      </c>
      <c r="E23" s="4" t="s">
        <v>54</v>
      </c>
      <c r="F23" s="4" t="s">
        <v>54</v>
      </c>
      <c r="G23" s="4" t="s">
        <v>54</v>
      </c>
      <c r="H23" s="4" t="s">
        <v>54</v>
      </c>
      <c r="I23" s="4" t="s">
        <v>54</v>
      </c>
      <c r="J23" s="4" t="s">
        <v>54</v>
      </c>
      <c r="K23" s="4" t="s">
        <v>54</v>
      </c>
      <c r="L23" s="4" t="s">
        <v>54</v>
      </c>
      <c r="M23" s="4" t="s">
        <v>54</v>
      </c>
      <c r="N23" s="4" t="s">
        <v>54</v>
      </c>
      <c r="O23" s="4" t="s">
        <v>54</v>
      </c>
      <c r="P23" s="4" t="s">
        <v>54</v>
      </c>
      <c r="Q23" s="4" t="s">
        <v>54</v>
      </c>
      <c r="R23" s="4" t="s">
        <v>54</v>
      </c>
      <c r="S23" s="4" t="s">
        <v>54</v>
      </c>
      <c r="T23" s="4" t="s">
        <v>54</v>
      </c>
      <c r="U23" s="4" t="s">
        <v>54</v>
      </c>
    </row>
    <row r="24" spans="1:21" x14ac:dyDescent="0.3">
      <c r="B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B25" s="7">
        <v>9.0277777773735579E-2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B26" s="7">
        <v>0.69444444444525288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B27" s="7">
        <v>0.94444444444525288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B28" s="7">
        <v>0.66666666666424135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B29" s="7">
        <v>2.9166666666642413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B30" s="7">
        <v>3.8958333333284827</v>
      </c>
      <c r="D30">
        <v>1.0178117048346055E-2</v>
      </c>
      <c r="E30">
        <v>2.0512820512820513E-2</v>
      </c>
      <c r="F30">
        <v>3.8029386343993082E-2</v>
      </c>
      <c r="G30">
        <v>3.2843560933448569E-2</v>
      </c>
      <c r="H30">
        <v>2.5929127052722555E-2</v>
      </c>
      <c r="I30">
        <v>0</v>
      </c>
      <c r="J30">
        <v>3.4572169403630081E-2</v>
      </c>
      <c r="K30">
        <v>0</v>
      </c>
      <c r="L30">
        <v>3.4572169403630081E-2</v>
      </c>
      <c r="M30">
        <v>2.3931623931623933E-2</v>
      </c>
      <c r="N30">
        <v>3.658119658119658E-2</v>
      </c>
      <c r="O30">
        <v>0</v>
      </c>
      <c r="P30">
        <v>2.061845769710938E-2</v>
      </c>
      <c r="Q30">
        <v>1.3594571194658889E-2</v>
      </c>
      <c r="R30">
        <v>1.0947853644482856E-2</v>
      </c>
      <c r="S30">
        <v>1.5482603102903373E-2</v>
      </c>
      <c r="T30">
        <v>2.6815152521473817E-2</v>
      </c>
      <c r="U30">
        <v>1.040580268350178E-2</v>
      </c>
    </row>
    <row r="31" spans="1:21" x14ac:dyDescent="0.3">
      <c r="B31" s="7">
        <v>4.6875</v>
      </c>
      <c r="D31">
        <v>1.2145748987854251E-2</v>
      </c>
      <c r="E31">
        <v>1.417004048582996E-2</v>
      </c>
      <c r="F31">
        <v>3.643724696356275E-2</v>
      </c>
      <c r="G31">
        <v>3.1968031968031968E-2</v>
      </c>
      <c r="H31">
        <v>2.2267206477732795E-2</v>
      </c>
      <c r="I31">
        <v>2.7972027972027972E-2</v>
      </c>
      <c r="J31">
        <v>3.3966033966033968E-2</v>
      </c>
      <c r="K31">
        <v>2.9970029970029968E-2</v>
      </c>
      <c r="L31">
        <v>0</v>
      </c>
      <c r="M31">
        <v>0</v>
      </c>
      <c r="N31">
        <v>3.4714003944773177E-2</v>
      </c>
      <c r="O31">
        <v>2.1696252465483234E-2</v>
      </c>
      <c r="P31">
        <v>1.8075884978718988E-2</v>
      </c>
      <c r="Q31">
        <v>1.3155226277455237E-2</v>
      </c>
      <c r="R31">
        <v>2.9970029970029968E-2</v>
      </c>
      <c r="S31">
        <v>1.6313618000553967E-3</v>
      </c>
      <c r="T31">
        <v>2.5773248344098547E-2</v>
      </c>
      <c r="U31">
        <v>9.2878942073961902E-3</v>
      </c>
    </row>
    <row r="32" spans="1:21" x14ac:dyDescent="0.3">
      <c r="B32" s="7">
        <v>5.7083333333284827</v>
      </c>
      <c r="D32">
        <v>3.6106750392464679E-2</v>
      </c>
      <c r="E32">
        <v>3.6106750392464679E-2</v>
      </c>
      <c r="F32">
        <v>4.0816326530612242E-2</v>
      </c>
      <c r="G32">
        <v>3.7676609105180538E-2</v>
      </c>
      <c r="H32">
        <v>3.453689167974882E-2</v>
      </c>
      <c r="I32">
        <v>3.2967032967032968E-2</v>
      </c>
      <c r="J32">
        <v>3.6106750392464679E-2</v>
      </c>
      <c r="K32">
        <v>3.1397174254317109E-2</v>
      </c>
      <c r="L32">
        <v>4.8665620094191522E-2</v>
      </c>
      <c r="M32">
        <v>0</v>
      </c>
      <c r="N32">
        <v>4.0816326530612242E-2</v>
      </c>
      <c r="O32">
        <v>3.1397174254317109E-2</v>
      </c>
      <c r="P32">
        <v>2.7080062794348509E-2</v>
      </c>
      <c r="Q32">
        <v>1.5985409618851094E-2</v>
      </c>
      <c r="R32">
        <v>3.4013605442176874E-2</v>
      </c>
      <c r="S32">
        <v>2.6682467365739346E-3</v>
      </c>
      <c r="T32">
        <v>3.6891679748822605E-2</v>
      </c>
      <c r="U32">
        <v>2.3547880690737823E-3</v>
      </c>
    </row>
    <row r="33" spans="1:21" x14ac:dyDescent="0.3">
      <c r="A33" s="1" t="s">
        <v>47</v>
      </c>
      <c r="B33" s="7">
        <v>6.75</v>
      </c>
      <c r="D33">
        <v>3.692307692307692E-2</v>
      </c>
      <c r="E33">
        <v>3.8461538461538464E-2</v>
      </c>
      <c r="F33">
        <v>0.04</v>
      </c>
      <c r="G33">
        <v>3.3846153846153852E-2</v>
      </c>
      <c r="H33">
        <v>3.3846153846153852E-2</v>
      </c>
      <c r="I33">
        <v>3.2307692307692308E-2</v>
      </c>
      <c r="J33">
        <v>3.692307692307692E-2</v>
      </c>
      <c r="K33">
        <v>3.2307692307692308E-2</v>
      </c>
      <c r="L33">
        <v>2.923076923076923E-2</v>
      </c>
      <c r="M33">
        <v>3.692307692307692E-2</v>
      </c>
      <c r="N33">
        <v>3.0769230769230771E-2</v>
      </c>
      <c r="O33">
        <v>0</v>
      </c>
      <c r="P33">
        <v>2.8846153846153848E-2</v>
      </c>
      <c r="Q33">
        <v>1.6689826118267023E-2</v>
      </c>
      <c r="R33">
        <v>3.282051282051282E-2</v>
      </c>
      <c r="S33">
        <v>7.2523772429389753E-4</v>
      </c>
      <c r="T33">
        <v>3.4615384615384617E-2</v>
      </c>
      <c r="U33">
        <v>2.5512498387349203E-3</v>
      </c>
    </row>
    <row r="34" spans="1:21" x14ac:dyDescent="0.3">
      <c r="A34" s="1" t="s">
        <v>47</v>
      </c>
      <c r="B34" s="7">
        <v>7.6666666666642413</v>
      </c>
      <c r="D34">
        <v>3.6002093144950294E-2</v>
      </c>
      <c r="E34">
        <v>4.1285296981499513E-2</v>
      </c>
      <c r="F34">
        <v>3.5053554040895815E-2</v>
      </c>
      <c r="G34">
        <v>3.6363636363636362E-2</v>
      </c>
      <c r="H34">
        <v>3.1558185404339245E-2</v>
      </c>
      <c r="I34">
        <v>3.3216783216783216E-2</v>
      </c>
      <c r="J34">
        <v>3.5502958579881651E-2</v>
      </c>
      <c r="K34">
        <v>3.3216783216783216E-2</v>
      </c>
      <c r="L34">
        <v>0.04</v>
      </c>
      <c r="M34">
        <v>3.2826747720364736E-2</v>
      </c>
      <c r="N34">
        <v>3.722084367245658E-2</v>
      </c>
      <c r="O34">
        <v>0</v>
      </c>
      <c r="P34">
        <v>2.7291399685690013E-2</v>
      </c>
      <c r="Q34">
        <v>1.6058804255211254E-2</v>
      </c>
      <c r="R34">
        <v>3.4265734265734267E-2</v>
      </c>
      <c r="S34">
        <v>1.4834407996920573E-3</v>
      </c>
      <c r="T34">
        <v>3.5071020200406935E-2</v>
      </c>
      <c r="U34">
        <v>2.1222168160418601E-3</v>
      </c>
    </row>
    <row r="35" spans="1:21" x14ac:dyDescent="0.3">
      <c r="A35" s="1" t="s">
        <v>47</v>
      </c>
      <c r="B35" s="7">
        <v>8.6666666666642413</v>
      </c>
      <c r="D35">
        <v>3.8095238095238099E-2</v>
      </c>
      <c r="E35">
        <v>3.818681318681319E-2</v>
      </c>
      <c r="F35">
        <v>3.7087912087912088E-2</v>
      </c>
      <c r="G35">
        <v>3.5324675324675321E-2</v>
      </c>
      <c r="H35">
        <v>3.3468286099865047E-2</v>
      </c>
      <c r="I35">
        <v>3.653846153846154E-2</v>
      </c>
      <c r="J35">
        <v>3.6167341430499329E-2</v>
      </c>
      <c r="K35">
        <v>3.1868131868131873E-2</v>
      </c>
      <c r="L35">
        <v>3.7362637362637362E-2</v>
      </c>
      <c r="M35">
        <v>3.0320699708454812E-2</v>
      </c>
      <c r="N35">
        <v>3.6707152496626178E-2</v>
      </c>
      <c r="O35">
        <v>5.7692307692307696E-3</v>
      </c>
      <c r="P35">
        <v>2.7841163938102716E-2</v>
      </c>
      <c r="Q35">
        <v>1.30943990046408E-2</v>
      </c>
      <c r="R35">
        <v>3.4577089577089576E-2</v>
      </c>
      <c r="S35">
        <v>1.978578301859765E-3</v>
      </c>
      <c r="T35">
        <v>3.6109504530557161E-2</v>
      </c>
      <c r="U35">
        <v>1.6792632898736824E-3</v>
      </c>
    </row>
    <row r="36" spans="1:21" x14ac:dyDescent="0.3">
      <c r="A36" s="1" t="s">
        <v>47</v>
      </c>
      <c r="B36" s="7">
        <v>9.8333333333284827</v>
      </c>
      <c r="D36">
        <v>3.8483965014577258E-2</v>
      </c>
      <c r="E36">
        <v>3.8393464942137509E-2</v>
      </c>
      <c r="F36">
        <v>3.6487406398910828E-2</v>
      </c>
      <c r="G36">
        <v>3.6103896103896103E-2</v>
      </c>
      <c r="H36">
        <v>3.3928571428571426E-2</v>
      </c>
      <c r="I36">
        <v>3.7576582709326067E-2</v>
      </c>
      <c r="J36">
        <v>3.5714285714285719E-2</v>
      </c>
      <c r="K36">
        <v>3.6487406398910828E-2</v>
      </c>
      <c r="L36">
        <v>3.7637362637362642E-2</v>
      </c>
      <c r="M36">
        <v>3.5831677803864904E-2</v>
      </c>
      <c r="N36">
        <v>3.7087912087912088E-2</v>
      </c>
      <c r="O36">
        <v>3.403675970047651E-2</v>
      </c>
      <c r="P36">
        <v>3.6187327211347438E-2</v>
      </c>
      <c r="Q36">
        <v>1.5579247675899281E-3</v>
      </c>
      <c r="R36">
        <v>3.6722628404044333E-2</v>
      </c>
      <c r="S36">
        <v>6.2380472544297473E-4</v>
      </c>
      <c r="T36">
        <v>3.6303683561336626E-2</v>
      </c>
      <c r="U36">
        <v>1.6850214436733813E-3</v>
      </c>
    </row>
    <row r="37" spans="1:21" x14ac:dyDescent="0.3">
      <c r="A37" s="1" t="s">
        <v>47</v>
      </c>
      <c r="B37" s="7">
        <v>10.572916666664241</v>
      </c>
      <c r="D37">
        <v>3.9091693015234262E-2</v>
      </c>
      <c r="E37">
        <v>3.596966413867822E-2</v>
      </c>
      <c r="F37">
        <v>3.6403033586132179E-2</v>
      </c>
      <c r="G37">
        <v>3.5646606914212543E-2</v>
      </c>
      <c r="H37">
        <v>3.3760683760683766E-2</v>
      </c>
      <c r="I37">
        <v>3.6836403033586131E-2</v>
      </c>
      <c r="J37">
        <v>3.5470085470085469E-2</v>
      </c>
      <c r="K37">
        <v>3.5536294691224268E-2</v>
      </c>
      <c r="L37">
        <v>3.6619718309859155E-2</v>
      </c>
      <c r="M37">
        <v>3.4952572578327103E-2</v>
      </c>
      <c r="N37">
        <v>3.6752136752136753E-2</v>
      </c>
      <c r="O37">
        <v>4.4637053087757318E-2</v>
      </c>
      <c r="P37">
        <v>3.79905808477237E-2</v>
      </c>
      <c r="Q37">
        <v>3.8732898850701056E-3</v>
      </c>
      <c r="R37">
        <v>3.6006434879674316E-2</v>
      </c>
      <c r="S37">
        <v>5.8860147752447657E-4</v>
      </c>
      <c r="T37">
        <v>3.6268649749535059E-2</v>
      </c>
      <c r="U37">
        <v>1.9449248874533742E-3</v>
      </c>
    </row>
    <row r="38" spans="1:21" x14ac:dyDescent="0.3">
      <c r="A38" s="1" t="s">
        <v>47</v>
      </c>
      <c r="B38" s="7">
        <v>11.666666666664241</v>
      </c>
      <c r="D38">
        <v>3.779289493575208E-2</v>
      </c>
      <c r="E38">
        <v>3.8026124818577652E-2</v>
      </c>
      <c r="F38">
        <v>3.6865021770682148E-2</v>
      </c>
      <c r="G38">
        <v>3.588785046728972E-2</v>
      </c>
      <c r="H38">
        <v>3.3048433048433051E-2</v>
      </c>
      <c r="I38">
        <v>3.6808051761322784E-2</v>
      </c>
      <c r="J38">
        <v>3.4757834757834755E-2</v>
      </c>
      <c r="K38">
        <v>3.5945363048166784E-2</v>
      </c>
      <c r="L38">
        <v>3.6808051761322784E-2</v>
      </c>
      <c r="M38">
        <v>3.5733538698498268E-2</v>
      </c>
      <c r="N38">
        <v>3.5612535612535613E-2</v>
      </c>
      <c r="O38">
        <v>5.3991291727140789E-2</v>
      </c>
      <c r="P38">
        <v>4.1153994253724714E-2</v>
      </c>
      <c r="Q38">
        <v>7.4558097650554286E-3</v>
      </c>
      <c r="R38">
        <v>3.6213755092259763E-2</v>
      </c>
      <c r="S38">
        <v>4.2088662161706287E-4</v>
      </c>
      <c r="T38">
        <v>3.5302924588638873E-2</v>
      </c>
      <c r="U38">
        <v>1.7084837096184979E-3</v>
      </c>
    </row>
    <row r="39" spans="1:21" x14ac:dyDescent="0.3">
      <c r="A39" s="1" t="s">
        <v>47</v>
      </c>
      <c r="B39" s="7">
        <v>12.645833333328483</v>
      </c>
      <c r="D39">
        <v>4.4189852700491E-2</v>
      </c>
      <c r="E39">
        <v>3.6006546644844518E-2</v>
      </c>
      <c r="F39">
        <v>3.5679214402618654E-2</v>
      </c>
      <c r="G39">
        <v>3.4661508704061893E-2</v>
      </c>
      <c r="H39">
        <v>3.222672064777328E-2</v>
      </c>
      <c r="I39">
        <v>3.6333878887070382E-2</v>
      </c>
      <c r="J39">
        <v>3.222672064777328E-2</v>
      </c>
      <c r="K39">
        <v>3.4697217675941076E-2</v>
      </c>
      <c r="L39">
        <v>3.4697217675941076E-2</v>
      </c>
      <c r="M39">
        <v>3.4042553191489362E-2</v>
      </c>
      <c r="N39">
        <v>3.5627530364372474E-2</v>
      </c>
      <c r="O39">
        <v>4.4189852700491E-2</v>
      </c>
      <c r="P39">
        <v>3.7479541734860886E-2</v>
      </c>
      <c r="Q39">
        <v>3.9449986229767439E-3</v>
      </c>
      <c r="R39">
        <v>3.5230868422357786E-2</v>
      </c>
      <c r="S39">
        <v>7.8008240873098111E-4</v>
      </c>
      <c r="T39">
        <v>3.6067706090102507E-2</v>
      </c>
      <c r="U39">
        <v>4.890535721333026E-3</v>
      </c>
    </row>
    <row r="40" spans="1:21" x14ac:dyDescent="0.3">
      <c r="B40" s="1" t="s">
        <v>55</v>
      </c>
      <c r="D40">
        <v>3.8654116261331417E-2</v>
      </c>
      <c r="E40">
        <v>3.8047064167727011E-2</v>
      </c>
      <c r="F40">
        <v>3.6796591755307383E-2</v>
      </c>
      <c r="G40">
        <v>3.5404903960560827E-2</v>
      </c>
      <c r="H40">
        <v>3.3119576319402814E-2</v>
      </c>
      <c r="I40">
        <v>3.5659693350606057E-2</v>
      </c>
      <c r="J40">
        <v>3.5251757646205306E-2</v>
      </c>
      <c r="K40">
        <v>3.4294127029550051E-2</v>
      </c>
      <c r="L40">
        <v>3.605082242541318E-2</v>
      </c>
      <c r="M40">
        <v>3.4375838089153725E-2</v>
      </c>
      <c r="N40">
        <v>3.5682477393610065E-2</v>
      </c>
      <c r="O40">
        <v>2.6089169712156628E-2</v>
      </c>
      <c r="P40">
        <v>3.3827165931086187E-2</v>
      </c>
      <c r="Q40">
        <v>4.6583971887968808E-3</v>
      </c>
      <c r="R40">
        <v>3.5119574780238978E-2</v>
      </c>
      <c r="S40">
        <v>5.9287570375695818E-4</v>
      </c>
      <c r="T40">
        <v>3.5676981905137406E-2</v>
      </c>
      <c r="U40">
        <v>1.9738603151917265E-3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D32F-3911-46A6-86F0-ED96BE0C6A9C}">
  <dimension ref="A1:AF20"/>
  <sheetViews>
    <sheetView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23.88671875" bestFit="1" customWidth="1"/>
  </cols>
  <sheetData>
    <row r="1" spans="1:32" x14ac:dyDescent="0.3">
      <c r="A1" s="3" t="s">
        <v>115</v>
      </c>
      <c r="C1" s="1" t="s">
        <v>337</v>
      </c>
      <c r="D1" s="1" t="s">
        <v>338</v>
      </c>
      <c r="E1" s="1" t="s">
        <v>339</v>
      </c>
      <c r="F1" s="1" t="s">
        <v>340</v>
      </c>
      <c r="N1" s="1" t="s">
        <v>42</v>
      </c>
      <c r="O1" s="1" t="s">
        <v>43</v>
      </c>
      <c r="P1" s="1" t="s">
        <v>44</v>
      </c>
      <c r="Q1" s="1" t="s">
        <v>45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32" x14ac:dyDescent="0.3">
      <c r="B2" s="1" t="s">
        <v>348</v>
      </c>
      <c r="C2" s="1" t="s">
        <v>59</v>
      </c>
      <c r="D2" s="1" t="s">
        <v>60</v>
      </c>
      <c r="E2" s="1" t="s">
        <v>61</v>
      </c>
      <c r="F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/>
      <c r="S2" s="1"/>
      <c r="T2" s="1"/>
      <c r="U2" s="1"/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/>
      <c r="AD2" s="1"/>
      <c r="AE2" s="1"/>
      <c r="AF2" s="1"/>
    </row>
    <row r="3" spans="1:32" ht="28.8" x14ac:dyDescent="0.3">
      <c r="B3" s="1" t="s">
        <v>30</v>
      </c>
      <c r="C3" s="2" t="s">
        <v>73</v>
      </c>
      <c r="D3" s="2" t="s">
        <v>73</v>
      </c>
      <c r="E3" s="2" t="s">
        <v>73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M3" s="1" t="s">
        <v>30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74</v>
      </c>
      <c r="S3" s="1" t="s">
        <v>75</v>
      </c>
      <c r="T3" s="1" t="s">
        <v>76</v>
      </c>
      <c r="U3" s="1" t="s">
        <v>77</v>
      </c>
      <c r="X3" s="1" t="s">
        <v>30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74</v>
      </c>
      <c r="AD3" s="1" t="s">
        <v>75</v>
      </c>
      <c r="AE3" s="1" t="s">
        <v>76</v>
      </c>
      <c r="AF3" s="1" t="s">
        <v>77</v>
      </c>
    </row>
    <row r="4" spans="1:32" x14ac:dyDescent="0.3">
      <c r="B4" s="1"/>
      <c r="C4" s="10" t="s">
        <v>81</v>
      </c>
      <c r="D4" s="10" t="s">
        <v>81</v>
      </c>
      <c r="E4" s="10" t="s">
        <v>81</v>
      </c>
      <c r="F4" s="10" t="s">
        <v>81</v>
      </c>
      <c r="G4" s="10" t="s">
        <v>81</v>
      </c>
      <c r="H4" s="10" t="s">
        <v>81</v>
      </c>
      <c r="I4" s="1"/>
      <c r="J4" s="1"/>
      <c r="M4" s="1"/>
      <c r="N4" s="10" t="s">
        <v>81</v>
      </c>
      <c r="O4" s="10" t="s">
        <v>81</v>
      </c>
      <c r="P4" s="10" t="s">
        <v>81</v>
      </c>
      <c r="Q4" s="10" t="s">
        <v>81</v>
      </c>
      <c r="R4" s="10" t="s">
        <v>81</v>
      </c>
      <c r="S4" s="10" t="s">
        <v>81</v>
      </c>
      <c r="T4" s="1"/>
      <c r="U4" s="1"/>
      <c r="X4" s="1"/>
      <c r="Y4" s="10" t="s">
        <v>81</v>
      </c>
      <c r="Z4" s="10" t="s">
        <v>81</v>
      </c>
      <c r="AA4" s="10" t="s">
        <v>81</v>
      </c>
      <c r="AB4" s="10" t="s">
        <v>81</v>
      </c>
      <c r="AC4" s="10" t="s">
        <v>81</v>
      </c>
      <c r="AD4" s="10" t="s">
        <v>81</v>
      </c>
      <c r="AE4" s="1"/>
      <c r="AF4" s="1"/>
    </row>
    <row r="5" spans="1:32" x14ac:dyDescent="0.3">
      <c r="B5">
        <v>0</v>
      </c>
      <c r="C5">
        <v>1.914612183802664</v>
      </c>
      <c r="D5">
        <v>3.3562967943153481</v>
      </c>
      <c r="E5">
        <v>8.4939370947370918E-2</v>
      </c>
      <c r="F5">
        <v>7.9327913583128407E-2</v>
      </c>
      <c r="G5">
        <v>1.3587940656621278</v>
      </c>
      <c r="H5">
        <v>1.3746536244626331</v>
      </c>
      <c r="I5">
        <v>5.915650232219984</v>
      </c>
      <c r="J5">
        <v>1.2032339908252556</v>
      </c>
      <c r="M5" s="1">
        <v>0</v>
      </c>
      <c r="N5">
        <v>4.1072850153772524</v>
      </c>
      <c r="O5">
        <v>2.757045860974944</v>
      </c>
      <c r="P5">
        <v>1.418588936867778</v>
      </c>
      <c r="Q5">
        <v>0.67363695298415038</v>
      </c>
      <c r="R5">
        <v>2.2391391915510312</v>
      </c>
      <c r="S5">
        <v>1.311706533178419</v>
      </c>
      <c r="T5">
        <v>3.9964105439592092</v>
      </c>
      <c r="U5">
        <v>1.0495734001180714</v>
      </c>
      <c r="X5" s="1">
        <v>0</v>
      </c>
      <c r="Y5">
        <v>7.5365280002440471E-2</v>
      </c>
      <c r="Z5">
        <v>3.552639845077334</v>
      </c>
      <c r="AA5">
        <v>0.1496087494814162</v>
      </c>
      <c r="AB5">
        <v>1.463115526041104</v>
      </c>
      <c r="AC5">
        <v>1.3101823501505736</v>
      </c>
      <c r="AD5">
        <v>1.4074541246645091</v>
      </c>
      <c r="AE5">
        <v>5.4173346599577927</v>
      </c>
      <c r="AF5">
        <v>0.83557828247333299</v>
      </c>
    </row>
    <row r="6" spans="1:32" x14ac:dyDescent="0.3">
      <c r="B6">
        <v>1</v>
      </c>
      <c r="C6">
        <v>2.7328647762347948</v>
      </c>
      <c r="D6">
        <v>2.6921971456360621</v>
      </c>
      <c r="E6">
        <v>0</v>
      </c>
      <c r="F6">
        <v>0</v>
      </c>
      <c r="G6">
        <v>1.3562654804677141</v>
      </c>
      <c r="H6">
        <v>1.3563416920269886</v>
      </c>
      <c r="M6" s="1">
        <v>1</v>
      </c>
      <c r="N6">
        <v>2.7138865486220518</v>
      </c>
      <c r="O6">
        <v>2.754554179220785</v>
      </c>
      <c r="P6">
        <v>0</v>
      </c>
      <c r="Q6">
        <v>0</v>
      </c>
      <c r="R6">
        <v>1.3671101819607092</v>
      </c>
      <c r="S6">
        <v>1.3671857889997825</v>
      </c>
      <c r="X6" s="1">
        <v>1</v>
      </c>
      <c r="Y6">
        <v>2.7138865486220518</v>
      </c>
      <c r="Z6">
        <v>2.754554179220785</v>
      </c>
      <c r="AA6">
        <v>0</v>
      </c>
      <c r="AB6">
        <v>0</v>
      </c>
      <c r="AC6">
        <v>1.3671101819607092</v>
      </c>
      <c r="AD6">
        <v>1.3671857889997825</v>
      </c>
    </row>
    <row r="7" spans="1:32" x14ac:dyDescent="0.3">
      <c r="B7">
        <v>1.7</v>
      </c>
      <c r="C7">
        <v>1.804605415333695E-2</v>
      </c>
      <c r="D7">
        <v>1.7777511680817051E-2</v>
      </c>
      <c r="E7">
        <v>0</v>
      </c>
      <c r="F7">
        <v>0</v>
      </c>
      <c r="G7">
        <v>8.9558914585384994E-3</v>
      </c>
      <c r="H7">
        <v>8.9563947099023204E-3</v>
      </c>
      <c r="M7" s="1">
        <v>1.7</v>
      </c>
      <c r="N7">
        <v>1.7920734332827669E-2</v>
      </c>
      <c r="O7">
        <v>1.818927680534756E-2</v>
      </c>
      <c r="P7">
        <v>1.7756685938159811E-2</v>
      </c>
      <c r="Q7">
        <v>0</v>
      </c>
      <c r="R7">
        <v>1.346667426908376E-2</v>
      </c>
      <c r="S7">
        <v>7.7765214228049159E-3</v>
      </c>
      <c r="X7" s="1">
        <v>1.7</v>
      </c>
      <c r="Y7">
        <v>1.7920734332827669E-2</v>
      </c>
      <c r="Z7">
        <v>1.818927680534756E-2</v>
      </c>
      <c r="AA7">
        <v>0</v>
      </c>
      <c r="AB7">
        <v>1.818927680534756E-2</v>
      </c>
      <c r="AC7">
        <v>1.3574821985880697E-2</v>
      </c>
      <c r="AD7">
        <v>7.8381938709995262E-3</v>
      </c>
    </row>
    <row r="8" spans="1:32" x14ac:dyDescent="0.3">
      <c r="B8">
        <v>2.6</v>
      </c>
      <c r="C8">
        <v>-13.01770104668041</v>
      </c>
      <c r="D8">
        <v>-16.780066636406371</v>
      </c>
      <c r="E8">
        <v>0</v>
      </c>
      <c r="F8">
        <v>0</v>
      </c>
      <c r="G8">
        <v>-7.4494419207716955</v>
      </c>
      <c r="H8">
        <v>7.5672722486239996</v>
      </c>
      <c r="M8" s="1">
        <v>2.6</v>
      </c>
      <c r="N8">
        <v>-16.203437998675579</v>
      </c>
      <c r="O8">
        <v>-15.62872634917953</v>
      </c>
      <c r="P8">
        <v>0</v>
      </c>
      <c r="Q8">
        <v>0</v>
      </c>
      <c r="R8">
        <v>-7.9580410869637772</v>
      </c>
      <c r="S8">
        <v>7.9606346874361682</v>
      </c>
      <c r="X8" s="1">
        <v>2.6</v>
      </c>
      <c r="Y8">
        <v>-14.831003271229459</v>
      </c>
      <c r="Z8">
        <v>-13.46277986427935</v>
      </c>
      <c r="AA8">
        <v>0</v>
      </c>
      <c r="AB8">
        <v>-14.64798445045628</v>
      </c>
      <c r="AC8">
        <v>-10.735441896491272</v>
      </c>
      <c r="AD8">
        <v>6.2203234906697764</v>
      </c>
    </row>
    <row r="9" spans="1:32" x14ac:dyDescent="0.3">
      <c r="B9">
        <v>3.6</v>
      </c>
      <c r="C9">
        <v>19.362635938402761</v>
      </c>
      <c r="D9">
        <v>18.90771439330473</v>
      </c>
      <c r="E9">
        <v>6.9904727904316157</v>
      </c>
      <c r="F9">
        <v>4.7926603936752308</v>
      </c>
      <c r="G9">
        <v>12.513370878953584</v>
      </c>
      <c r="H9">
        <v>6.6691797570578819</v>
      </c>
      <c r="I9" s="1" t="s">
        <v>78</v>
      </c>
      <c r="J9" s="1" t="s">
        <v>80</v>
      </c>
      <c r="M9" s="1">
        <v>3.6</v>
      </c>
      <c r="N9">
        <v>3.7273154660892369</v>
      </c>
      <c r="O9">
        <v>5.4774726809131167</v>
      </c>
      <c r="P9">
        <v>3.1642930425139681</v>
      </c>
      <c r="Q9">
        <v>1.364421808986549</v>
      </c>
      <c r="R9">
        <v>3.4333757496257178</v>
      </c>
      <c r="S9">
        <v>1.4677967104785106</v>
      </c>
      <c r="T9" s="1" t="s">
        <v>78</v>
      </c>
      <c r="U9" s="1" t="s">
        <v>80</v>
      </c>
      <c r="X9" s="1">
        <v>3.6</v>
      </c>
      <c r="Y9">
        <v>4.8159078257933139</v>
      </c>
      <c r="Z9">
        <v>6.5841952286969914</v>
      </c>
      <c r="AA9">
        <v>4.9023506346697134</v>
      </c>
      <c r="AB9">
        <v>5.8087023204847821</v>
      </c>
      <c r="AC9">
        <v>5.5277890024112004</v>
      </c>
      <c r="AD9">
        <v>0.7233350483476676</v>
      </c>
      <c r="AE9" s="1" t="s">
        <v>78</v>
      </c>
      <c r="AF9" s="1" t="s">
        <v>80</v>
      </c>
    </row>
    <row r="10" spans="1:32" x14ac:dyDescent="0.3">
      <c r="A10" s="1" t="s">
        <v>47</v>
      </c>
      <c r="B10">
        <v>4.0999999999999996</v>
      </c>
      <c r="C10" s="9">
        <v>6.7660587923356346</v>
      </c>
      <c r="D10">
        <v>4.2745180467489714</v>
      </c>
      <c r="E10" s="9">
        <v>7.4441959511698146</v>
      </c>
      <c r="F10">
        <v>3.5955936320218238</v>
      </c>
      <c r="G10">
        <v>5.5200916055690614</v>
      </c>
      <c r="H10">
        <v>1.6209378229807172</v>
      </c>
      <c r="I10" s="9">
        <v>6.5653106298039328</v>
      </c>
      <c r="J10" s="9">
        <v>0.78941351944287252</v>
      </c>
      <c r="L10" s="1" t="s">
        <v>47</v>
      </c>
      <c r="M10" s="1">
        <v>4.0999999999999996</v>
      </c>
      <c r="N10" s="9">
        <v>3.313656381632494</v>
      </c>
      <c r="O10" s="9">
        <v>5.3651220768754868</v>
      </c>
      <c r="P10" s="9">
        <v>3.1747620111047148</v>
      </c>
      <c r="Q10">
        <v>0.91762530507067908</v>
      </c>
      <c r="R10">
        <v>3.1927914436708438</v>
      </c>
      <c r="S10">
        <v>1.5740342064150958</v>
      </c>
      <c r="T10" s="9">
        <v>4.5506448852845773</v>
      </c>
      <c r="U10" s="9">
        <v>0.98589789012244888</v>
      </c>
      <c r="W10" s="1" t="s">
        <v>47</v>
      </c>
      <c r="X10" s="1">
        <v>4.0999999999999996</v>
      </c>
      <c r="Y10" s="9">
        <v>4.7149908134296421</v>
      </c>
      <c r="Z10" s="9">
        <v>6.5394818621042869</v>
      </c>
      <c r="AA10" s="9">
        <v>4.7540234900132603</v>
      </c>
      <c r="AB10" s="9">
        <v>5.6903022254756053</v>
      </c>
      <c r="AC10">
        <v>5.4246995977556987</v>
      </c>
      <c r="AD10">
        <v>0.75279101562186879</v>
      </c>
      <c r="AE10" s="9">
        <v>5.4173346599577927</v>
      </c>
      <c r="AF10" s="9">
        <v>0.83557828247333299</v>
      </c>
    </row>
    <row r="11" spans="1:32" x14ac:dyDescent="0.3">
      <c r="A11" s="1" t="s">
        <v>47</v>
      </c>
      <c r="B11">
        <v>4.8</v>
      </c>
      <c r="C11" s="9">
        <v>7.3046047618829757</v>
      </c>
      <c r="D11">
        <v>5.1668773123313301</v>
      </c>
      <c r="E11" s="9">
        <v>7.2742787588359583</v>
      </c>
      <c r="F11" s="9">
        <v>5.1251888018682186</v>
      </c>
      <c r="G11">
        <v>6.2177374087296204</v>
      </c>
      <c r="H11">
        <v>1.0718593271031556</v>
      </c>
      <c r="L11" s="1" t="s">
        <v>47</v>
      </c>
      <c r="M11" s="1">
        <v>4.8</v>
      </c>
      <c r="N11">
        <v>3.765129205070799</v>
      </c>
      <c r="O11" s="9">
        <v>5.3164659917287516</v>
      </c>
      <c r="P11">
        <v>2.7746408387598192</v>
      </c>
      <c r="Q11">
        <v>0.58776509603783111</v>
      </c>
      <c r="R11">
        <v>3.1110002828993002</v>
      </c>
      <c r="S11">
        <v>1.7155040894385456</v>
      </c>
      <c r="W11" s="1" t="s">
        <v>47</v>
      </c>
      <c r="X11" s="1">
        <v>4.8</v>
      </c>
      <c r="Y11" s="9">
        <v>4.6339767022092992</v>
      </c>
      <c r="Z11" s="9">
        <v>6.0060274794849668</v>
      </c>
      <c r="AA11" s="9">
        <v>4.7979624304335893</v>
      </c>
      <c r="AB11" s="9">
        <v>5.9065875174445486</v>
      </c>
      <c r="AC11">
        <v>5.3361385323931012</v>
      </c>
      <c r="AD11">
        <v>0.62386456832982962</v>
      </c>
    </row>
    <row r="12" spans="1:32" x14ac:dyDescent="0.3">
      <c r="A12" s="1" t="s">
        <v>47</v>
      </c>
      <c r="B12">
        <v>5.6</v>
      </c>
      <c r="C12" s="9">
        <v>6.9205221879414012</v>
      </c>
      <c r="D12">
        <v>4.874096141601072</v>
      </c>
      <c r="E12" s="9">
        <v>6.8754091850565402</v>
      </c>
      <c r="F12" s="9">
        <v>5.6505558786953962</v>
      </c>
      <c r="G12">
        <v>6.0801458483236024</v>
      </c>
      <c r="H12">
        <v>0.86281220494839828</v>
      </c>
      <c r="L12" s="1" t="s">
        <v>47</v>
      </c>
      <c r="M12" s="1">
        <v>5.6</v>
      </c>
      <c r="N12">
        <v>3.860744164709093</v>
      </c>
      <c r="O12" s="9">
        <v>5.5824611203628631</v>
      </c>
      <c r="P12">
        <v>3.046240801987786</v>
      </c>
      <c r="Q12">
        <v>1.73566181719784</v>
      </c>
      <c r="R12">
        <v>3.5562769760643955</v>
      </c>
      <c r="S12">
        <v>1.3939959568744371</v>
      </c>
      <c r="W12" s="1" t="s">
        <v>47</v>
      </c>
      <c r="X12" s="1">
        <v>5.6</v>
      </c>
      <c r="Y12" s="9">
        <v>4.8877018616854748</v>
      </c>
      <c r="Z12" s="9">
        <v>6.6215951083346773</v>
      </c>
      <c r="AA12" s="9">
        <v>5.3427975145659978</v>
      </c>
      <c r="AB12" s="9">
        <v>6.1891139651815532</v>
      </c>
      <c r="AC12">
        <v>5.7603021124419254</v>
      </c>
      <c r="AD12">
        <v>0.68217419269048718</v>
      </c>
    </row>
    <row r="13" spans="1:32" x14ac:dyDescent="0.3">
      <c r="A13" s="1" t="s">
        <v>47</v>
      </c>
      <c r="B13">
        <v>6.8</v>
      </c>
      <c r="C13" s="9">
        <v>6.6426452650547478</v>
      </c>
      <c r="D13">
        <v>4.520901654973267</v>
      </c>
      <c r="E13" s="9">
        <v>6.9544484328374647</v>
      </c>
      <c r="F13" s="9">
        <v>5.260508912165113</v>
      </c>
      <c r="G13">
        <v>5.8446260662576481</v>
      </c>
      <c r="H13">
        <v>0.99523608929551666</v>
      </c>
      <c r="L13" s="1" t="s">
        <v>47</v>
      </c>
      <c r="M13" s="1">
        <v>6.8</v>
      </c>
      <c r="N13" s="9">
        <v>3.8208629778083041</v>
      </c>
      <c r="O13" s="9">
        <v>5.2811836374794261</v>
      </c>
      <c r="P13">
        <v>2.655657319990969</v>
      </c>
      <c r="Q13">
        <v>1.2971899705207479</v>
      </c>
      <c r="R13">
        <v>3.2637234764498615</v>
      </c>
      <c r="S13">
        <v>1.4677830566783296</v>
      </c>
      <c r="W13" s="1" t="s">
        <v>47</v>
      </c>
      <c r="X13" s="1">
        <v>6.8</v>
      </c>
      <c r="Y13" s="9">
        <v>4.3193927907735841</v>
      </c>
      <c r="Z13" s="9">
        <v>6.4876971382217068</v>
      </c>
      <c r="AA13" s="9">
        <v>3.871188059015036</v>
      </c>
      <c r="AB13" s="9">
        <v>5.9145156009514626</v>
      </c>
      <c r="AC13">
        <v>5.1481983972404475</v>
      </c>
      <c r="AD13">
        <v>1.0838788067675424</v>
      </c>
    </row>
    <row r="14" spans="1:32" x14ac:dyDescent="0.3">
      <c r="H14">
        <v>1.1377113610819469</v>
      </c>
      <c r="S14">
        <v>1.5378293273516019</v>
      </c>
      <c r="AD14">
        <v>0.78567714585243198</v>
      </c>
    </row>
    <row r="15" spans="1:32" x14ac:dyDescent="0.3">
      <c r="B15" s="1" t="s">
        <v>58</v>
      </c>
      <c r="C15">
        <v>6.9084577518036898</v>
      </c>
      <c r="D15">
        <v>4.7090982889136601</v>
      </c>
      <c r="E15">
        <v>7.1370830819749447</v>
      </c>
      <c r="F15">
        <v>4.9079618061876378</v>
      </c>
      <c r="M15" s="1" t="s">
        <v>58</v>
      </c>
      <c r="N15">
        <v>3.6900981823051726</v>
      </c>
      <c r="O15">
        <v>5.3863082066116315</v>
      </c>
      <c r="P15">
        <v>2.9128252429608219</v>
      </c>
      <c r="Q15">
        <v>1.1345605472067746</v>
      </c>
      <c r="X15" s="1" t="s">
        <v>58</v>
      </c>
      <c r="Y15">
        <v>4.6390155420245005</v>
      </c>
      <c r="Z15">
        <v>6.4137003970364095</v>
      </c>
      <c r="AA15">
        <v>4.691492873506971</v>
      </c>
      <c r="AB15">
        <v>5.9251298272632926</v>
      </c>
    </row>
    <row r="17" spans="1:25" x14ac:dyDescent="0.3">
      <c r="B17" t="s">
        <v>79</v>
      </c>
      <c r="C17">
        <v>51.241448817981919</v>
      </c>
      <c r="M17" t="s">
        <v>79</v>
      </c>
      <c r="N17">
        <v>34.507259793627128</v>
      </c>
      <c r="X17" t="s">
        <v>79</v>
      </c>
      <c r="Y17">
        <v>42.281636370402289</v>
      </c>
    </row>
    <row r="19" spans="1:25" x14ac:dyDescent="0.3">
      <c r="A19" s="1" t="s">
        <v>265</v>
      </c>
      <c r="B19" s="1" t="s">
        <v>344</v>
      </c>
      <c r="C19" s="1" t="s">
        <v>345</v>
      </c>
      <c r="D19" s="1" t="s">
        <v>346</v>
      </c>
      <c r="E19" s="1" t="s">
        <v>347</v>
      </c>
    </row>
    <row r="20" spans="1:25" x14ac:dyDescent="0.3">
      <c r="B20">
        <f>AE10/I10</f>
        <v>0.82514521633831306</v>
      </c>
      <c r="C20">
        <f>T10/I10</f>
        <v>0.69313474135198361</v>
      </c>
      <c r="D20">
        <f>I10/AE10</f>
        <v>1.2119078923315185</v>
      </c>
      <c r="E20">
        <f>I10/T10</f>
        <v>1.4427209319352035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A455-7F3D-4AED-BC40-E80CCDC2DC84}">
  <dimension ref="A1:AF20"/>
  <sheetViews>
    <sheetView workbookViewId="0">
      <selection activeCell="B2" sqref="B2"/>
    </sheetView>
  </sheetViews>
  <sheetFormatPr defaultRowHeight="14.4" x14ac:dyDescent="0.3"/>
  <cols>
    <col min="1" max="1" width="23.4414062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16.88671875" customWidth="1"/>
  </cols>
  <sheetData>
    <row r="1" spans="1:32" x14ac:dyDescent="0.3">
      <c r="A1" s="3" t="s">
        <v>116</v>
      </c>
      <c r="C1" s="1" t="s">
        <v>337</v>
      </c>
      <c r="D1" s="1" t="s">
        <v>338</v>
      </c>
      <c r="E1" s="1" t="s">
        <v>339</v>
      </c>
      <c r="F1" s="1" t="s">
        <v>340</v>
      </c>
      <c r="N1" s="1" t="s">
        <v>42</v>
      </c>
      <c r="O1" s="1" t="s">
        <v>43</v>
      </c>
      <c r="P1" s="1" t="s">
        <v>44</v>
      </c>
      <c r="Q1" s="1" t="s">
        <v>45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32" x14ac:dyDescent="0.3">
      <c r="B2" s="1" t="s">
        <v>348</v>
      </c>
      <c r="C2" s="1" t="s">
        <v>59</v>
      </c>
      <c r="D2" s="1" t="s">
        <v>60</v>
      </c>
      <c r="E2" s="1" t="s">
        <v>61</v>
      </c>
      <c r="F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/>
      <c r="S2" s="1"/>
      <c r="T2" s="1"/>
      <c r="U2" s="1"/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/>
      <c r="AD2" s="1"/>
      <c r="AE2" s="1"/>
      <c r="AF2" s="1"/>
    </row>
    <row r="3" spans="1:32" s="1" customFormat="1" ht="43.2" x14ac:dyDescent="0.3">
      <c r="B3" s="1" t="s">
        <v>30</v>
      </c>
      <c r="C3" s="1" t="s">
        <v>82</v>
      </c>
      <c r="D3" s="2" t="s">
        <v>82</v>
      </c>
      <c r="E3" s="2" t="s">
        <v>82</v>
      </c>
      <c r="F3" s="2" t="s">
        <v>82</v>
      </c>
      <c r="G3" s="1" t="s">
        <v>74</v>
      </c>
      <c r="H3" s="1" t="s">
        <v>75</v>
      </c>
      <c r="I3" s="1" t="s">
        <v>76</v>
      </c>
      <c r="J3" s="1" t="s">
        <v>77</v>
      </c>
      <c r="M3" s="1" t="s">
        <v>30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74</v>
      </c>
      <c r="S3" s="1" t="s">
        <v>75</v>
      </c>
      <c r="T3" s="1" t="s">
        <v>76</v>
      </c>
      <c r="U3" s="1" t="s">
        <v>77</v>
      </c>
      <c r="X3" s="1" t="s">
        <v>30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74</v>
      </c>
      <c r="AD3" s="1" t="s">
        <v>75</v>
      </c>
      <c r="AE3" s="1" t="s">
        <v>76</v>
      </c>
      <c r="AF3" s="1" t="s">
        <v>77</v>
      </c>
    </row>
    <row r="4" spans="1:32" ht="28.8" x14ac:dyDescent="0.3">
      <c r="B4" s="1"/>
      <c r="C4" s="10" t="s">
        <v>83</v>
      </c>
      <c r="D4" s="10" t="s">
        <v>83</v>
      </c>
      <c r="E4" s="10" t="s">
        <v>83</v>
      </c>
      <c r="F4" s="10" t="s">
        <v>83</v>
      </c>
      <c r="G4" s="10" t="s">
        <v>83</v>
      </c>
      <c r="H4" s="10" t="s">
        <v>83</v>
      </c>
      <c r="I4" s="10" t="s">
        <v>83</v>
      </c>
      <c r="J4" s="10" t="s">
        <v>83</v>
      </c>
      <c r="M4" s="1"/>
      <c r="N4" s="10" t="s">
        <v>83</v>
      </c>
      <c r="O4" s="10" t="s">
        <v>83</v>
      </c>
      <c r="P4" s="10" t="s">
        <v>83</v>
      </c>
      <c r="Q4" s="10" t="s">
        <v>83</v>
      </c>
      <c r="R4" s="10" t="s">
        <v>83</v>
      </c>
      <c r="S4" s="10" t="s">
        <v>83</v>
      </c>
      <c r="T4" s="10" t="s">
        <v>83</v>
      </c>
      <c r="U4" s="10" t="s">
        <v>83</v>
      </c>
      <c r="X4" s="1"/>
      <c r="Y4" s="10" t="s">
        <v>83</v>
      </c>
      <c r="Z4" s="10" t="s">
        <v>83</v>
      </c>
      <c r="AA4" s="10" t="s">
        <v>83</v>
      </c>
      <c r="AB4" s="10" t="s">
        <v>83</v>
      </c>
      <c r="AC4" s="10" t="s">
        <v>83</v>
      </c>
      <c r="AD4" s="10" t="s">
        <v>83</v>
      </c>
      <c r="AE4" s="10" t="s">
        <v>83</v>
      </c>
      <c r="AF4" s="10" t="s">
        <v>83</v>
      </c>
    </row>
    <row r="5" spans="1:32" x14ac:dyDescent="0.3">
      <c r="B5">
        <v>0</v>
      </c>
      <c r="C5">
        <v>239.47619559757533</v>
      </c>
      <c r="D5">
        <v>426.73830824097422</v>
      </c>
      <c r="E5">
        <v>10.024808963544871</v>
      </c>
      <c r="F5">
        <v>11.549805423410779</v>
      </c>
      <c r="G5">
        <v>171.94727955637629</v>
      </c>
      <c r="H5">
        <v>174.2303496746309</v>
      </c>
      <c r="I5">
        <v>208.49280637292489</v>
      </c>
      <c r="J5">
        <v>55.012368266860001</v>
      </c>
      <c r="M5" s="1">
        <v>0</v>
      </c>
      <c r="N5">
        <v>374.15404429874212</v>
      </c>
      <c r="O5">
        <v>437.88697414727875</v>
      </c>
      <c r="P5">
        <v>154.67781784028415</v>
      </c>
      <c r="Q5">
        <v>107.97626976303206</v>
      </c>
      <c r="R5">
        <v>322.23961209543501</v>
      </c>
      <c r="S5">
        <v>121.30728957836438</v>
      </c>
      <c r="T5">
        <v>133.49761865592049</v>
      </c>
      <c r="U5">
        <v>25.001876045828638</v>
      </c>
      <c r="X5" s="1">
        <v>0</v>
      </c>
      <c r="Y5">
        <v>4.8411287254830642</v>
      </c>
      <c r="Z5">
        <v>400.19306729424812</v>
      </c>
      <c r="AA5">
        <v>11.979792358845815</v>
      </c>
      <c r="AB5">
        <v>157.34774887970389</v>
      </c>
      <c r="AC5">
        <v>143.59043431457025</v>
      </c>
      <c r="AD5">
        <v>160.16156361124777</v>
      </c>
      <c r="AE5">
        <v>136.11807888575174</v>
      </c>
      <c r="AF5">
        <v>12.007620410984297</v>
      </c>
    </row>
    <row r="6" spans="1:32" x14ac:dyDescent="0.3">
      <c r="B6">
        <v>1</v>
      </c>
      <c r="C6">
        <v>69.775745951499118</v>
      </c>
      <c r="D6">
        <v>54.774674176325355</v>
      </c>
      <c r="E6">
        <v>0</v>
      </c>
      <c r="F6">
        <v>0</v>
      </c>
      <c r="G6">
        <v>31.13760503195612</v>
      </c>
      <c r="H6">
        <v>7.5005358875868415</v>
      </c>
      <c r="M6" s="1">
        <v>1</v>
      </c>
      <c r="N6">
        <v>74.254325845776663</v>
      </c>
      <c r="O6">
        <v>99.458456888641209</v>
      </c>
      <c r="P6">
        <v>0</v>
      </c>
      <c r="Q6">
        <v>0</v>
      </c>
      <c r="R6">
        <v>57.904260911472626</v>
      </c>
      <c r="S6">
        <v>12.602065521432259</v>
      </c>
      <c r="X6" s="1">
        <v>1</v>
      </c>
      <c r="Y6">
        <v>57.894818298419082</v>
      </c>
      <c r="Z6">
        <v>42.06959680678699</v>
      </c>
      <c r="AA6">
        <v>0</v>
      </c>
      <c r="AB6">
        <v>0</v>
      </c>
      <c r="AC6">
        <v>24.991103776301518</v>
      </c>
      <c r="AD6">
        <v>7.9126107458160337</v>
      </c>
    </row>
    <row r="7" spans="1:32" x14ac:dyDescent="0.3">
      <c r="B7">
        <v>1.7</v>
      </c>
      <c r="C7">
        <v>0.63098091445234084</v>
      </c>
      <c r="D7">
        <v>0.45778685676365449</v>
      </c>
      <c r="E7">
        <v>0</v>
      </c>
      <c r="F7">
        <v>0</v>
      </c>
      <c r="G7">
        <v>0.27219194280399883</v>
      </c>
      <c r="H7">
        <v>8.6597028844343171E-2</v>
      </c>
      <c r="M7" s="1">
        <v>1.7</v>
      </c>
      <c r="N7">
        <v>0.67882453328640091</v>
      </c>
      <c r="O7">
        <v>0.71511449286272655</v>
      </c>
      <c r="P7">
        <v>0.75456733095970574</v>
      </c>
      <c r="Q7">
        <v>0</v>
      </c>
      <c r="R7">
        <v>0.71616878570294429</v>
      </c>
      <c r="S7">
        <v>3.0930852988448269E-2</v>
      </c>
      <c r="X7" s="1">
        <v>1.7</v>
      </c>
      <c r="Y7">
        <v>0.45177906609352503</v>
      </c>
      <c r="Z7">
        <v>0.29148722978524294</v>
      </c>
      <c r="AA7">
        <v>0</v>
      </c>
      <c r="AB7">
        <v>0.35642098745368939</v>
      </c>
      <c r="AC7">
        <v>0.27492182083311434</v>
      </c>
      <c r="AD7">
        <v>6.5830614993588513E-2</v>
      </c>
    </row>
    <row r="8" spans="1:32" x14ac:dyDescent="0.3">
      <c r="B8">
        <v>2.6</v>
      </c>
      <c r="C8">
        <v>-811.73931499304138</v>
      </c>
      <c r="D8">
        <v>-471.49852302989626</v>
      </c>
      <c r="E8">
        <v>0</v>
      </c>
      <c r="F8">
        <v>0</v>
      </c>
      <c r="G8">
        <v>-320.80945950573442</v>
      </c>
      <c r="H8">
        <v>170.1203959815723</v>
      </c>
      <c r="M8" s="1">
        <v>2.6</v>
      </c>
      <c r="N8">
        <v>-580.57265186985398</v>
      </c>
      <c r="O8">
        <v>-476.334889472599</v>
      </c>
      <c r="P8">
        <v>0</v>
      </c>
      <c r="Q8">
        <v>0</v>
      </c>
      <c r="R8">
        <v>-352.30251378081766</v>
      </c>
      <c r="S8">
        <v>52.118881198627491</v>
      </c>
      <c r="X8" s="1">
        <v>2.6</v>
      </c>
      <c r="Y8">
        <v>-357.49282680844789</v>
      </c>
      <c r="Z8">
        <v>-243.03404643102743</v>
      </c>
      <c r="AA8">
        <v>0</v>
      </c>
      <c r="AB8">
        <v>-318.2398685685389</v>
      </c>
      <c r="AC8">
        <v>-229.69168545200355</v>
      </c>
      <c r="AD8">
        <v>47.489791674339699</v>
      </c>
    </row>
    <row r="9" spans="1:32" x14ac:dyDescent="0.3">
      <c r="B9">
        <v>3.6</v>
      </c>
      <c r="C9">
        <v>1078.6743436582337</v>
      </c>
      <c r="D9">
        <v>861.63481558989838</v>
      </c>
      <c r="E9">
        <v>152.22226846863902</v>
      </c>
      <c r="F9">
        <v>89.482083526423267</v>
      </c>
      <c r="G9">
        <v>545.50337781079861</v>
      </c>
      <c r="H9">
        <v>432.0983153696518</v>
      </c>
      <c r="I9" s="1" t="s">
        <v>78</v>
      </c>
      <c r="J9" s="1" t="s">
        <v>80</v>
      </c>
      <c r="M9" s="1">
        <v>3.6</v>
      </c>
      <c r="N9">
        <v>131.57344939042289</v>
      </c>
      <c r="O9">
        <v>154.61174140300423</v>
      </c>
      <c r="P9">
        <v>116.76024182016818</v>
      </c>
      <c r="Q9">
        <v>97.89942286518766</v>
      </c>
      <c r="R9">
        <v>134.31514420453178</v>
      </c>
      <c r="S9">
        <v>15.573945614554415</v>
      </c>
      <c r="T9" s="1" t="s">
        <v>78</v>
      </c>
      <c r="U9" s="1" t="s">
        <v>80</v>
      </c>
      <c r="X9" s="1">
        <v>3.6</v>
      </c>
      <c r="Y9">
        <v>134.67574451858741</v>
      </c>
      <c r="Z9">
        <v>120.57171398389877</v>
      </c>
      <c r="AA9">
        <v>152.1116906064008</v>
      </c>
      <c r="AB9">
        <v>126.19897770080318</v>
      </c>
      <c r="AC9">
        <v>133.38953170242254</v>
      </c>
      <c r="AD9">
        <v>11.918201367548974</v>
      </c>
      <c r="AE9" s="1" t="s">
        <v>78</v>
      </c>
      <c r="AF9" s="1" t="s">
        <v>80</v>
      </c>
    </row>
    <row r="10" spans="1:32" x14ac:dyDescent="0.3">
      <c r="A10" s="1" t="s">
        <v>47</v>
      </c>
      <c r="B10">
        <v>4.0999999999999996</v>
      </c>
      <c r="C10" s="9">
        <v>313.08112424741034</v>
      </c>
      <c r="D10">
        <v>181.06226900834341</v>
      </c>
      <c r="E10" s="9">
        <v>185.90597938130739</v>
      </c>
      <c r="F10">
        <v>106.50959855981989</v>
      </c>
      <c r="G10">
        <v>196.63974279922024</v>
      </c>
      <c r="H10">
        <v>74.229221976582807</v>
      </c>
      <c r="I10" s="9">
        <v>234.36264696486433</v>
      </c>
      <c r="J10" s="9">
        <v>40.755968669451491</v>
      </c>
      <c r="L10" s="1" t="s">
        <v>47</v>
      </c>
      <c r="M10" s="1">
        <v>4.0999999999999996</v>
      </c>
      <c r="N10" s="9">
        <v>116.97137100214975</v>
      </c>
      <c r="O10" s="9">
        <v>158.910196363675</v>
      </c>
      <c r="P10" s="9">
        <v>120.31504102310372</v>
      </c>
      <c r="Q10">
        <v>56.515592328520384</v>
      </c>
      <c r="R10">
        <v>132.06553612964282</v>
      </c>
      <c r="S10">
        <v>19.031060044266699</v>
      </c>
      <c r="T10" s="9">
        <v>147.23819934893166</v>
      </c>
      <c r="U10" s="9">
        <v>23.876633526575876</v>
      </c>
      <c r="W10" s="1" t="s">
        <v>47</v>
      </c>
      <c r="X10" s="1">
        <v>4.0999999999999996</v>
      </c>
      <c r="Y10" s="9">
        <v>133.61586782714258</v>
      </c>
      <c r="Z10" s="9">
        <v>137.17478032947187</v>
      </c>
      <c r="AA10" s="9">
        <v>155.80512951649555</v>
      </c>
      <c r="AB10" s="9">
        <v>132.91798999607238</v>
      </c>
      <c r="AC10">
        <v>139.87844191729559</v>
      </c>
      <c r="AD10">
        <v>9.3359103606222984</v>
      </c>
      <c r="AE10" s="9">
        <v>136.11807888575174</v>
      </c>
      <c r="AF10" s="9">
        <v>12.007620410984297</v>
      </c>
    </row>
    <row r="11" spans="1:32" x14ac:dyDescent="0.3">
      <c r="A11" s="1" t="s">
        <v>47</v>
      </c>
      <c r="B11">
        <v>4.8</v>
      </c>
      <c r="C11" s="9">
        <v>299.90001814207841</v>
      </c>
      <c r="D11">
        <v>203.77978924762294</v>
      </c>
      <c r="E11" s="9">
        <v>216.40622237270057</v>
      </c>
      <c r="F11" s="9">
        <v>197.5968787346639</v>
      </c>
      <c r="G11">
        <v>229.42072712426648</v>
      </c>
      <c r="H11">
        <v>41.252038791495558</v>
      </c>
      <c r="L11" s="1" t="s">
        <v>47</v>
      </c>
      <c r="M11" s="1">
        <v>4.8</v>
      </c>
      <c r="N11">
        <v>120.7525675198622</v>
      </c>
      <c r="O11" s="9">
        <v>163.21958929214776</v>
      </c>
      <c r="P11">
        <v>104.21196034023765</v>
      </c>
      <c r="Q11">
        <v>47.588558477191562</v>
      </c>
      <c r="R11">
        <v>129.39470571741586</v>
      </c>
      <c r="S11">
        <v>24.852766218951476</v>
      </c>
      <c r="W11" s="1" t="s">
        <v>47</v>
      </c>
      <c r="X11" s="1">
        <v>4.8</v>
      </c>
      <c r="Y11" s="9">
        <v>129.34438173278591</v>
      </c>
      <c r="Z11" s="9">
        <v>125.984828389143</v>
      </c>
      <c r="AA11" s="9">
        <v>153.64480745601338</v>
      </c>
      <c r="AB11" s="9">
        <v>124.83508217392536</v>
      </c>
      <c r="AC11">
        <v>133.45227493796691</v>
      </c>
      <c r="AD11">
        <v>11.77531236496222</v>
      </c>
    </row>
    <row r="12" spans="1:32" x14ac:dyDescent="0.3">
      <c r="A12" s="1" t="s">
        <v>47</v>
      </c>
      <c r="B12">
        <v>5.6</v>
      </c>
      <c r="C12" s="9">
        <v>251.48708456674086</v>
      </c>
      <c r="D12">
        <v>145.45719756007594</v>
      </c>
      <c r="E12" s="9">
        <v>192.00119480626597</v>
      </c>
      <c r="F12" s="9">
        <v>236.02201591823982</v>
      </c>
      <c r="G12">
        <v>206.24187321283065</v>
      </c>
      <c r="H12">
        <v>41.326625091169426</v>
      </c>
      <c r="L12" s="1" t="s">
        <v>47</v>
      </c>
      <c r="M12" s="1">
        <v>5.6</v>
      </c>
      <c r="N12">
        <v>126.19530277734577</v>
      </c>
      <c r="O12" s="9">
        <v>178.33245203200144</v>
      </c>
      <c r="P12">
        <v>113.06588283936935</v>
      </c>
      <c r="Q12">
        <v>172.68076111715575</v>
      </c>
      <c r="R12">
        <v>139.19787921623887</v>
      </c>
      <c r="S12">
        <v>28.186657707517075</v>
      </c>
      <c r="W12" s="1" t="s">
        <v>47</v>
      </c>
      <c r="X12" s="1">
        <v>5.6</v>
      </c>
      <c r="Y12" s="9">
        <v>142.31435029352053</v>
      </c>
      <c r="Z12" s="9">
        <v>141.01213824878658</v>
      </c>
      <c r="AA12" s="9">
        <v>162.53276946853904</v>
      </c>
      <c r="AB12" s="9">
        <v>126.41260967953806</v>
      </c>
      <c r="AC12">
        <v>143.06796692259604</v>
      </c>
      <c r="AD12">
        <v>12.855678051021941</v>
      </c>
    </row>
    <row r="13" spans="1:32" x14ac:dyDescent="0.3">
      <c r="A13" s="1" t="s">
        <v>47</v>
      </c>
      <c r="B13">
        <v>6.8</v>
      </c>
      <c r="C13" s="9">
        <v>204.84794447422993</v>
      </c>
      <c r="D13">
        <v>121.08693097742841</v>
      </c>
      <c r="E13" s="9">
        <v>221.34672338973689</v>
      </c>
      <c r="F13" s="9">
        <v>259.39393058013371</v>
      </c>
      <c r="G13">
        <v>201.66888235538221</v>
      </c>
      <c r="H13">
        <v>50.554317184978551</v>
      </c>
      <c r="L13" s="1" t="s">
        <v>47</v>
      </c>
      <c r="M13" s="1">
        <v>6.8</v>
      </c>
      <c r="N13" s="9">
        <v>124.21064236843515</v>
      </c>
      <c r="O13" s="9">
        <v>168.70810336100874</v>
      </c>
      <c r="P13">
        <v>107.07831495170949</v>
      </c>
      <c r="Q13">
        <v>125.10904164023614</v>
      </c>
      <c r="R13">
        <v>133.33235356038446</v>
      </c>
      <c r="S13">
        <v>25.973857577004132</v>
      </c>
      <c r="W13" s="1" t="s">
        <v>47</v>
      </c>
      <c r="X13" s="1">
        <v>6.8</v>
      </c>
      <c r="Y13" s="9">
        <v>125.2754783050581</v>
      </c>
      <c r="Z13" s="9">
        <v>138.16067439998736</v>
      </c>
      <c r="AA13" s="9">
        <v>118.53856669047539</v>
      </c>
      <c r="AB13" s="9">
        <v>130.31980766507297</v>
      </c>
      <c r="AC13">
        <v>128.07363176514846</v>
      </c>
      <c r="AD13">
        <v>7.1683482067859456</v>
      </c>
    </row>
    <row r="15" spans="1:32" x14ac:dyDescent="0.3">
      <c r="B15" s="1" t="s">
        <v>58</v>
      </c>
      <c r="C15">
        <v>267.32904285761487</v>
      </c>
      <c r="D15">
        <v>162.84654669836766</v>
      </c>
      <c r="E15">
        <v>203.91502998750272</v>
      </c>
      <c r="F15">
        <v>199.88060594821434</v>
      </c>
      <c r="M15" s="1" t="s">
        <v>58</v>
      </c>
      <c r="N15">
        <v>122.03247091694823</v>
      </c>
      <c r="O15">
        <v>167.29258526220823</v>
      </c>
      <c r="P15">
        <v>111.16779978860505</v>
      </c>
      <c r="Q15">
        <v>100.47348839077597</v>
      </c>
      <c r="X15" s="1" t="s">
        <v>58</v>
      </c>
      <c r="Y15">
        <v>132.63751953962677</v>
      </c>
      <c r="Z15">
        <v>135.58310534184722</v>
      </c>
      <c r="AA15">
        <v>147.63031828288084</v>
      </c>
      <c r="AB15">
        <v>128.62137237865218</v>
      </c>
    </row>
    <row r="16" spans="1:32" x14ac:dyDescent="0.3">
      <c r="B16" s="1" t="s">
        <v>77</v>
      </c>
      <c r="C16">
        <v>42.7462766804423</v>
      </c>
      <c r="D16">
        <v>31.833935719151359</v>
      </c>
      <c r="E16">
        <v>15.216431862756936</v>
      </c>
      <c r="F16">
        <v>58.24817111737331</v>
      </c>
      <c r="M16" s="1" t="s">
        <v>77</v>
      </c>
      <c r="N16">
        <v>3.5116408210215284</v>
      </c>
      <c r="O16">
        <v>7.2583760167340152</v>
      </c>
      <c r="P16">
        <v>6.1721619010759552</v>
      </c>
      <c r="Q16">
        <v>51.356385086651045</v>
      </c>
      <c r="X16" s="1" t="s">
        <v>77</v>
      </c>
      <c r="Y16">
        <v>6.3174881591801046</v>
      </c>
      <c r="Z16">
        <v>5.7179237989228833</v>
      </c>
      <c r="AA16">
        <v>17.112967895532616</v>
      </c>
      <c r="AB16">
        <v>3.1843457549351113</v>
      </c>
    </row>
    <row r="19" spans="1:5" x14ac:dyDescent="0.3">
      <c r="A19" s="1" t="s">
        <v>265</v>
      </c>
      <c r="B19" s="1" t="s">
        <v>344</v>
      </c>
      <c r="C19" s="1" t="s">
        <v>345</v>
      </c>
      <c r="D19" s="1" t="s">
        <v>346</v>
      </c>
      <c r="E19" s="1" t="s">
        <v>347</v>
      </c>
    </row>
    <row r="20" spans="1:5" x14ac:dyDescent="0.3">
      <c r="B20">
        <f>AE10/I10</f>
        <v>0.58080108177886636</v>
      </c>
      <c r="C20">
        <f>T10/I10</f>
        <v>0.62824942991451038</v>
      </c>
      <c r="D20">
        <f>I10/AE10</f>
        <v>1.7217598785064576</v>
      </c>
      <c r="E20">
        <f>I10/T10</f>
        <v>1.5917244845507874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16B4-1AD6-421B-8DC6-879A577F7C83}">
  <dimension ref="A1:AF20"/>
  <sheetViews>
    <sheetView workbookViewId="0">
      <selection activeCell="B2" sqref="B2"/>
    </sheetView>
  </sheetViews>
  <sheetFormatPr defaultRowHeight="14.4" x14ac:dyDescent="0.3"/>
  <cols>
    <col min="1" max="1" width="23.4414062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16.88671875" customWidth="1"/>
  </cols>
  <sheetData>
    <row r="1" spans="1:32" x14ac:dyDescent="0.3">
      <c r="A1" s="3" t="s">
        <v>117</v>
      </c>
      <c r="C1" s="1" t="s">
        <v>337</v>
      </c>
      <c r="D1" s="1" t="s">
        <v>338</v>
      </c>
      <c r="E1" s="1" t="s">
        <v>339</v>
      </c>
      <c r="F1" s="1" t="s">
        <v>340</v>
      </c>
      <c r="N1" s="1" t="s">
        <v>42</v>
      </c>
      <c r="O1" s="1" t="s">
        <v>43</v>
      </c>
      <c r="P1" s="1" t="s">
        <v>44</v>
      </c>
      <c r="Q1" s="1" t="s">
        <v>45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32" x14ac:dyDescent="0.3">
      <c r="B2" s="1" t="s">
        <v>348</v>
      </c>
      <c r="C2" s="1" t="s">
        <v>59</v>
      </c>
      <c r="D2" s="1" t="s">
        <v>60</v>
      </c>
      <c r="E2" s="1" t="s">
        <v>61</v>
      </c>
      <c r="F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/>
      <c r="S2" s="1"/>
      <c r="T2" s="1"/>
      <c r="U2" s="1"/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/>
      <c r="AD2" s="1"/>
      <c r="AE2" s="1"/>
      <c r="AF2" s="1"/>
    </row>
    <row r="3" spans="1:32" ht="28.8" x14ac:dyDescent="0.3">
      <c r="B3" s="1" t="s">
        <v>30</v>
      </c>
      <c r="C3" s="2" t="s">
        <v>84</v>
      </c>
      <c r="D3" s="2" t="s">
        <v>84</v>
      </c>
      <c r="E3" s="2" t="s">
        <v>84</v>
      </c>
      <c r="F3" s="1" t="s">
        <v>84</v>
      </c>
      <c r="G3" s="1" t="s">
        <v>287</v>
      </c>
      <c r="H3" s="1" t="s">
        <v>288</v>
      </c>
      <c r="I3" s="1" t="s">
        <v>76</v>
      </c>
      <c r="J3" s="1" t="s">
        <v>77</v>
      </c>
      <c r="M3" s="1" t="s">
        <v>30</v>
      </c>
      <c r="N3" s="1" t="s">
        <v>84</v>
      </c>
      <c r="O3" s="1" t="s">
        <v>84</v>
      </c>
      <c r="P3" s="1" t="s">
        <v>84</v>
      </c>
      <c r="Q3" s="1" t="s">
        <v>84</v>
      </c>
      <c r="R3" s="1" t="s">
        <v>287</v>
      </c>
      <c r="S3" s="1" t="s">
        <v>288</v>
      </c>
      <c r="T3" s="1" t="s">
        <v>76</v>
      </c>
      <c r="U3" s="1" t="s">
        <v>77</v>
      </c>
      <c r="X3" s="1" t="s">
        <v>30</v>
      </c>
      <c r="Y3" s="1" t="s">
        <v>84</v>
      </c>
      <c r="Z3" s="1" t="s">
        <v>84</v>
      </c>
      <c r="AA3" s="1" t="s">
        <v>84</v>
      </c>
      <c r="AB3" s="1" t="s">
        <v>84</v>
      </c>
      <c r="AC3" s="1" t="s">
        <v>287</v>
      </c>
      <c r="AD3" s="1" t="s">
        <v>288</v>
      </c>
      <c r="AE3" s="1" t="s">
        <v>76</v>
      </c>
      <c r="AF3" s="1" t="s">
        <v>77</v>
      </c>
    </row>
    <row r="4" spans="1:32" x14ac:dyDescent="0.3">
      <c r="B4" s="1"/>
      <c r="C4" s="10" t="s">
        <v>81</v>
      </c>
      <c r="D4" s="10" t="s">
        <v>81</v>
      </c>
      <c r="E4" s="10" t="s">
        <v>81</v>
      </c>
      <c r="F4" s="10" t="s">
        <v>81</v>
      </c>
      <c r="G4" s="10" t="s">
        <v>81</v>
      </c>
      <c r="H4" s="10" t="s">
        <v>81</v>
      </c>
      <c r="I4" s="10" t="s">
        <v>81</v>
      </c>
      <c r="J4" s="10" t="s">
        <v>81</v>
      </c>
      <c r="M4" s="1"/>
      <c r="N4" s="10" t="s">
        <v>81</v>
      </c>
      <c r="O4" s="10" t="s">
        <v>81</v>
      </c>
      <c r="P4" s="10" t="s">
        <v>81</v>
      </c>
      <c r="Q4" s="10" t="s">
        <v>81</v>
      </c>
      <c r="R4" s="10" t="s">
        <v>81</v>
      </c>
      <c r="S4" s="10" t="s">
        <v>81</v>
      </c>
      <c r="T4" s="10" t="s">
        <v>81</v>
      </c>
      <c r="U4" s="10" t="s">
        <v>81</v>
      </c>
      <c r="X4" s="1"/>
      <c r="Y4" s="10" t="s">
        <v>81</v>
      </c>
      <c r="Z4" s="10" t="s">
        <v>81</v>
      </c>
      <c r="AA4" s="10" t="s">
        <v>81</v>
      </c>
      <c r="AB4" s="10" t="s">
        <v>81</v>
      </c>
      <c r="AC4" s="10" t="s">
        <v>81</v>
      </c>
      <c r="AD4" s="10" t="s">
        <v>81</v>
      </c>
      <c r="AE4" s="10" t="s">
        <v>81</v>
      </c>
      <c r="AF4" s="10" t="s">
        <v>81</v>
      </c>
    </row>
    <row r="5" spans="1:32" x14ac:dyDescent="0.3">
      <c r="B5">
        <v>0</v>
      </c>
      <c r="C5">
        <v>-1.548746976310357</v>
      </c>
      <c r="D5">
        <v>-2.577982721275744</v>
      </c>
      <c r="E5">
        <v>0.25751849746761918</v>
      </c>
      <c r="F5">
        <v>0.20698483297997949</v>
      </c>
      <c r="G5">
        <v>-0.91555659178462556</v>
      </c>
      <c r="H5">
        <v>1.2042419933725299</v>
      </c>
      <c r="I5">
        <v>1.4371244329625463</v>
      </c>
      <c r="J5">
        <v>0.38751820270939524</v>
      </c>
      <c r="M5" s="1">
        <v>0</v>
      </c>
      <c r="N5">
        <v>-3.4628750479296859</v>
      </c>
      <c r="O5">
        <v>-2.1926799436583368</v>
      </c>
      <c r="P5">
        <v>-0.66599734381755482</v>
      </c>
      <c r="Q5">
        <v>-0.4385438365482166</v>
      </c>
      <c r="R5">
        <v>-2.107184111801859</v>
      </c>
      <c r="S5">
        <v>1.1434198342074566</v>
      </c>
      <c r="T5">
        <v>0.86825570802945695</v>
      </c>
      <c r="U5">
        <v>0.31575253962103744</v>
      </c>
      <c r="X5" s="1">
        <v>0</v>
      </c>
      <c r="Y5">
        <v>4.639751765622524E-2</v>
      </c>
      <c r="Z5">
        <v>-2.9122776342589338</v>
      </c>
      <c r="AA5">
        <v>0.39296903441090342</v>
      </c>
      <c r="AB5">
        <v>-1.093599121899594</v>
      </c>
      <c r="AC5">
        <v>-0.89162755102284974</v>
      </c>
      <c r="AD5">
        <v>1.2897576023329784</v>
      </c>
      <c r="AE5">
        <v>1.3382205538626317</v>
      </c>
      <c r="AF5">
        <v>0.18650419283053737</v>
      </c>
    </row>
    <row r="6" spans="1:32" x14ac:dyDescent="0.3">
      <c r="B6">
        <v>1</v>
      </c>
      <c r="C6">
        <v>0.42766676281195781</v>
      </c>
      <c r="D6">
        <v>0.42130267407963712</v>
      </c>
      <c r="E6">
        <v>0</v>
      </c>
      <c r="F6">
        <v>0</v>
      </c>
      <c r="G6">
        <v>0.21224235922289875</v>
      </c>
      <c r="H6">
        <v>0.21225428559083578</v>
      </c>
      <c r="M6" s="1">
        <v>1</v>
      </c>
      <c r="N6">
        <v>0.42469685473687491</v>
      </c>
      <c r="O6">
        <v>0.43106094346919571</v>
      </c>
      <c r="P6">
        <v>0</v>
      </c>
      <c r="Q6">
        <v>0</v>
      </c>
      <c r="R6">
        <v>0.28525259940202358</v>
      </c>
      <c r="S6">
        <v>0.20172077980144848</v>
      </c>
      <c r="X6" s="1">
        <v>1</v>
      </c>
      <c r="Y6">
        <v>0.42469685473687491</v>
      </c>
      <c r="Z6">
        <v>0.43106094346919571</v>
      </c>
      <c r="AA6">
        <v>0</v>
      </c>
      <c r="AB6">
        <v>0</v>
      </c>
      <c r="AC6">
        <v>0.21393944955151767</v>
      </c>
      <c r="AD6">
        <v>0.21395128131792171</v>
      </c>
    </row>
    <row r="7" spans="1:32" x14ac:dyDescent="0.3">
      <c r="B7">
        <v>1.7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M7" s="1">
        <v>1.7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X7" s="1">
        <v>1.7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3">
      <c r="B8">
        <v>2.6</v>
      </c>
      <c r="C8">
        <v>-3.4969997991356161</v>
      </c>
      <c r="D8">
        <v>-4.1538895309443786</v>
      </c>
      <c r="E8">
        <v>0</v>
      </c>
      <c r="F8">
        <v>0</v>
      </c>
      <c r="G8">
        <v>-1.9127223325199987</v>
      </c>
      <c r="H8">
        <v>1.9267705458331612</v>
      </c>
      <c r="M8" s="1">
        <v>2.6</v>
      </c>
      <c r="N8">
        <v>-4.2581209086948935</v>
      </c>
      <c r="O8">
        <v>-3.910043751420111</v>
      </c>
      <c r="P8">
        <v>0</v>
      </c>
      <c r="Q8">
        <v>0</v>
      </c>
      <c r="R8">
        <v>-2.722721553371668</v>
      </c>
      <c r="S8">
        <v>1.9304919787021644</v>
      </c>
      <c r="X8" s="1">
        <v>2.6</v>
      </c>
      <c r="Y8">
        <v>-3.6942122549601777</v>
      </c>
      <c r="Z8">
        <v>-3.3165109069047887</v>
      </c>
      <c r="AA8">
        <v>0</v>
      </c>
      <c r="AB8">
        <v>-3.8413816942185619</v>
      </c>
      <c r="AC8">
        <v>-2.7130262140208821</v>
      </c>
      <c r="AD8">
        <v>1.5780222708453711</v>
      </c>
    </row>
    <row r="9" spans="1:32" x14ac:dyDescent="0.3">
      <c r="B9">
        <v>3.6</v>
      </c>
      <c r="C9">
        <v>4.4866822238306678</v>
      </c>
      <c r="D9">
        <v>4.3906532709546999</v>
      </c>
      <c r="E9">
        <v>1.6723320904122381</v>
      </c>
      <c r="F9">
        <v>1.1061203493083815</v>
      </c>
      <c r="G9">
        <v>2.9139469836264968</v>
      </c>
      <c r="H9">
        <v>1.5381809286959818</v>
      </c>
      <c r="I9" s="1" t="s">
        <v>78</v>
      </c>
      <c r="J9" s="1" t="s">
        <v>80</v>
      </c>
      <c r="M9" s="1">
        <v>3.6</v>
      </c>
      <c r="N9">
        <v>0.72638154339304384</v>
      </c>
      <c r="O9">
        <v>1.2799385542335719</v>
      </c>
      <c r="P9">
        <v>0.73985038939485404</v>
      </c>
      <c r="Q9">
        <v>0.44404707649303182</v>
      </c>
      <c r="R9">
        <v>0.91539016234048987</v>
      </c>
      <c r="S9">
        <v>0.25783327943592982</v>
      </c>
      <c r="T9" s="1" t="s">
        <v>78</v>
      </c>
      <c r="U9" s="1" t="s">
        <v>80</v>
      </c>
      <c r="X9" s="1">
        <v>3.6</v>
      </c>
      <c r="Y9">
        <v>1.2651935170310116</v>
      </c>
      <c r="Z9">
        <v>1.5677100128078152</v>
      </c>
      <c r="AA9">
        <v>1.4627306748471955</v>
      </c>
      <c r="AB9">
        <v>1.4605322068974884</v>
      </c>
      <c r="AC9">
        <v>1.4390416028958777</v>
      </c>
      <c r="AD9">
        <v>0.10931803929179873</v>
      </c>
      <c r="AE9" s="1" t="s">
        <v>78</v>
      </c>
      <c r="AF9" s="1" t="s">
        <v>80</v>
      </c>
    </row>
    <row r="10" spans="1:32" x14ac:dyDescent="0.3">
      <c r="A10" s="1" t="s">
        <v>47</v>
      </c>
      <c r="B10">
        <v>4.0999999999999996</v>
      </c>
      <c r="C10" s="9">
        <v>1.8188735486702661</v>
      </c>
      <c r="D10">
        <v>1.3518888125294539</v>
      </c>
      <c r="E10" s="9">
        <v>1.7819769478743204</v>
      </c>
      <c r="F10">
        <v>0.73350271239972364</v>
      </c>
      <c r="G10">
        <v>1.421560505368441</v>
      </c>
      <c r="H10">
        <v>0.43761722362539185</v>
      </c>
      <c r="I10" s="9">
        <v>1.6357408586583859</v>
      </c>
      <c r="J10" s="9">
        <v>0.27207993050688783</v>
      </c>
      <c r="L10" s="1" t="s">
        <v>47</v>
      </c>
      <c r="M10" s="1">
        <v>4.0999999999999996</v>
      </c>
      <c r="N10" s="9">
        <v>0.80461250406766838</v>
      </c>
      <c r="O10" s="9">
        <v>1.4684098380299377</v>
      </c>
      <c r="P10" s="9">
        <v>0.71247328851764524</v>
      </c>
      <c r="Q10">
        <v>-0.25264207554035123</v>
      </c>
      <c r="R10">
        <v>0.99516521020508397</v>
      </c>
      <c r="S10">
        <v>0.33674200518533115</v>
      </c>
      <c r="T10" s="9">
        <v>1.0634718863543837</v>
      </c>
      <c r="U10" s="9">
        <v>0.27410102891035731</v>
      </c>
      <c r="W10" s="1" t="s">
        <v>47</v>
      </c>
      <c r="X10" s="1">
        <v>4.0999999999999996</v>
      </c>
      <c r="Y10" s="9">
        <v>1.2404808817079265</v>
      </c>
      <c r="Z10" s="9">
        <v>1.5274920834192656</v>
      </c>
      <c r="AA10" s="9">
        <v>1.2420551785791705</v>
      </c>
      <c r="AB10" s="9">
        <v>1.4116920192845146</v>
      </c>
      <c r="AC10">
        <v>1.3554300407477193</v>
      </c>
      <c r="AD10">
        <v>0.12128265054499021</v>
      </c>
      <c r="AE10" s="9">
        <v>1.3382205538626317</v>
      </c>
      <c r="AF10" s="9">
        <v>0.18650419283053737</v>
      </c>
    </row>
    <row r="11" spans="1:32" x14ac:dyDescent="0.3">
      <c r="A11" s="1" t="s">
        <v>47</v>
      </c>
      <c r="B11">
        <v>4.8</v>
      </c>
      <c r="C11" s="9">
        <v>1.7328079712583646</v>
      </c>
      <c r="D11">
        <v>1.0071328641637725</v>
      </c>
      <c r="E11" s="9">
        <v>1.762870495890887</v>
      </c>
      <c r="F11" s="9">
        <v>1.1005329974254883</v>
      </c>
      <c r="G11">
        <v>1.4008360821846282</v>
      </c>
      <c r="H11">
        <v>0.34873285564979772</v>
      </c>
      <c r="L11" s="1" t="s">
        <v>47</v>
      </c>
      <c r="M11" s="1">
        <v>4.8</v>
      </c>
      <c r="N11">
        <v>0.63754254571132796</v>
      </c>
      <c r="O11" s="9">
        <v>1.0481119144338837</v>
      </c>
      <c r="P11">
        <v>0.56429068823905104</v>
      </c>
      <c r="Q11">
        <v>-0.11230248839529888</v>
      </c>
      <c r="R11">
        <v>0.74998171612808751</v>
      </c>
      <c r="S11">
        <v>0.21292043899412258</v>
      </c>
      <c r="W11" s="1" t="s">
        <v>47</v>
      </c>
      <c r="X11" s="1">
        <v>4.8</v>
      </c>
      <c r="Y11" s="9">
        <v>1.0174273807540675</v>
      </c>
      <c r="Z11" s="9">
        <v>1.3670420200200317</v>
      </c>
      <c r="AA11" s="9">
        <v>1.0961473331380804</v>
      </c>
      <c r="AB11" s="9">
        <v>1.4030016805588623</v>
      </c>
      <c r="AC11">
        <v>1.2209046036177607</v>
      </c>
      <c r="AD11">
        <v>0.16694523553031054</v>
      </c>
    </row>
    <row r="12" spans="1:32" x14ac:dyDescent="0.3">
      <c r="A12" s="1" t="s">
        <v>47</v>
      </c>
      <c r="B12">
        <v>5.6</v>
      </c>
      <c r="C12" s="9">
        <v>1.5915019191362003</v>
      </c>
      <c r="D12">
        <v>0.93496826823059243</v>
      </c>
      <c r="E12" s="9">
        <v>1.8788820614325386</v>
      </c>
      <c r="F12" s="9">
        <v>1.2514217241065899</v>
      </c>
      <c r="G12">
        <v>1.4141934932264806</v>
      </c>
      <c r="H12">
        <v>0.3547975508704766</v>
      </c>
      <c r="L12" s="1" t="s">
        <v>47</v>
      </c>
      <c r="M12" s="1">
        <v>5.6</v>
      </c>
      <c r="N12">
        <v>0.72371231781008416</v>
      </c>
      <c r="O12" s="9">
        <v>1.2061978121310466</v>
      </c>
      <c r="P12">
        <v>0.50213910096359671</v>
      </c>
      <c r="Q12">
        <v>7.5457482330780978E-2</v>
      </c>
      <c r="R12">
        <v>0.81068307696824249</v>
      </c>
      <c r="S12">
        <v>0.29393604962542735</v>
      </c>
      <c r="W12" s="1" t="s">
        <v>47</v>
      </c>
      <c r="X12" s="1">
        <v>5.6</v>
      </c>
      <c r="Y12" s="9">
        <v>1.1345265262916528</v>
      </c>
      <c r="Z12" s="9">
        <v>1.630508369707856</v>
      </c>
      <c r="AA12" s="9">
        <v>1.323888618918116</v>
      </c>
      <c r="AB12" s="9">
        <v>1.3918375885800101</v>
      </c>
      <c r="AC12">
        <v>1.3701902758744087</v>
      </c>
      <c r="AD12">
        <v>0.17742277364303971</v>
      </c>
    </row>
    <row r="13" spans="1:32" x14ac:dyDescent="0.3">
      <c r="A13" s="1" t="s">
        <v>47</v>
      </c>
      <c r="B13">
        <v>6.8</v>
      </c>
      <c r="C13" s="9">
        <v>1.7911418727563917</v>
      </c>
      <c r="D13">
        <v>0.97334882483495466</v>
      </c>
      <c r="E13" s="9">
        <v>1.9689497155808029</v>
      </c>
      <c r="F13" s="9">
        <v>1.314190191110397</v>
      </c>
      <c r="G13">
        <v>1.5119076510706364</v>
      </c>
      <c r="H13">
        <v>0.3924273826396581</v>
      </c>
      <c r="L13" s="1" t="s">
        <v>47</v>
      </c>
      <c r="M13" s="1">
        <v>6.8</v>
      </c>
      <c r="N13" s="9">
        <v>0.83010673444531435</v>
      </c>
      <c r="O13" s="9">
        <v>1.3743911128551896</v>
      </c>
      <c r="P13">
        <v>0.54708063914873906</v>
      </c>
      <c r="Q13">
        <v>0.1145382069186226</v>
      </c>
      <c r="R13">
        <v>0.91719282881641429</v>
      </c>
      <c r="S13">
        <v>0.34331583694969747</v>
      </c>
      <c r="W13" s="1" t="s">
        <v>47</v>
      </c>
      <c r="X13" s="1">
        <v>6.8</v>
      </c>
      <c r="Y13" s="9">
        <v>1.17763912303753</v>
      </c>
      <c r="Z13" s="9">
        <v>1.7186368640809895</v>
      </c>
      <c r="AA13" s="9">
        <v>1.2460700681153161</v>
      </c>
      <c r="AB13" s="9">
        <v>1.4830831256087187</v>
      </c>
      <c r="AC13">
        <v>1.4063572952106385</v>
      </c>
      <c r="AD13">
        <v>0.21296089995363215</v>
      </c>
    </row>
    <row r="15" spans="1:32" x14ac:dyDescent="0.3">
      <c r="B15" s="1" t="s">
        <v>58</v>
      </c>
      <c r="C15">
        <v>1.7335813279553056</v>
      </c>
      <c r="D15">
        <v>1.0668346924396932</v>
      </c>
      <c r="E15">
        <v>1.8481698051946374</v>
      </c>
      <c r="F15">
        <v>1.0999119062605498</v>
      </c>
      <c r="M15" s="1" t="s">
        <v>58</v>
      </c>
      <c r="N15">
        <v>0.74899352550859866</v>
      </c>
      <c r="O15">
        <v>1.2742776693625144</v>
      </c>
      <c r="P15">
        <v>0.58149592921725801</v>
      </c>
      <c r="Q15">
        <v>-4.3737218671561634E-2</v>
      </c>
      <c r="X15" s="1" t="s">
        <v>58</v>
      </c>
      <c r="Y15">
        <v>1.1425184779477942</v>
      </c>
      <c r="Z15">
        <v>1.5609198343070356</v>
      </c>
      <c r="AA15">
        <v>1.2270402996876708</v>
      </c>
      <c r="AB15">
        <v>1.4224036035080265</v>
      </c>
    </row>
    <row r="16" spans="1:32" x14ac:dyDescent="0.3">
      <c r="B16" s="1" t="s">
        <v>77</v>
      </c>
      <c r="C16">
        <v>8.381617154477311E-2</v>
      </c>
      <c r="D16">
        <v>2.9480986989415748E-2</v>
      </c>
      <c r="E16">
        <v>8.4353430050262607E-2</v>
      </c>
      <c r="F16">
        <v>8.9663992960609964E-2</v>
      </c>
      <c r="M16" s="1" t="s">
        <v>77</v>
      </c>
      <c r="N16">
        <v>7.8758398703800248E-2</v>
      </c>
      <c r="O16">
        <v>0.13322422735192399</v>
      </c>
      <c r="P16">
        <v>2.6201669677492719E-2</v>
      </c>
      <c r="Q16">
        <v>9.9016166296144931E-2</v>
      </c>
      <c r="X16" s="1" t="s">
        <v>77</v>
      </c>
      <c r="Y16">
        <v>6.7691053281564023E-2</v>
      </c>
      <c r="Z16">
        <v>0.14936907433473917</v>
      </c>
      <c r="AA16">
        <v>9.4515516986392975E-2</v>
      </c>
      <c r="AB16">
        <v>4.0638546040596149E-2</v>
      </c>
    </row>
    <row r="19" spans="1:5" x14ac:dyDescent="0.3">
      <c r="A19" s="1" t="s">
        <v>265</v>
      </c>
      <c r="B19" s="1" t="s">
        <v>344</v>
      </c>
      <c r="C19" s="1" t="s">
        <v>345</v>
      </c>
      <c r="D19" s="1" t="s">
        <v>346</v>
      </c>
      <c r="E19" s="1" t="s">
        <v>347</v>
      </c>
    </row>
    <row r="20" spans="1:5" x14ac:dyDescent="0.3">
      <c r="B20">
        <f>AE10/I10</f>
        <v>0.81811281217259768</v>
      </c>
      <c r="C20">
        <f>T10/I10</f>
        <v>0.65014692316644218</v>
      </c>
      <c r="D20">
        <f>I10/AE10</f>
        <v>1.2223253139678609</v>
      </c>
      <c r="E20">
        <f>I10/T10</f>
        <v>1.5381138699075148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D23D-725D-4CC9-A2FC-1AAE2DDA3BE4}">
  <dimension ref="A1:AF20"/>
  <sheetViews>
    <sheetView workbookViewId="0">
      <selection activeCell="B2" sqref="B2"/>
    </sheetView>
  </sheetViews>
  <sheetFormatPr defaultRowHeight="14.4" x14ac:dyDescent="0.3"/>
  <cols>
    <col min="1" max="1" width="41.4414062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23.88671875" bestFit="1" customWidth="1"/>
  </cols>
  <sheetData>
    <row r="1" spans="1:32" x14ac:dyDescent="0.3">
      <c r="A1" s="3" t="s">
        <v>118</v>
      </c>
      <c r="C1" s="1" t="s">
        <v>337</v>
      </c>
      <c r="D1" s="1" t="s">
        <v>338</v>
      </c>
      <c r="E1" s="1" t="s">
        <v>339</v>
      </c>
      <c r="F1" s="1" t="s">
        <v>340</v>
      </c>
      <c r="N1" s="1" t="s">
        <v>42</v>
      </c>
      <c r="O1" s="1" t="s">
        <v>43</v>
      </c>
      <c r="P1" s="1" t="s">
        <v>44</v>
      </c>
      <c r="Q1" s="1" t="s">
        <v>45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32" x14ac:dyDescent="0.3">
      <c r="B2" s="1" t="s">
        <v>348</v>
      </c>
      <c r="C2" s="1" t="s">
        <v>59</v>
      </c>
      <c r="D2" s="1" t="s">
        <v>60</v>
      </c>
      <c r="E2" s="1" t="s">
        <v>61</v>
      </c>
      <c r="F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/>
      <c r="S2" s="1"/>
      <c r="T2" s="1"/>
      <c r="U2" s="1"/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/>
      <c r="AD2" s="1"/>
      <c r="AE2" s="1"/>
      <c r="AF2" s="1"/>
    </row>
    <row r="3" spans="1:32" ht="43.2" x14ac:dyDescent="0.3">
      <c r="A3" s="1"/>
      <c r="B3" s="1" t="s">
        <v>30</v>
      </c>
      <c r="C3" s="1" t="s">
        <v>85</v>
      </c>
      <c r="D3" s="2" t="s">
        <v>85</v>
      </c>
      <c r="E3" s="2" t="s">
        <v>85</v>
      </c>
      <c r="F3" s="2" t="s">
        <v>85</v>
      </c>
      <c r="G3" s="1" t="s">
        <v>287</v>
      </c>
      <c r="H3" s="1" t="s">
        <v>288</v>
      </c>
      <c r="I3" s="1" t="s">
        <v>76</v>
      </c>
      <c r="J3" s="1" t="s">
        <v>77</v>
      </c>
      <c r="M3" s="1" t="s">
        <v>30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287</v>
      </c>
      <c r="S3" s="1" t="s">
        <v>288</v>
      </c>
      <c r="T3" s="1" t="s">
        <v>76</v>
      </c>
      <c r="U3" s="1" t="s">
        <v>77</v>
      </c>
      <c r="X3" s="1" t="s">
        <v>30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287</v>
      </c>
      <c r="AD3" s="1" t="s">
        <v>288</v>
      </c>
      <c r="AE3" s="1" t="s">
        <v>76</v>
      </c>
      <c r="AF3" s="1" t="s">
        <v>77</v>
      </c>
    </row>
    <row r="4" spans="1:32" ht="28.8" x14ac:dyDescent="0.3">
      <c r="B4" s="1"/>
      <c r="C4" s="10" t="s">
        <v>83</v>
      </c>
      <c r="D4" s="10" t="s">
        <v>83</v>
      </c>
      <c r="E4" s="10" t="s">
        <v>83</v>
      </c>
      <c r="F4" s="10" t="s">
        <v>83</v>
      </c>
      <c r="G4" s="10" t="s">
        <v>83</v>
      </c>
      <c r="H4" s="10" t="s">
        <v>83</v>
      </c>
      <c r="I4" s="10" t="s">
        <v>83</v>
      </c>
      <c r="J4" s="10" t="s">
        <v>83</v>
      </c>
      <c r="M4" s="1"/>
      <c r="N4" s="10" t="s">
        <v>83</v>
      </c>
      <c r="O4" s="10" t="s">
        <v>83</v>
      </c>
      <c r="P4" s="10" t="s">
        <v>83</v>
      </c>
      <c r="Q4" s="10" t="s">
        <v>83</v>
      </c>
      <c r="R4" s="10" t="s">
        <v>83</v>
      </c>
      <c r="S4" s="10" t="s">
        <v>83</v>
      </c>
      <c r="T4" s="10" t="s">
        <v>83</v>
      </c>
      <c r="U4" s="10" t="s">
        <v>83</v>
      </c>
      <c r="X4" s="1"/>
      <c r="Y4" s="10" t="s">
        <v>83</v>
      </c>
      <c r="Z4" s="10" t="s">
        <v>83</v>
      </c>
      <c r="AA4" s="10" t="s">
        <v>83</v>
      </c>
      <c r="AB4" s="10" t="s">
        <v>83</v>
      </c>
      <c r="AC4" s="10" t="s">
        <v>83</v>
      </c>
      <c r="AD4" s="10" t="s">
        <v>83</v>
      </c>
      <c r="AE4" s="10" t="s">
        <v>83</v>
      </c>
      <c r="AF4" s="10" t="s">
        <v>83</v>
      </c>
    </row>
    <row r="5" spans="1:32" x14ac:dyDescent="0.3">
      <c r="B5">
        <v>0</v>
      </c>
      <c r="C5">
        <v>-193.71444356601842</v>
      </c>
      <c r="D5">
        <v>-327.77911268603663</v>
      </c>
      <c r="E5">
        <v>30.393134690055081</v>
      </c>
      <c r="F5">
        <v>30.13610768939202</v>
      </c>
      <c r="G5">
        <v>-115.24107846815197</v>
      </c>
      <c r="H5">
        <v>153.03131649786673</v>
      </c>
      <c r="I5">
        <v>50.790528195295977</v>
      </c>
      <c r="J5">
        <v>16.194102236084348</v>
      </c>
      <c r="M5" s="1">
        <v>0</v>
      </c>
      <c r="N5">
        <v>-315.4513746266249</v>
      </c>
      <c r="O5">
        <v>-348.25172819666079</v>
      </c>
      <c r="P5">
        <v>-72.617946715826193</v>
      </c>
      <c r="Q5">
        <v>-70.293542223713786</v>
      </c>
      <c r="R5">
        <v>-245.44034984637062</v>
      </c>
      <c r="S5">
        <v>122.93535717723678</v>
      </c>
      <c r="T5">
        <v>28.874185885448423</v>
      </c>
      <c r="U5">
        <v>8.4636513352362019</v>
      </c>
      <c r="X5" s="1">
        <v>0</v>
      </c>
      <c r="Y5">
        <v>2.9803691502159371</v>
      </c>
      <c r="Z5">
        <v>-328.05839322030943</v>
      </c>
      <c r="AA5">
        <v>31.466658547824633</v>
      </c>
      <c r="AB5">
        <v>-117.6088674783756</v>
      </c>
      <c r="AC5">
        <v>-102.80505825016111</v>
      </c>
      <c r="AD5">
        <v>141.57830718810541</v>
      </c>
      <c r="AE5">
        <v>33.797002665293142</v>
      </c>
      <c r="AF5">
        <v>3.7751980912896292</v>
      </c>
    </row>
    <row r="6" spans="1:32" x14ac:dyDescent="0.3">
      <c r="B6">
        <v>1</v>
      </c>
      <c r="C6">
        <v>10.919225734608181</v>
      </c>
      <c r="D6">
        <v>8.5717038738166345</v>
      </c>
      <c r="E6">
        <v>0</v>
      </c>
      <c r="F6">
        <v>0</v>
      </c>
      <c r="G6">
        <v>4.8727324021062035</v>
      </c>
      <c r="H6">
        <v>1.1737609303957846</v>
      </c>
      <c r="M6" s="1">
        <v>1</v>
      </c>
      <c r="N6">
        <v>11.620079937873696</v>
      </c>
      <c r="O6">
        <v>15.564281358421466</v>
      </c>
      <c r="P6">
        <v>0</v>
      </c>
      <c r="Q6">
        <v>0</v>
      </c>
      <c r="R6">
        <v>9.06145376543172</v>
      </c>
      <c r="S6">
        <v>1.9721007102738906</v>
      </c>
      <c r="X6" s="1">
        <v>1</v>
      </c>
      <c r="Y6">
        <v>9.0599760883098206</v>
      </c>
      <c r="Z6">
        <v>6.5834828110123471</v>
      </c>
      <c r="AA6">
        <v>0</v>
      </c>
      <c r="AB6">
        <v>0</v>
      </c>
      <c r="AC6">
        <v>3.9108647248305419</v>
      </c>
      <c r="AD6">
        <v>1.238246638648737</v>
      </c>
    </row>
    <row r="7" spans="1:32" x14ac:dyDescent="0.3">
      <c r="B7">
        <v>1.7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M7" s="1">
        <v>1.7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X7" s="1">
        <v>1.7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3">
      <c r="B8">
        <v>2.6</v>
      </c>
      <c r="C8">
        <v>-218.06094726726124</v>
      </c>
      <c r="D8">
        <v>-116.7190107827288</v>
      </c>
      <c r="E8">
        <v>0</v>
      </c>
      <c r="F8">
        <v>0</v>
      </c>
      <c r="G8">
        <v>-83.694989512497514</v>
      </c>
      <c r="H8">
        <v>50.670968242266191</v>
      </c>
      <c r="M8" s="1">
        <v>2.6</v>
      </c>
      <c r="N8">
        <v>-152.56938361757133</v>
      </c>
      <c r="O8">
        <v>-119.1709558766125</v>
      </c>
      <c r="P8">
        <v>0</v>
      </c>
      <c r="Q8">
        <v>0</v>
      </c>
      <c r="R8">
        <v>-90.580113164727948</v>
      </c>
      <c r="S8">
        <v>16.699213870479312</v>
      </c>
      <c r="X8" s="1">
        <v>2.6</v>
      </c>
      <c r="Y8">
        <v>-89.046867410382887</v>
      </c>
      <c r="Z8">
        <v>-59.870626561779041</v>
      </c>
      <c r="AA8">
        <v>0</v>
      </c>
      <c r="AB8">
        <v>-83.457270836441012</v>
      </c>
      <c r="AC8">
        <v>-58.093691202150737</v>
      </c>
      <c r="AD8">
        <v>12.643955112817963</v>
      </c>
    </row>
    <row r="9" spans="1:32" x14ac:dyDescent="0.3">
      <c r="B9">
        <v>3.6</v>
      </c>
      <c r="C9">
        <v>249.94887154774642</v>
      </c>
      <c r="D9">
        <v>200.08445456410411</v>
      </c>
      <c r="E9">
        <v>36.416161262210451</v>
      </c>
      <c r="F9">
        <v>20.651985610686733</v>
      </c>
      <c r="G9">
        <v>126.77536824618693</v>
      </c>
      <c r="H9">
        <v>99.966110108777613</v>
      </c>
      <c r="I9" s="1" t="s">
        <v>78</v>
      </c>
      <c r="J9" s="1" t="s">
        <v>80</v>
      </c>
      <c r="M9" s="1">
        <v>3.6</v>
      </c>
      <c r="N9">
        <v>25.641115195982664</v>
      </c>
      <c r="O9">
        <v>36.128619947020255</v>
      </c>
      <c r="P9">
        <v>27.299971657447212</v>
      </c>
      <c r="Q9">
        <v>31.861080076058954</v>
      </c>
      <c r="R9">
        <v>29.689902266816713</v>
      </c>
      <c r="S9">
        <v>4.6029530531286813</v>
      </c>
      <c r="T9" s="1" t="s">
        <v>78</v>
      </c>
      <c r="U9" s="1" t="s">
        <v>80</v>
      </c>
      <c r="X9" s="1">
        <v>3.6</v>
      </c>
      <c r="Y9">
        <v>35.38084303724677</v>
      </c>
      <c r="Z9">
        <v>28.708365519010503</v>
      </c>
      <c r="AA9">
        <v>45.386071383659576</v>
      </c>
      <c r="AB9">
        <v>31.731299219715954</v>
      </c>
      <c r="AC9">
        <v>35.301644789908202</v>
      </c>
      <c r="AD9">
        <v>6.2833237844667309</v>
      </c>
      <c r="AE9" s="1" t="s">
        <v>78</v>
      </c>
      <c r="AF9" s="1"/>
    </row>
    <row r="10" spans="1:32" x14ac:dyDescent="0.3">
      <c r="A10" s="1" t="s">
        <v>47</v>
      </c>
      <c r="B10">
        <v>4.0999999999999996</v>
      </c>
      <c r="C10" s="9">
        <v>84.163468417777167</v>
      </c>
      <c r="D10">
        <v>57.264012729983648</v>
      </c>
      <c r="E10" s="9">
        <v>44.501806763620941</v>
      </c>
      <c r="F10">
        <v>21.728005841500888</v>
      </c>
      <c r="G10">
        <v>51.914323438220663</v>
      </c>
      <c r="H10">
        <v>22.554299484422646</v>
      </c>
      <c r="I10" s="9">
        <v>58.178483725017799</v>
      </c>
      <c r="J10" s="9">
        <v>11.487259760553266</v>
      </c>
      <c r="L10" s="1" t="s">
        <v>47</v>
      </c>
      <c r="M10" s="1">
        <v>4.0999999999999996</v>
      </c>
      <c r="N10" s="9">
        <v>28.402651598987099</v>
      </c>
      <c r="O10" s="9">
        <v>43.493007681865102</v>
      </c>
      <c r="P10" s="9">
        <v>27.00084372813755</v>
      </c>
      <c r="Q10">
        <v>-15.559963818968548</v>
      </c>
      <c r="R10">
        <v>32.965501002996582</v>
      </c>
      <c r="S10">
        <v>7.4660370559804381</v>
      </c>
      <c r="T10" s="9">
        <v>34.356735090865897</v>
      </c>
      <c r="U10" s="9">
        <v>6.9766865523867772</v>
      </c>
      <c r="W10" s="1" t="s">
        <v>47</v>
      </c>
      <c r="X10" s="1">
        <v>4.0999999999999996</v>
      </c>
      <c r="Y10" s="9">
        <v>35.15339394941897</v>
      </c>
      <c r="Z10" s="9">
        <v>32.041283302928377</v>
      </c>
      <c r="AA10" s="9">
        <v>40.706270882271532</v>
      </c>
      <c r="AB10" s="9">
        <v>32.975272360179623</v>
      </c>
      <c r="AC10">
        <v>35.219055123699626</v>
      </c>
      <c r="AD10">
        <v>3.3632812477432306</v>
      </c>
      <c r="AE10" s="9">
        <v>33.797002665293142</v>
      </c>
      <c r="AF10" s="9">
        <v>3.7751980912896292</v>
      </c>
    </row>
    <row r="11" spans="1:32" x14ac:dyDescent="0.3">
      <c r="A11" s="1" t="s">
        <v>47</v>
      </c>
      <c r="B11">
        <v>4.8</v>
      </c>
      <c r="C11" s="9">
        <v>71.142677661201986</v>
      </c>
      <c r="D11">
        <v>39.720959178542167</v>
      </c>
      <c r="E11" s="9">
        <v>52.44453191797723</v>
      </c>
      <c r="F11" s="9">
        <v>42.430024266913215</v>
      </c>
      <c r="G11">
        <v>51.434548256158649</v>
      </c>
      <c r="H11">
        <v>12.325989341582545</v>
      </c>
      <c r="L11" s="1" t="s">
        <v>47</v>
      </c>
      <c r="M11" s="1">
        <v>4.8</v>
      </c>
      <c r="N11">
        <v>20.44681473191153</v>
      </c>
      <c r="O11" s="9">
        <v>32.177840782251998</v>
      </c>
      <c r="P11">
        <v>21.194036360186292</v>
      </c>
      <c r="Q11">
        <v>-9.0926010614788595</v>
      </c>
      <c r="R11">
        <v>24.606230624783276</v>
      </c>
      <c r="S11">
        <v>5.362620337294886</v>
      </c>
      <c r="W11" s="1" t="s">
        <v>47</v>
      </c>
      <c r="X11" s="1">
        <v>4.8</v>
      </c>
      <c r="Y11" s="9">
        <v>28.398613972077495</v>
      </c>
      <c r="Z11" s="9">
        <v>28.675618764857862</v>
      </c>
      <c r="AA11" s="9">
        <v>35.101847583288212</v>
      </c>
      <c r="AB11" s="9">
        <v>29.652287308949575</v>
      </c>
      <c r="AC11">
        <v>30.45709190729329</v>
      </c>
      <c r="AD11">
        <v>2.7217845110419407</v>
      </c>
    </row>
    <row r="12" spans="1:32" x14ac:dyDescent="0.3">
      <c r="A12" s="1" t="s">
        <v>47</v>
      </c>
      <c r="B12">
        <v>5.6</v>
      </c>
      <c r="C12" s="9">
        <v>57.834100788425211</v>
      </c>
      <c r="D12">
        <v>27.902171018675467</v>
      </c>
      <c r="E12" s="9">
        <v>52.469255426888573</v>
      </c>
      <c r="F12" s="9">
        <v>52.271508224728905</v>
      </c>
      <c r="G12">
        <v>47.619258864679537</v>
      </c>
      <c r="H12">
        <v>11.600349557402055</v>
      </c>
      <c r="L12" s="1" t="s">
        <v>47</v>
      </c>
      <c r="M12" s="1">
        <v>5.6</v>
      </c>
      <c r="N12">
        <v>23.655826745676091</v>
      </c>
      <c r="O12" s="9">
        <v>38.5321471722105</v>
      </c>
      <c r="P12">
        <v>18.637660135590266</v>
      </c>
      <c r="Q12">
        <v>7.507254784172253</v>
      </c>
      <c r="R12">
        <v>26.941878017825619</v>
      </c>
      <c r="S12">
        <v>8.4477315825002783</v>
      </c>
      <c r="W12" s="1" t="s">
        <v>47</v>
      </c>
      <c r="X12" s="1">
        <v>5.6</v>
      </c>
      <c r="Y12" s="9">
        <v>33.033808126808218</v>
      </c>
      <c r="Z12" s="9">
        <v>34.722973525766172</v>
      </c>
      <c r="AA12" s="9">
        <v>40.273898292797206</v>
      </c>
      <c r="AB12" s="9">
        <v>28.428273063366198</v>
      </c>
      <c r="AC12">
        <v>34.114738252184445</v>
      </c>
      <c r="AD12">
        <v>4.2370242751693894</v>
      </c>
    </row>
    <row r="13" spans="1:32" x14ac:dyDescent="0.3">
      <c r="A13" s="1" t="s">
        <v>47</v>
      </c>
      <c r="B13">
        <v>6.8</v>
      </c>
      <c r="C13" s="9">
        <v>55.235785783428476</v>
      </c>
      <c r="D13">
        <v>26.069981380837653</v>
      </c>
      <c r="E13" s="9">
        <v>62.667884056068438</v>
      </c>
      <c r="F13" s="9">
        <v>64.802277668165516</v>
      </c>
      <c r="G13">
        <v>52.193982222125022</v>
      </c>
      <c r="H13">
        <v>15.495061491834015</v>
      </c>
      <c r="L13" s="1" t="s">
        <v>47</v>
      </c>
      <c r="M13" s="1">
        <v>6.8</v>
      </c>
      <c r="N13" s="9">
        <v>26.985550468224492</v>
      </c>
      <c r="O13" s="9">
        <v>43.905104204384614</v>
      </c>
      <c r="P13">
        <v>22.058747015955515</v>
      </c>
      <c r="Q13">
        <v>11.046774662486293</v>
      </c>
      <c r="R13">
        <v>30.983133896188207</v>
      </c>
      <c r="S13">
        <v>9.3559726217624934</v>
      </c>
      <c r="W13" s="1" t="s">
        <v>47</v>
      </c>
      <c r="X13" s="1">
        <v>6.8</v>
      </c>
      <c r="Y13" s="9">
        <v>34.155102708974496</v>
      </c>
      <c r="Z13" s="9">
        <v>36.599739958760466</v>
      </c>
      <c r="AA13" s="9">
        <v>38.155562999921649</v>
      </c>
      <c r="AB13" s="9">
        <v>32.678095844324346</v>
      </c>
      <c r="AC13">
        <v>35.397125377995238</v>
      </c>
      <c r="AD13">
        <v>2.1207900567514995</v>
      </c>
    </row>
    <row r="14" spans="1:32" x14ac:dyDescent="0.3">
      <c r="AD14">
        <v>3.110720022676515</v>
      </c>
    </row>
    <row r="15" spans="1:32" x14ac:dyDescent="0.3">
      <c r="B15" s="1" t="s">
        <v>58</v>
      </c>
      <c r="C15">
        <v>67.094008162708221</v>
      </c>
      <c r="D15">
        <v>37.739281077009728</v>
      </c>
      <c r="E15">
        <v>53.020869541138794</v>
      </c>
      <c r="F15">
        <v>45.307954000327129</v>
      </c>
      <c r="M15" s="1" t="s">
        <v>58</v>
      </c>
      <c r="N15">
        <v>24.872710886199801</v>
      </c>
      <c r="O15">
        <v>39.527024960178053</v>
      </c>
      <c r="P15">
        <v>22.222821809967407</v>
      </c>
      <c r="Q15">
        <v>-1.5246338584472152</v>
      </c>
      <c r="X15" s="1" t="s">
        <v>58</v>
      </c>
      <c r="Y15">
        <v>32.685229689319797</v>
      </c>
      <c r="Z15">
        <v>33.00990388807822</v>
      </c>
      <c r="AA15">
        <v>38.55939493956965</v>
      </c>
      <c r="AB15">
        <v>30.933482144204934</v>
      </c>
    </row>
    <row r="16" spans="1:32" x14ac:dyDescent="0.3">
      <c r="B16" s="1" t="s">
        <v>77</v>
      </c>
      <c r="C16">
        <v>6.9673737157553122</v>
      </c>
      <c r="D16">
        <v>6.0497003348212335</v>
      </c>
      <c r="E16">
        <v>4.8135176108219122</v>
      </c>
      <c r="F16">
        <v>9.1554034536159854</v>
      </c>
      <c r="M16" s="1" t="s">
        <v>77</v>
      </c>
      <c r="N16">
        <v>3.0819610767807091</v>
      </c>
      <c r="O16">
        <v>4.7406984377658592</v>
      </c>
      <c r="P16">
        <v>3.0318392817581961</v>
      </c>
      <c r="Q16">
        <v>11.111704857263675</v>
      </c>
      <c r="X16" s="1" t="s">
        <v>77</v>
      </c>
      <c r="Y16">
        <v>2.5859690032524716</v>
      </c>
      <c r="Z16">
        <v>2.9810142554709889</v>
      </c>
      <c r="AA16">
        <v>2.2173357897479842</v>
      </c>
      <c r="AB16">
        <v>1.944872553234285</v>
      </c>
    </row>
    <row r="19" spans="1:5" x14ac:dyDescent="0.3">
      <c r="A19" s="1" t="s">
        <v>265</v>
      </c>
      <c r="B19" s="1" t="s">
        <v>344</v>
      </c>
      <c r="C19" s="1" t="s">
        <v>345</v>
      </c>
      <c r="D19" s="1" t="s">
        <v>346</v>
      </c>
      <c r="E19" s="1" t="s">
        <v>347</v>
      </c>
    </row>
    <row r="20" spans="1:5" x14ac:dyDescent="0.3">
      <c r="B20">
        <f>AE10/I10</f>
        <v>0.58091927636058038</v>
      </c>
      <c r="C20">
        <f>T10/I10</f>
        <v>0.59054022881128954</v>
      </c>
      <c r="D20">
        <f>I10/AE10</f>
        <v>1.7214095670312952</v>
      </c>
      <c r="E20">
        <f>I10/T10</f>
        <v>1.6933647382718029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62EF-62EE-4583-925C-B7D3414FBEED}">
  <dimension ref="A1:AF20"/>
  <sheetViews>
    <sheetView workbookViewId="0">
      <selection activeCell="B2" sqref="B2"/>
    </sheetView>
  </sheetViews>
  <sheetFormatPr defaultRowHeight="14.4" x14ac:dyDescent="0.3"/>
  <cols>
    <col min="1" max="1" width="41.4414062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23.88671875" bestFit="1" customWidth="1"/>
  </cols>
  <sheetData>
    <row r="1" spans="1:32" x14ac:dyDescent="0.3">
      <c r="A1" s="3" t="s">
        <v>273</v>
      </c>
      <c r="C1" s="1" t="s">
        <v>337</v>
      </c>
      <c r="D1" s="1" t="s">
        <v>338</v>
      </c>
      <c r="E1" s="1" t="s">
        <v>339</v>
      </c>
      <c r="F1" s="1" t="s">
        <v>340</v>
      </c>
      <c r="N1" s="1" t="s">
        <v>42</v>
      </c>
      <c r="O1" s="1" t="s">
        <v>43</v>
      </c>
      <c r="P1" s="1" t="s">
        <v>44</v>
      </c>
      <c r="Q1" s="1" t="s">
        <v>45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32" x14ac:dyDescent="0.3">
      <c r="B2" s="1" t="s">
        <v>348</v>
      </c>
      <c r="C2" s="1" t="s">
        <v>59</v>
      </c>
      <c r="D2" s="1" t="s">
        <v>60</v>
      </c>
      <c r="E2" s="1" t="s">
        <v>61</v>
      </c>
      <c r="F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/>
      <c r="S2" s="1"/>
      <c r="T2" s="1"/>
      <c r="U2" s="1"/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/>
      <c r="AD2" s="1"/>
      <c r="AE2" s="1"/>
      <c r="AF2" s="1"/>
    </row>
    <row r="3" spans="1:32" ht="57.6" x14ac:dyDescent="0.3">
      <c r="B3" s="1" t="s">
        <v>30</v>
      </c>
      <c r="C3" s="2" t="s">
        <v>276</v>
      </c>
      <c r="D3" s="2" t="s">
        <v>276</v>
      </c>
      <c r="E3" s="2" t="s">
        <v>276</v>
      </c>
      <c r="F3" s="2" t="s">
        <v>276</v>
      </c>
      <c r="G3" s="1" t="s">
        <v>285</v>
      </c>
      <c r="H3" s="1" t="s">
        <v>286</v>
      </c>
      <c r="I3" s="1" t="s">
        <v>76</v>
      </c>
      <c r="J3" s="1" t="s">
        <v>77</v>
      </c>
      <c r="M3" s="1" t="s">
        <v>30</v>
      </c>
      <c r="N3" s="2" t="s">
        <v>276</v>
      </c>
      <c r="O3" s="2" t="s">
        <v>276</v>
      </c>
      <c r="P3" s="2" t="s">
        <v>276</v>
      </c>
      <c r="Q3" s="2" t="s">
        <v>276</v>
      </c>
      <c r="R3" s="1" t="s">
        <v>285</v>
      </c>
      <c r="S3" s="1" t="s">
        <v>286</v>
      </c>
      <c r="T3" s="1" t="s">
        <v>76</v>
      </c>
      <c r="U3" s="1" t="s">
        <v>77</v>
      </c>
      <c r="X3" s="1" t="s">
        <v>30</v>
      </c>
      <c r="Y3" s="2" t="s">
        <v>276</v>
      </c>
      <c r="Z3" s="2" t="s">
        <v>276</v>
      </c>
      <c r="AA3" s="2" t="s">
        <v>276</v>
      </c>
      <c r="AB3" s="2" t="s">
        <v>276</v>
      </c>
      <c r="AC3" s="1" t="s">
        <v>285</v>
      </c>
      <c r="AD3" s="1" t="s">
        <v>286</v>
      </c>
      <c r="AE3" s="1" t="s">
        <v>76</v>
      </c>
      <c r="AF3" s="1" t="s">
        <v>77</v>
      </c>
    </row>
    <row r="4" spans="1:32" x14ac:dyDescent="0.3">
      <c r="B4" s="1"/>
      <c r="C4" s="10" t="s">
        <v>81</v>
      </c>
      <c r="D4" s="10" t="s">
        <v>81</v>
      </c>
      <c r="E4" s="10" t="s">
        <v>81</v>
      </c>
      <c r="F4" s="10" t="s">
        <v>81</v>
      </c>
      <c r="G4" s="10" t="s">
        <v>81</v>
      </c>
      <c r="H4" s="10" t="s">
        <v>81</v>
      </c>
      <c r="I4" s="10" t="s">
        <v>81</v>
      </c>
      <c r="J4" s="10" t="s">
        <v>81</v>
      </c>
      <c r="M4" s="1"/>
      <c r="N4" s="10" t="s">
        <v>81</v>
      </c>
      <c r="O4" s="10" t="s">
        <v>81</v>
      </c>
      <c r="P4" s="10" t="s">
        <v>81</v>
      </c>
      <c r="Q4" s="10" t="s">
        <v>81</v>
      </c>
      <c r="R4" s="10" t="s">
        <v>81</v>
      </c>
      <c r="S4" s="10" t="s">
        <v>81</v>
      </c>
      <c r="T4" s="10" t="s">
        <v>81</v>
      </c>
      <c r="U4" s="10" t="s">
        <v>81</v>
      </c>
      <c r="X4" s="1"/>
      <c r="Y4" s="10" t="s">
        <v>81</v>
      </c>
      <c r="Z4" s="10" t="s">
        <v>81</v>
      </c>
      <c r="AA4" s="10" t="s">
        <v>81</v>
      </c>
      <c r="AB4" s="10" t="s">
        <v>81</v>
      </c>
      <c r="AC4" s="10" t="s">
        <v>81</v>
      </c>
      <c r="AD4" s="10" t="s">
        <v>81</v>
      </c>
      <c r="AE4" s="10" t="s">
        <v>81</v>
      </c>
      <c r="AF4" s="10" t="s">
        <v>81</v>
      </c>
    </row>
    <row r="5" spans="1:32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1.4744085465051953</v>
      </c>
      <c r="J5">
        <v>0.22389170158894423</v>
      </c>
      <c r="M5" s="1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0.90357096711883289</v>
      </c>
      <c r="U5">
        <v>0.16855576818377427</v>
      </c>
      <c r="X5" s="1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1.1364241895912994</v>
      </c>
      <c r="AF5">
        <v>0.1680441875514935</v>
      </c>
    </row>
    <row r="6" spans="1:32" x14ac:dyDescent="0.3"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X6" s="1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3">
      <c r="B7">
        <v>1.7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M7" s="1">
        <v>1.7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X7" s="1">
        <v>1.7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3">
      <c r="B8">
        <v>2.6</v>
      </c>
      <c r="C8">
        <v>1.3637681932329331</v>
      </c>
      <c r="D8">
        <v>0.99451078033927653</v>
      </c>
      <c r="E8">
        <v>0</v>
      </c>
      <c r="F8">
        <v>0</v>
      </c>
      <c r="G8">
        <v>0.58956974339305246</v>
      </c>
      <c r="H8">
        <v>0.60385127469159494</v>
      </c>
      <c r="M8" s="1">
        <v>2.6</v>
      </c>
      <c r="N8">
        <v>0.83906972370059951</v>
      </c>
      <c r="O8">
        <v>1.1746541423005901</v>
      </c>
      <c r="P8">
        <v>0</v>
      </c>
      <c r="Q8">
        <v>0</v>
      </c>
      <c r="R8">
        <v>0.50343096650029739</v>
      </c>
      <c r="S8">
        <v>0.51722321175901442</v>
      </c>
      <c r="X8" s="1">
        <v>2.6</v>
      </c>
      <c r="Y8">
        <v>1.130212369152116</v>
      </c>
      <c r="Z8">
        <v>1.619821227614868</v>
      </c>
      <c r="AA8">
        <v>0</v>
      </c>
      <c r="AB8">
        <v>1.247198693506498</v>
      </c>
      <c r="AC8">
        <v>0.99930807256837051</v>
      </c>
      <c r="AD8">
        <v>0.60461535175251002</v>
      </c>
    </row>
    <row r="9" spans="1:32" x14ac:dyDescent="0.3">
      <c r="B9">
        <v>3.6</v>
      </c>
      <c r="C9">
        <v>9.4431485683503971E-2</v>
      </c>
      <c r="D9">
        <v>0.10845957985743131</v>
      </c>
      <c r="E9">
        <v>1.6883420393575059</v>
      </c>
      <c r="F9">
        <v>1.158569390203888</v>
      </c>
      <c r="G9">
        <v>0.76245062377558237</v>
      </c>
      <c r="H9">
        <v>0.6870478231075724</v>
      </c>
      <c r="I9" s="1" t="s">
        <v>78</v>
      </c>
      <c r="J9" s="1" t="s">
        <v>80</v>
      </c>
      <c r="M9" s="1">
        <v>3.6</v>
      </c>
      <c r="N9">
        <v>0.81709072860902454</v>
      </c>
      <c r="O9">
        <v>1.1462723449922929</v>
      </c>
      <c r="P9">
        <v>0.76524586429517882</v>
      </c>
      <c r="Q9">
        <v>0.28368575835276499</v>
      </c>
      <c r="R9">
        <v>0.7530736740623154</v>
      </c>
      <c r="S9">
        <v>0.30788656828577238</v>
      </c>
      <c r="T9" s="1" t="s">
        <v>78</v>
      </c>
      <c r="U9" s="1" t="s">
        <v>80</v>
      </c>
      <c r="X9" s="1">
        <v>3.6</v>
      </c>
      <c r="Y9">
        <v>0.92269357945412978</v>
      </c>
      <c r="Z9">
        <v>1.3130923903155389</v>
      </c>
      <c r="AA9">
        <v>1.171904192060262</v>
      </c>
      <c r="AB9">
        <v>1.142336083090338</v>
      </c>
      <c r="AC9">
        <v>1.1375065612300672</v>
      </c>
      <c r="AD9">
        <v>0.13980479409093119</v>
      </c>
      <c r="AE9" s="1" t="s">
        <v>78</v>
      </c>
      <c r="AF9" s="1" t="s">
        <v>80</v>
      </c>
    </row>
    <row r="10" spans="1:32" x14ac:dyDescent="0.3">
      <c r="A10" s="1" t="s">
        <v>47</v>
      </c>
      <c r="B10">
        <v>4.0999999999999996</v>
      </c>
      <c r="C10" s="9">
        <v>1.3910968359878351</v>
      </c>
      <c r="D10">
        <v>1.6992906558411329</v>
      </c>
      <c r="E10" s="9">
        <v>1.5869072058129181</v>
      </c>
      <c r="F10">
        <v>1.006146955590701</v>
      </c>
      <c r="G10">
        <v>1.4208604133081468</v>
      </c>
      <c r="H10">
        <v>0.26361338158606468</v>
      </c>
      <c r="I10" s="9">
        <v>1.4744008715861825</v>
      </c>
      <c r="J10" s="9">
        <v>0.2104132693371471</v>
      </c>
      <c r="L10" s="1" t="s">
        <v>47</v>
      </c>
      <c r="M10" s="1">
        <v>4.0999999999999996</v>
      </c>
      <c r="N10" s="9">
        <v>0.82184264882040747</v>
      </c>
      <c r="O10" s="9">
        <v>1.10843319843414</v>
      </c>
      <c r="P10" s="9">
        <v>0.7764224005965642</v>
      </c>
      <c r="Q10">
        <v>0.26349433373728631</v>
      </c>
      <c r="R10">
        <v>0.74254814539709946</v>
      </c>
      <c r="S10">
        <v>0.30446654575674709</v>
      </c>
      <c r="T10" s="9">
        <v>0.99472627258912105</v>
      </c>
      <c r="U10" s="9">
        <v>0.16640475046153586</v>
      </c>
      <c r="W10" s="1" t="s">
        <v>47</v>
      </c>
      <c r="X10" s="1">
        <v>4.0999999999999996</v>
      </c>
      <c r="Y10" s="9">
        <v>0.92275445864291572</v>
      </c>
      <c r="Z10" s="9">
        <v>1.3038149090056399</v>
      </c>
      <c r="AA10" s="9">
        <v>1.18383775980169</v>
      </c>
      <c r="AB10" s="9">
        <v>1.237001473957998</v>
      </c>
      <c r="AC10">
        <v>1.1618521503520609</v>
      </c>
      <c r="AD10">
        <v>0.14444022888938907</v>
      </c>
      <c r="AE10" s="9">
        <v>1.1364241895912994</v>
      </c>
      <c r="AF10" s="9">
        <v>0.1680441875514935</v>
      </c>
    </row>
    <row r="11" spans="1:32" x14ac:dyDescent="0.3">
      <c r="A11" s="1" t="s">
        <v>47</v>
      </c>
      <c r="B11">
        <v>4.8</v>
      </c>
      <c r="C11" s="9">
        <v>1.4486634437847341</v>
      </c>
      <c r="D11">
        <v>1.6001751897239089</v>
      </c>
      <c r="E11" s="9">
        <v>1.6146607761082661</v>
      </c>
      <c r="F11" s="9">
        <v>1.2185922738131201</v>
      </c>
      <c r="G11">
        <v>1.4705229208575072</v>
      </c>
      <c r="H11">
        <v>0.15932068274128375</v>
      </c>
      <c r="L11" s="1" t="s">
        <v>47</v>
      </c>
      <c r="M11" s="1">
        <v>4.8</v>
      </c>
      <c r="N11">
        <v>0.80817664009044421</v>
      </c>
      <c r="O11" s="9">
        <v>1.0785748321889581</v>
      </c>
      <c r="P11">
        <v>0.75402616276860102</v>
      </c>
      <c r="Q11">
        <v>0.27638397206433252</v>
      </c>
      <c r="R11">
        <v>0.72929040177808402</v>
      </c>
      <c r="S11">
        <v>0.28894581839436612</v>
      </c>
      <c r="W11" s="1" t="s">
        <v>47</v>
      </c>
      <c r="X11" s="1">
        <v>4.8</v>
      </c>
      <c r="Y11" s="9">
        <v>0.83333373508814135</v>
      </c>
      <c r="Z11" s="9">
        <v>1.2508404289892681</v>
      </c>
      <c r="AA11" s="9">
        <v>1.184430864891771</v>
      </c>
      <c r="AB11" s="9">
        <v>1.2263081207105839</v>
      </c>
      <c r="AC11">
        <v>1.123728287419941</v>
      </c>
      <c r="AD11">
        <v>0.16933245234448333</v>
      </c>
    </row>
    <row r="12" spans="1:32" x14ac:dyDescent="0.3">
      <c r="A12" s="1" t="s">
        <v>47</v>
      </c>
      <c r="B12">
        <v>5.6</v>
      </c>
      <c r="C12" s="9">
        <v>1.412239337937615</v>
      </c>
      <c r="D12">
        <v>1.6391917542143679</v>
      </c>
      <c r="E12" s="9">
        <v>1.5663370392726159</v>
      </c>
      <c r="F12" s="9">
        <v>1.3123802195407921</v>
      </c>
      <c r="G12">
        <v>1.4825370877413477</v>
      </c>
      <c r="H12">
        <v>0.12792404956428791</v>
      </c>
      <c r="L12" s="1" t="s">
        <v>47</v>
      </c>
      <c r="M12" s="1">
        <v>5.6</v>
      </c>
      <c r="N12">
        <v>0.83549294651355477</v>
      </c>
      <c r="O12" s="9">
        <v>1.126354981477462</v>
      </c>
      <c r="P12">
        <v>0.74131703389941173</v>
      </c>
      <c r="Q12">
        <v>0.29266202334607011</v>
      </c>
      <c r="R12">
        <v>0.74895674630912468</v>
      </c>
      <c r="S12">
        <v>0.29924119922882897</v>
      </c>
      <c r="W12" s="1" t="s">
        <v>47</v>
      </c>
      <c r="X12" s="1">
        <v>5.6</v>
      </c>
      <c r="Y12" s="9">
        <v>0.86731914731986592</v>
      </c>
      <c r="Z12" s="9">
        <v>1.299531337512434</v>
      </c>
      <c r="AA12" s="9">
        <v>1.248963857882275</v>
      </c>
      <c r="AB12" s="9">
        <v>1.1771128300956859</v>
      </c>
      <c r="AC12">
        <v>1.1482317932025652</v>
      </c>
      <c r="AD12">
        <v>0.16791704043355138</v>
      </c>
    </row>
    <row r="13" spans="1:32" x14ac:dyDescent="0.3">
      <c r="A13" s="1" t="s">
        <v>47</v>
      </c>
      <c r="B13">
        <v>6.8</v>
      </c>
      <c r="C13" s="9">
        <v>1.3979881826474121</v>
      </c>
      <c r="D13">
        <v>1.427322601265</v>
      </c>
      <c r="E13" s="9">
        <v>2.012791222937345</v>
      </c>
      <c r="F13" s="9">
        <v>1.2567530496053561</v>
      </c>
      <c r="G13">
        <v>1.5237137641137783</v>
      </c>
      <c r="H13">
        <v>0.28963898301616769</v>
      </c>
      <c r="L13" s="1" t="s">
        <v>47</v>
      </c>
      <c r="M13" s="1">
        <v>6.8</v>
      </c>
      <c r="N13" s="9">
        <v>0.82941148065363901</v>
      </c>
      <c r="O13" s="9">
        <v>1.2220443659526761</v>
      </c>
      <c r="P13">
        <v>0.74075491403013427</v>
      </c>
      <c r="Q13">
        <v>0.33295056796848849</v>
      </c>
      <c r="R13">
        <v>0.78129033215123445</v>
      </c>
      <c r="S13">
        <v>0.31592381499149674</v>
      </c>
      <c r="W13" s="1" t="s">
        <v>47</v>
      </c>
      <c r="X13" s="1">
        <v>6.8</v>
      </c>
      <c r="Y13" s="9">
        <v>0.84606182835895472</v>
      </c>
      <c r="Z13" s="9">
        <v>1.293134986483681</v>
      </c>
      <c r="AA13" s="9">
        <v>1.036688686217663</v>
      </c>
      <c r="AB13" s="9">
        <v>1.2716526085022211</v>
      </c>
      <c r="AC13">
        <v>1.1118845273906299</v>
      </c>
      <c r="AD13">
        <v>0.1835031951450137</v>
      </c>
    </row>
    <row r="14" spans="1:32" x14ac:dyDescent="0.3">
      <c r="H14">
        <v>0.21012427422695101</v>
      </c>
      <c r="S14">
        <v>0.30214434459285971</v>
      </c>
      <c r="AD14">
        <v>0.16629822920310935</v>
      </c>
    </row>
    <row r="15" spans="1:32" x14ac:dyDescent="0.3">
      <c r="B15" s="1" t="s">
        <v>58</v>
      </c>
      <c r="C15">
        <v>1.4124969500893991</v>
      </c>
      <c r="D15">
        <v>1.5914950502611023</v>
      </c>
      <c r="E15">
        <v>1.6951740610327863</v>
      </c>
      <c r="F15">
        <v>1.1984681246374922</v>
      </c>
      <c r="M15" s="1" t="s">
        <v>58</v>
      </c>
      <c r="N15">
        <v>0.82373092901951139</v>
      </c>
      <c r="O15">
        <v>1.133851844513309</v>
      </c>
      <c r="P15">
        <v>0.75313012782367772</v>
      </c>
      <c r="Q15">
        <v>0.29137272427904437</v>
      </c>
      <c r="X15" s="1" t="s">
        <v>58</v>
      </c>
      <c r="Y15">
        <v>0.86736729235246934</v>
      </c>
      <c r="Z15">
        <v>1.2868304154977557</v>
      </c>
      <c r="AA15">
        <v>1.1634802921983498</v>
      </c>
      <c r="AB15">
        <v>1.228018758316622</v>
      </c>
    </row>
    <row r="16" spans="1:32" x14ac:dyDescent="0.3">
      <c r="B16" s="1" t="s">
        <v>77</v>
      </c>
      <c r="C16">
        <v>2.222920852437776E-2</v>
      </c>
      <c r="D16">
        <v>0.10114693023127615</v>
      </c>
      <c r="E16">
        <v>0.18417636975252369</v>
      </c>
      <c r="F16">
        <v>0.11593695623843943</v>
      </c>
      <c r="M16" s="1" t="s">
        <v>77</v>
      </c>
      <c r="N16">
        <v>1.0199451316092968E-2</v>
      </c>
      <c r="O16">
        <v>5.3702372976470882E-2</v>
      </c>
      <c r="P16">
        <v>1.4457073995526471E-2</v>
      </c>
      <c r="Q16">
        <v>2.6135448772217861E-2</v>
      </c>
      <c r="X16" s="1" t="s">
        <v>77</v>
      </c>
      <c r="Y16">
        <v>3.420506659719056E-2</v>
      </c>
      <c r="Z16">
        <v>2.1123524705526735E-2</v>
      </c>
      <c r="AA16">
        <v>7.7841030845889808E-2</v>
      </c>
      <c r="AB16">
        <v>3.3833939585006259E-2</v>
      </c>
    </row>
    <row r="19" spans="1:5" x14ac:dyDescent="0.3">
      <c r="A19" s="1" t="s">
        <v>265</v>
      </c>
      <c r="B19" s="1" t="s">
        <v>344</v>
      </c>
      <c r="C19" s="1" t="s">
        <v>345</v>
      </c>
      <c r="D19" s="1" t="s">
        <v>346</v>
      </c>
      <c r="E19" s="1" t="s">
        <v>347</v>
      </c>
    </row>
    <row r="20" spans="1:5" x14ac:dyDescent="0.3">
      <c r="B20">
        <f>AE10/I10</f>
        <v>0.77077015585911668</v>
      </c>
      <c r="C20">
        <f>T10/I10</f>
        <v>0.6746647345094009</v>
      </c>
      <c r="D20">
        <f>I10/AE10</f>
        <v>1.2974036324556169</v>
      </c>
      <c r="E20">
        <f>I10/T10</f>
        <v>1.4822176836131427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8AFA-6802-4623-A565-9D3B3629F9B0}">
  <dimension ref="A1:AF20"/>
  <sheetViews>
    <sheetView workbookViewId="0">
      <selection activeCell="B19" sqref="B19:E19"/>
    </sheetView>
  </sheetViews>
  <sheetFormatPr defaultRowHeight="14.4" x14ac:dyDescent="0.3"/>
  <cols>
    <col min="1" max="1" width="23.4414062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16.88671875" customWidth="1"/>
  </cols>
  <sheetData>
    <row r="1" spans="1:32" x14ac:dyDescent="0.3">
      <c r="A1" s="3" t="s">
        <v>274</v>
      </c>
      <c r="C1" s="1" t="s">
        <v>337</v>
      </c>
      <c r="D1" s="1" t="s">
        <v>338</v>
      </c>
      <c r="E1" s="1" t="s">
        <v>339</v>
      </c>
      <c r="F1" s="1" t="s">
        <v>340</v>
      </c>
      <c r="N1" s="1" t="s">
        <v>42</v>
      </c>
      <c r="O1" s="1" t="s">
        <v>43</v>
      </c>
      <c r="P1" s="1" t="s">
        <v>44</v>
      </c>
      <c r="Q1" s="1" t="s">
        <v>45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32" x14ac:dyDescent="0.3">
      <c r="B2" s="1" t="s">
        <v>348</v>
      </c>
      <c r="C2" s="1" t="s">
        <v>59</v>
      </c>
      <c r="D2" s="1" t="s">
        <v>60</v>
      </c>
      <c r="E2" s="1" t="s">
        <v>61</v>
      </c>
      <c r="F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/>
      <c r="S2" s="1"/>
      <c r="T2" s="1"/>
      <c r="U2" s="1"/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/>
      <c r="AD2" s="1"/>
      <c r="AE2" s="1"/>
      <c r="AF2" s="1"/>
    </row>
    <row r="3" spans="1:32" s="1" customFormat="1" ht="72" x14ac:dyDescent="0.3">
      <c r="B3" s="1" t="s">
        <v>30</v>
      </c>
      <c r="C3" s="47" t="s">
        <v>275</v>
      </c>
      <c r="D3" s="47" t="s">
        <v>275</v>
      </c>
      <c r="E3" s="47" t="s">
        <v>275</v>
      </c>
      <c r="F3" s="47" t="s">
        <v>275</v>
      </c>
      <c r="G3" s="1" t="s">
        <v>285</v>
      </c>
      <c r="H3" s="1" t="s">
        <v>286</v>
      </c>
      <c r="I3" s="1" t="s">
        <v>76</v>
      </c>
      <c r="J3" s="1" t="s">
        <v>77</v>
      </c>
      <c r="M3" s="1" t="s">
        <v>30</v>
      </c>
      <c r="N3" s="47" t="s">
        <v>275</v>
      </c>
      <c r="O3" s="47" t="s">
        <v>275</v>
      </c>
      <c r="P3" s="47" t="s">
        <v>275</v>
      </c>
      <c r="Q3" s="47" t="s">
        <v>275</v>
      </c>
      <c r="R3" s="1" t="s">
        <v>285</v>
      </c>
      <c r="S3" s="1" t="s">
        <v>286</v>
      </c>
      <c r="T3" s="1" t="s">
        <v>76</v>
      </c>
      <c r="U3" s="1" t="s">
        <v>77</v>
      </c>
      <c r="X3" s="1" t="s">
        <v>30</v>
      </c>
      <c r="Y3" s="47" t="s">
        <v>275</v>
      </c>
      <c r="Z3" s="47" t="s">
        <v>275</v>
      </c>
      <c r="AA3" s="47" t="s">
        <v>275</v>
      </c>
      <c r="AB3" s="47" t="s">
        <v>275</v>
      </c>
      <c r="AC3" s="1" t="s">
        <v>285</v>
      </c>
      <c r="AD3" s="1" t="s">
        <v>286</v>
      </c>
      <c r="AE3" s="1" t="s">
        <v>76</v>
      </c>
      <c r="AF3" s="1" t="s">
        <v>77</v>
      </c>
    </row>
    <row r="4" spans="1:32" ht="28.8" x14ac:dyDescent="0.3">
      <c r="B4" s="1"/>
      <c r="C4" s="10" t="s">
        <v>83</v>
      </c>
      <c r="D4" s="10" t="s">
        <v>83</v>
      </c>
      <c r="E4" s="10" t="s">
        <v>83</v>
      </c>
      <c r="F4" s="10" t="s">
        <v>83</v>
      </c>
      <c r="G4" s="10" t="s">
        <v>83</v>
      </c>
      <c r="H4" s="10" t="s">
        <v>83</v>
      </c>
      <c r="I4" s="10" t="s">
        <v>83</v>
      </c>
      <c r="J4" s="10" t="s">
        <v>83</v>
      </c>
      <c r="M4" s="1"/>
      <c r="N4" s="10" t="s">
        <v>83</v>
      </c>
      <c r="O4" s="10" t="s">
        <v>83</v>
      </c>
      <c r="P4" s="10" t="s">
        <v>83</v>
      </c>
      <c r="Q4" s="10" t="s">
        <v>83</v>
      </c>
      <c r="R4" s="10" t="s">
        <v>83</v>
      </c>
      <c r="S4" s="10" t="s">
        <v>83</v>
      </c>
      <c r="T4" s="10" t="s">
        <v>83</v>
      </c>
      <c r="U4" s="10" t="s">
        <v>83</v>
      </c>
      <c r="X4" s="1"/>
      <c r="Y4" s="10" t="s">
        <v>83</v>
      </c>
      <c r="Z4" s="10" t="s">
        <v>83</v>
      </c>
      <c r="AA4" s="10" t="s">
        <v>83</v>
      </c>
      <c r="AB4" s="10" t="s">
        <v>83</v>
      </c>
      <c r="AC4" s="10" t="s">
        <v>83</v>
      </c>
      <c r="AD4" s="10" t="s">
        <v>83</v>
      </c>
      <c r="AE4" s="10" t="s">
        <v>83</v>
      </c>
      <c r="AF4" s="10" t="s">
        <v>83</v>
      </c>
    </row>
    <row r="5" spans="1:32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51.84740677397631</v>
      </c>
      <c r="J5">
        <v>11.228806545869043</v>
      </c>
      <c r="M5" s="1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30.441171455731791</v>
      </c>
      <c r="U5">
        <v>3.8327329723302661</v>
      </c>
      <c r="X5" s="1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28.833910163000169</v>
      </c>
      <c r="AF5">
        <v>4.9246336993060948</v>
      </c>
    </row>
    <row r="6" spans="1:32" x14ac:dyDescent="0.3"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X6" s="1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3">
      <c r="B7">
        <v>1.7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M7" s="1">
        <v>1.7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X7" s="1">
        <v>1.7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3">
      <c r="B8">
        <v>2.6</v>
      </c>
      <c r="C8">
        <v>85.03992026045924</v>
      </c>
      <c r="D8">
        <v>27.944487601135094</v>
      </c>
      <c r="E8">
        <v>0</v>
      </c>
      <c r="F8">
        <v>0</v>
      </c>
      <c r="G8">
        <v>28.246101965398584</v>
      </c>
      <c r="H8">
        <v>28.547716329662066</v>
      </c>
      <c r="M8" s="1">
        <v>2.6</v>
      </c>
      <c r="N8">
        <v>30.064047804693065</v>
      </c>
      <c r="O8">
        <v>35.801301944905831</v>
      </c>
      <c r="P8">
        <v>0</v>
      </c>
      <c r="Q8">
        <v>0</v>
      </c>
      <c r="R8">
        <v>21.955116583199629</v>
      </c>
      <c r="S8">
        <v>2.868627070106383</v>
      </c>
      <c r="X8" s="1">
        <v>2.6</v>
      </c>
      <c r="Y8">
        <v>27.243120870040013</v>
      </c>
      <c r="Z8">
        <v>29.241487375622967</v>
      </c>
      <c r="AA8">
        <v>0</v>
      </c>
      <c r="AB8">
        <v>27.096447954516893</v>
      </c>
      <c r="AC8">
        <v>20.895264050044968</v>
      </c>
      <c r="AD8">
        <v>0.97844410235405865</v>
      </c>
    </row>
    <row r="9" spans="1:32" x14ac:dyDescent="0.3">
      <c r="B9">
        <v>3.6</v>
      </c>
      <c r="C9">
        <v>5.2606897720108723</v>
      </c>
      <c r="D9">
        <v>4.9425619694418206</v>
      </c>
      <c r="E9">
        <v>36.764788718403622</v>
      </c>
      <c r="F9">
        <v>21.631243282372814</v>
      </c>
      <c r="G9">
        <v>17.14982093555728</v>
      </c>
      <c r="H9">
        <v>13.183310648908098</v>
      </c>
      <c r="I9" s="1" t="s">
        <v>78</v>
      </c>
      <c r="J9" s="1" t="s">
        <v>80</v>
      </c>
      <c r="M9" s="1">
        <v>3.6</v>
      </c>
      <c r="N9">
        <v>28.843130292060284</v>
      </c>
      <c r="O9">
        <v>32.355645332368717</v>
      </c>
      <c r="P9">
        <v>28.237047254005791</v>
      </c>
      <c r="Q9">
        <v>20.354901860178764</v>
      </c>
      <c r="R9">
        <v>29.811940959478264</v>
      </c>
      <c r="S9">
        <v>1.8156097441816159</v>
      </c>
      <c r="T9" s="1" t="s">
        <v>78</v>
      </c>
      <c r="U9" s="1" t="s">
        <v>80</v>
      </c>
      <c r="X9" s="1">
        <v>3.6</v>
      </c>
      <c r="Y9">
        <v>25.802911781235249</v>
      </c>
      <c r="Z9">
        <v>24.045732943871247</v>
      </c>
      <c r="AA9">
        <v>36.362215020351073</v>
      </c>
      <c r="AB9">
        <v>24.818218927891106</v>
      </c>
      <c r="AC9">
        <v>27.75726966833717</v>
      </c>
      <c r="AD9">
        <v>5.0069482565230992</v>
      </c>
      <c r="AE9" s="1" t="s">
        <v>78</v>
      </c>
      <c r="AF9" s="1" t="s">
        <v>80</v>
      </c>
    </row>
    <row r="10" spans="1:32" x14ac:dyDescent="0.3">
      <c r="A10" s="1" t="s">
        <v>47</v>
      </c>
      <c r="B10">
        <v>4.0999999999999996</v>
      </c>
      <c r="C10" s="9">
        <v>64.369254645176341</v>
      </c>
      <c r="D10">
        <v>71.979441538509519</v>
      </c>
      <c r="E10" s="9">
        <v>39.630275750270165</v>
      </c>
      <c r="F10">
        <v>29.804343677150012</v>
      </c>
      <c r="G10">
        <v>51.445828902776505</v>
      </c>
      <c r="H10">
        <v>17.295992020294559</v>
      </c>
      <c r="I10" s="9">
        <v>52.501546865305976</v>
      </c>
      <c r="J10" s="9">
        <v>8.5311410341748548</v>
      </c>
      <c r="L10" s="1" t="s">
        <v>47</v>
      </c>
      <c r="M10" s="1">
        <v>4.0999999999999996</v>
      </c>
      <c r="N10" s="9">
        <v>29.010872072740771</v>
      </c>
      <c r="O10" s="9">
        <v>32.830816278791147</v>
      </c>
      <c r="P10" s="9">
        <v>29.424345085484621</v>
      </c>
      <c r="Q10">
        <v>16.228343163688763</v>
      </c>
      <c r="R10">
        <v>30.422011145672176</v>
      </c>
      <c r="S10">
        <v>1.7116262462099379</v>
      </c>
      <c r="T10" s="9">
        <v>32.337426125025054</v>
      </c>
      <c r="U10" s="9">
        <v>3.9181698225839492</v>
      </c>
      <c r="W10" s="1" t="s">
        <v>47</v>
      </c>
      <c r="X10" s="1">
        <v>4.0999999999999996</v>
      </c>
      <c r="Y10" s="9">
        <v>26.149496926220927</v>
      </c>
      <c r="Z10" s="9">
        <v>27.349341661082018</v>
      </c>
      <c r="AA10" s="9">
        <v>38.798292831301467</v>
      </c>
      <c r="AB10" s="9">
        <v>28.894730547802048</v>
      </c>
      <c r="AC10">
        <v>30.297965491601616</v>
      </c>
      <c r="AD10">
        <v>5.0032191417478531</v>
      </c>
      <c r="AE10" s="9">
        <v>28.833910163000169</v>
      </c>
      <c r="AF10" s="9">
        <v>4.9246336993060948</v>
      </c>
    </row>
    <row r="11" spans="1:32" x14ac:dyDescent="0.3">
      <c r="A11" s="1" t="s">
        <v>47</v>
      </c>
      <c r="B11">
        <v>4.8</v>
      </c>
      <c r="C11" s="9">
        <v>59.47675572262095</v>
      </c>
      <c r="D11">
        <v>63.110335935977972</v>
      </c>
      <c r="E11" s="9">
        <v>48.035365505690066</v>
      </c>
      <c r="F11" s="9">
        <v>46.981689663389055</v>
      </c>
      <c r="G11">
        <v>54.401036706919513</v>
      </c>
      <c r="H11">
        <v>7.021098507038217</v>
      </c>
      <c r="L11" s="1" t="s">
        <v>47</v>
      </c>
      <c r="M11" s="1">
        <v>4.8</v>
      </c>
      <c r="N11">
        <v>25.919271022376954</v>
      </c>
      <c r="O11" s="9">
        <v>33.1130757545737</v>
      </c>
      <c r="P11">
        <v>28.320258057278963</v>
      </c>
      <c r="Q11">
        <v>22.377502348141135</v>
      </c>
      <c r="R11">
        <v>29.117534944743209</v>
      </c>
      <c r="S11">
        <v>2.9904787195037805</v>
      </c>
      <c r="W11" s="1" t="s">
        <v>47</v>
      </c>
      <c r="X11" s="1">
        <v>4.8</v>
      </c>
      <c r="Y11" s="9">
        <v>23.260159398440692</v>
      </c>
      <c r="Z11" s="9">
        <v>26.238127835194064</v>
      </c>
      <c r="AA11" s="9">
        <v>37.928944801014197</v>
      </c>
      <c r="AB11" s="9">
        <v>25.917888216729519</v>
      </c>
      <c r="AC11">
        <v>28.336280062844619</v>
      </c>
      <c r="AD11">
        <v>5.6576735428588698</v>
      </c>
    </row>
    <row r="12" spans="1:32" x14ac:dyDescent="0.3">
      <c r="A12" s="1" t="s">
        <v>47</v>
      </c>
      <c r="B12">
        <v>5.6</v>
      </c>
      <c r="C12" s="9">
        <v>51.319820118088813</v>
      </c>
      <c r="D12">
        <v>48.91824697435802</v>
      </c>
      <c r="E12" s="9">
        <v>43.741190511729265</v>
      </c>
      <c r="F12" s="9">
        <v>54.817726205506581</v>
      </c>
      <c r="G12">
        <v>49.699245952420668</v>
      </c>
      <c r="H12">
        <v>4.0290657963648586</v>
      </c>
      <c r="L12" s="1" t="s">
        <v>47</v>
      </c>
      <c r="M12" s="1">
        <v>5.6</v>
      </c>
      <c r="N12">
        <v>27.309575785257802</v>
      </c>
      <c r="O12" s="9">
        <v>35.98155748414402</v>
      </c>
      <c r="P12">
        <v>27.515114644582766</v>
      </c>
      <c r="Q12">
        <v>29.116905402157442</v>
      </c>
      <c r="R12">
        <v>30.268749304661529</v>
      </c>
      <c r="S12">
        <v>4.0404368185749835</v>
      </c>
      <c r="W12" s="1" t="s">
        <v>47</v>
      </c>
      <c r="X12" s="1">
        <v>5.6</v>
      </c>
      <c r="Y12" s="9">
        <v>25.25357815204233</v>
      </c>
      <c r="Z12" s="9">
        <v>27.674554186086581</v>
      </c>
      <c r="AA12" s="9">
        <v>37.994618780570931</v>
      </c>
      <c r="AB12" s="9">
        <v>24.042521365220548</v>
      </c>
      <c r="AC12">
        <v>28.741318120980097</v>
      </c>
      <c r="AD12">
        <v>5.5001040770251794</v>
      </c>
    </row>
    <row r="13" spans="1:32" x14ac:dyDescent="0.3">
      <c r="A13" s="1" t="s">
        <v>47</v>
      </c>
      <c r="B13">
        <v>6.8</v>
      </c>
      <c r="C13" s="9">
        <v>43.111590968304768</v>
      </c>
      <c r="D13">
        <v>38.229124739259696</v>
      </c>
      <c r="E13" s="9">
        <v>64.06327494803574</v>
      </c>
      <c r="F13" s="9">
        <v>61.970071479554029</v>
      </c>
      <c r="G13">
        <v>51.843515533788562</v>
      </c>
      <c r="H13">
        <v>11.329913931582308</v>
      </c>
      <c r="L13" s="1" t="s">
        <v>47</v>
      </c>
      <c r="M13" s="1">
        <v>6.8</v>
      </c>
      <c r="N13" s="9">
        <v>26.962948788819954</v>
      </c>
      <c r="O13" s="9">
        <v>39.038367410621149</v>
      </c>
      <c r="P13">
        <v>29.867855084109625</v>
      </c>
      <c r="Q13">
        <v>32.111816633447866</v>
      </c>
      <c r="R13">
        <v>31.956390427850241</v>
      </c>
      <c r="S13">
        <v>5.1462231221531729</v>
      </c>
      <c r="W13" s="1" t="s">
        <v>47</v>
      </c>
      <c r="X13" s="1">
        <v>6.8</v>
      </c>
      <c r="Y13" s="9">
        <v>24.538356513841741</v>
      </c>
      <c r="Z13" s="9">
        <v>27.53833879979409</v>
      </c>
      <c r="AA13" s="9">
        <v>31.744154273853752</v>
      </c>
      <c r="AB13" s="9">
        <v>28.019458318807771</v>
      </c>
      <c r="AC13">
        <v>27.960076976574342</v>
      </c>
      <c r="AD13">
        <v>2.5597266040745361</v>
      </c>
    </row>
    <row r="15" spans="1:32" x14ac:dyDescent="0.3">
      <c r="B15" s="1" t="s">
        <v>58</v>
      </c>
      <c r="C15">
        <v>54.569355363547714</v>
      </c>
      <c r="D15">
        <v>55.559287297026309</v>
      </c>
      <c r="E15">
        <v>48.867526678931306</v>
      </c>
      <c r="F15">
        <v>48.393457756399918</v>
      </c>
      <c r="M15" s="1" t="s">
        <v>58</v>
      </c>
      <c r="N15">
        <v>27.300666917298873</v>
      </c>
      <c r="O15">
        <v>35.240954232032507</v>
      </c>
      <c r="P15">
        <v>28.781893217863992</v>
      </c>
      <c r="Q15">
        <v>24.9586418868588</v>
      </c>
      <c r="X15" s="1" t="s">
        <v>58</v>
      </c>
      <c r="Y15">
        <v>24.800397747636424</v>
      </c>
      <c r="Z15">
        <v>27.200090620539189</v>
      </c>
      <c r="AA15">
        <v>36.616502671685083</v>
      </c>
      <c r="AB15">
        <v>26.71864961213997</v>
      </c>
    </row>
    <row r="16" spans="1:32" x14ac:dyDescent="0.3">
      <c r="B16" s="1" t="s">
        <v>77</v>
      </c>
      <c r="C16">
        <v>8.0925961295290794</v>
      </c>
      <c r="D16">
        <v>12.952584218099407</v>
      </c>
      <c r="E16">
        <v>9.26295558791114</v>
      </c>
      <c r="F16">
        <v>11.970212160752773</v>
      </c>
      <c r="M16" s="1" t="s">
        <v>77</v>
      </c>
      <c r="N16">
        <v>1.1121138874277656</v>
      </c>
      <c r="O16">
        <v>2.5152272161001532</v>
      </c>
      <c r="P16">
        <v>0.9232947189767895</v>
      </c>
      <c r="Q16">
        <v>6.1510052335374299</v>
      </c>
      <c r="X16" s="1" t="s">
        <v>77</v>
      </c>
      <c r="Y16">
        <v>1.0566977871104768</v>
      </c>
      <c r="Z16">
        <v>0.56726884704108094</v>
      </c>
      <c r="AA16">
        <v>2.8338002559662279</v>
      </c>
      <c r="AB16">
        <v>1.8861543372848903</v>
      </c>
    </row>
    <row r="19" spans="1:5" x14ac:dyDescent="0.3">
      <c r="A19" s="1" t="s">
        <v>265</v>
      </c>
      <c r="B19" s="1" t="s">
        <v>344</v>
      </c>
      <c r="C19" s="1" t="s">
        <v>345</v>
      </c>
      <c r="D19" s="1" t="s">
        <v>346</v>
      </c>
      <c r="E19" s="1" t="s">
        <v>347</v>
      </c>
    </row>
    <row r="20" spans="1:5" x14ac:dyDescent="0.3">
      <c r="B20">
        <f>AE10/I10</f>
        <v>0.54920115471977016</v>
      </c>
      <c r="C20">
        <f>T10/I10</f>
        <v>0.61593282590296861</v>
      </c>
      <c r="D20">
        <f>I10/AE10</f>
        <v>1.8208264702397612</v>
      </c>
      <c r="E20">
        <f>I10/T10</f>
        <v>1.6235536700515709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BAEE-40A6-46F5-972B-4F7441E66E42}">
  <dimension ref="A1:AF16"/>
  <sheetViews>
    <sheetView zoomScale="70" zoomScaleNormal="70" workbookViewId="0">
      <selection activeCell="C1" sqref="C1:F1"/>
    </sheetView>
  </sheetViews>
  <sheetFormatPr defaultRowHeight="14.4" x14ac:dyDescent="0.3"/>
  <cols>
    <col min="1" max="1" width="28.5546875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15.77734375" customWidth="1"/>
  </cols>
  <sheetData>
    <row r="1" spans="1:32" x14ac:dyDescent="0.3">
      <c r="A1" s="3" t="s">
        <v>277</v>
      </c>
      <c r="C1" s="1" t="s">
        <v>337</v>
      </c>
      <c r="D1" s="1" t="s">
        <v>338</v>
      </c>
      <c r="E1" s="1" t="s">
        <v>339</v>
      </c>
      <c r="F1" s="1" t="s">
        <v>340</v>
      </c>
      <c r="N1" s="1" t="s">
        <v>42</v>
      </c>
      <c r="O1" s="1" t="s">
        <v>43</v>
      </c>
      <c r="P1" s="1" t="s">
        <v>44</v>
      </c>
      <c r="Q1" s="1" t="s">
        <v>45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32" x14ac:dyDescent="0.3">
      <c r="B2" s="1" t="s">
        <v>348</v>
      </c>
      <c r="C2" s="1" t="s">
        <v>59</v>
      </c>
      <c r="D2" s="1" t="s">
        <v>60</v>
      </c>
      <c r="E2" s="1" t="s">
        <v>61</v>
      </c>
      <c r="F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/>
      <c r="S2" s="1"/>
      <c r="T2" s="1"/>
      <c r="U2" s="1"/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/>
      <c r="AD2" s="1"/>
      <c r="AE2" s="1"/>
      <c r="AF2" s="1"/>
    </row>
    <row r="3" spans="1:32" ht="57.6" x14ac:dyDescent="0.3">
      <c r="B3" s="1" t="s">
        <v>30</v>
      </c>
      <c r="C3" s="2" t="s">
        <v>278</v>
      </c>
      <c r="D3" s="2" t="s">
        <v>278</v>
      </c>
      <c r="E3" s="2" t="s">
        <v>278</v>
      </c>
      <c r="F3" s="2" t="s">
        <v>278</v>
      </c>
      <c r="G3" s="1" t="s">
        <v>283</v>
      </c>
      <c r="H3" s="1" t="s">
        <v>284</v>
      </c>
      <c r="I3" s="1" t="s">
        <v>76</v>
      </c>
      <c r="J3" s="1" t="s">
        <v>77</v>
      </c>
      <c r="M3" s="1" t="s">
        <v>30</v>
      </c>
      <c r="N3" s="2" t="s">
        <v>278</v>
      </c>
      <c r="O3" s="2" t="s">
        <v>278</v>
      </c>
      <c r="P3" s="2" t="s">
        <v>278</v>
      </c>
      <c r="Q3" s="2" t="s">
        <v>278</v>
      </c>
      <c r="R3" s="1" t="s">
        <v>283</v>
      </c>
      <c r="S3" s="1" t="s">
        <v>284</v>
      </c>
      <c r="T3" s="1" t="s">
        <v>76</v>
      </c>
      <c r="U3" s="1" t="s">
        <v>77</v>
      </c>
      <c r="X3" s="1" t="s">
        <v>30</v>
      </c>
      <c r="Y3" s="2" t="s">
        <v>278</v>
      </c>
      <c r="Z3" s="2" t="s">
        <v>278</v>
      </c>
      <c r="AA3" s="2" t="s">
        <v>278</v>
      </c>
      <c r="AB3" s="2" t="s">
        <v>278</v>
      </c>
      <c r="AC3" s="1" t="s">
        <v>283</v>
      </c>
      <c r="AD3" s="1" t="s">
        <v>284</v>
      </c>
      <c r="AE3" s="1" t="s">
        <v>76</v>
      </c>
      <c r="AF3" s="1" t="s">
        <v>77</v>
      </c>
    </row>
    <row r="4" spans="1:32" x14ac:dyDescent="0.3">
      <c r="B4" s="1"/>
      <c r="C4" s="10" t="s">
        <v>81</v>
      </c>
      <c r="D4" s="10" t="s">
        <v>81</v>
      </c>
      <c r="E4" s="10" t="s">
        <v>81</v>
      </c>
      <c r="F4" s="10" t="s">
        <v>81</v>
      </c>
      <c r="G4" s="10" t="s">
        <v>81</v>
      </c>
      <c r="H4" s="10" t="s">
        <v>81</v>
      </c>
      <c r="I4" s="10" t="s">
        <v>81</v>
      </c>
      <c r="J4" s="10" t="s">
        <v>81</v>
      </c>
      <c r="M4" s="1"/>
      <c r="N4" s="10" t="s">
        <v>81</v>
      </c>
      <c r="O4" s="10" t="s">
        <v>81</v>
      </c>
      <c r="P4" s="10" t="s">
        <v>81</v>
      </c>
      <c r="Q4" s="10" t="s">
        <v>81</v>
      </c>
      <c r="R4" s="10" t="s">
        <v>81</v>
      </c>
      <c r="S4" s="10" t="s">
        <v>81</v>
      </c>
      <c r="T4" s="10" t="s">
        <v>81</v>
      </c>
      <c r="U4" s="10" t="s">
        <v>81</v>
      </c>
      <c r="X4" s="1"/>
      <c r="Y4" s="10" t="s">
        <v>81</v>
      </c>
      <c r="Z4" s="10" t="s">
        <v>81</v>
      </c>
      <c r="AA4" s="10" t="s">
        <v>81</v>
      </c>
      <c r="AB4" s="10" t="s">
        <v>81</v>
      </c>
      <c r="AC4" s="10" t="s">
        <v>81</v>
      </c>
      <c r="AD4" s="10" t="s">
        <v>81</v>
      </c>
      <c r="AE4" s="10" t="s">
        <v>81</v>
      </c>
      <c r="AF4" s="10" t="s">
        <v>81</v>
      </c>
    </row>
    <row r="5" spans="1:32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>AVERAGEIF(C10:F13,"&lt;&gt;#N/A")</f>
        <v>5.5598961177094994E-2</v>
      </c>
      <c r="J5" cm="1">
        <f t="array" ref="J5">_xlfn.STDEV.P(IF(NOT(ISERROR(C10:F13)),C10:F13))</f>
        <v>1.0802803935273943E-2</v>
      </c>
      <c r="M5" s="1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5.6146596650899439E-2</v>
      </c>
      <c r="U5">
        <v>5.6802066068867788E-3</v>
      </c>
      <c r="X5" s="1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7.8786800836876655E-2</v>
      </c>
      <c r="AF5">
        <v>1.2743835061512183E-2</v>
      </c>
    </row>
    <row r="6" spans="1:32" x14ac:dyDescent="0.3">
      <c r="B6">
        <v>1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M6" s="1">
        <v>1</v>
      </c>
      <c r="N6" t="s">
        <v>279</v>
      </c>
      <c r="O6" t="s">
        <v>279</v>
      </c>
      <c r="P6" t="s">
        <v>279</v>
      </c>
      <c r="Q6" t="s">
        <v>279</v>
      </c>
      <c r="R6" t="s">
        <v>279</v>
      </c>
      <c r="S6" t="s">
        <v>279</v>
      </c>
      <c r="X6" s="1">
        <v>1</v>
      </c>
      <c r="Y6" t="s">
        <v>279</v>
      </c>
      <c r="Z6" t="s">
        <v>279</v>
      </c>
      <c r="AA6" t="s">
        <v>279</v>
      </c>
      <c r="AB6" t="s">
        <v>279</v>
      </c>
      <c r="AC6" t="s">
        <v>279</v>
      </c>
      <c r="AD6" t="s">
        <v>279</v>
      </c>
    </row>
    <row r="7" spans="1:32" x14ac:dyDescent="0.3">
      <c r="B7">
        <v>1.7</v>
      </c>
      <c r="C7" t="s">
        <v>279</v>
      </c>
      <c r="D7" t="s">
        <v>279</v>
      </c>
      <c r="E7" t="s">
        <v>279</v>
      </c>
      <c r="F7" t="s">
        <v>279</v>
      </c>
      <c r="G7" t="s">
        <v>279</v>
      </c>
      <c r="H7" t="s">
        <v>279</v>
      </c>
      <c r="M7" s="1">
        <v>1.7</v>
      </c>
      <c r="N7" t="s">
        <v>279</v>
      </c>
      <c r="O7" t="s">
        <v>279</v>
      </c>
      <c r="P7" t="s">
        <v>279</v>
      </c>
      <c r="Q7" t="s">
        <v>279</v>
      </c>
      <c r="R7" t="s">
        <v>279</v>
      </c>
      <c r="S7" t="s">
        <v>279</v>
      </c>
      <c r="X7" s="1">
        <v>1.7</v>
      </c>
      <c r="Y7" t="s">
        <v>279</v>
      </c>
      <c r="Z7" t="s">
        <v>279</v>
      </c>
      <c r="AA7" t="s">
        <v>279</v>
      </c>
      <c r="AB7" t="s">
        <v>279</v>
      </c>
      <c r="AC7" t="s">
        <v>279</v>
      </c>
      <c r="AD7" t="s">
        <v>279</v>
      </c>
    </row>
    <row r="8" spans="1:32" x14ac:dyDescent="0.3">
      <c r="B8">
        <v>2.6</v>
      </c>
      <c r="C8">
        <v>2.7392422983756402E-2</v>
      </c>
      <c r="D8">
        <v>4.7762904667155735E-2</v>
      </c>
      <c r="E8">
        <v>8.5483620092930993E-2</v>
      </c>
      <c r="F8">
        <v>6.4652433427023662E-2</v>
      </c>
      <c r="G8">
        <v>1.8788831912728034E-2</v>
      </c>
      <c r="H8">
        <v>2.0121872928394634E-2</v>
      </c>
      <c r="M8" s="1">
        <v>2.6</v>
      </c>
      <c r="N8">
        <v>4.1852297555592444E-2</v>
      </c>
      <c r="O8">
        <v>5.2040234751694607E-2</v>
      </c>
      <c r="P8">
        <v>0</v>
      </c>
      <c r="Q8">
        <v>0</v>
      </c>
      <c r="R8">
        <v>2.3473133076821764E-2</v>
      </c>
      <c r="S8">
        <v>2.3747889053158999E-2</v>
      </c>
      <c r="X8" s="1">
        <v>2.6</v>
      </c>
      <c r="Y8">
        <v>6.8038934641927451E-2</v>
      </c>
      <c r="Z8">
        <v>8.5608062710244903E-2</v>
      </c>
      <c r="AA8">
        <v>0</v>
      </c>
      <c r="AB8">
        <v>7.3004786753590664E-2</v>
      </c>
      <c r="AC8">
        <v>5.6662946026440758E-2</v>
      </c>
      <c r="AD8">
        <v>3.3335334509967028E-2</v>
      </c>
    </row>
    <row r="9" spans="1:32" x14ac:dyDescent="0.3">
      <c r="B9">
        <v>3.6</v>
      </c>
      <c r="C9">
        <v>3.6564717264152391E-2</v>
      </c>
      <c r="D9">
        <v>4.3457969131544573E-2</v>
      </c>
      <c r="E9">
        <v>7.3736728017048878E-2</v>
      </c>
      <c r="F9">
        <v>7.8256452431915494E-2</v>
      </c>
      <c r="G9">
        <v>5.7539684978912903E-2</v>
      </c>
      <c r="H9">
        <v>1.9168324731075395E-2</v>
      </c>
      <c r="I9" s="1" t="s">
        <v>78</v>
      </c>
      <c r="J9" s="1" t="s">
        <v>80</v>
      </c>
      <c r="M9" s="1">
        <v>3.6</v>
      </c>
      <c r="N9">
        <v>5.382231275545387E-2</v>
      </c>
      <c r="O9">
        <v>6.6445922551983463E-2</v>
      </c>
      <c r="P9">
        <v>4.8235764991812806E-2</v>
      </c>
      <c r="Q9">
        <v>0</v>
      </c>
      <c r="R9">
        <v>4.2126000074812535E-2</v>
      </c>
      <c r="S9">
        <v>2.5200156097051497E-2</v>
      </c>
      <c r="T9" s="1" t="s">
        <v>78</v>
      </c>
      <c r="U9" s="1" t="s">
        <v>80</v>
      </c>
      <c r="X9" s="1">
        <v>3.6</v>
      </c>
      <c r="Y9">
        <v>7.3711401066243631E-2</v>
      </c>
      <c r="Z9">
        <v>0.10076726978073741</v>
      </c>
      <c r="AA9">
        <v>6.2913878663706749E-2</v>
      </c>
      <c r="AB9">
        <v>8.9852045235188527E-2</v>
      </c>
      <c r="AC9">
        <v>8.1811148686469076E-2</v>
      </c>
      <c r="AD9">
        <v>1.45490830473291E-2</v>
      </c>
      <c r="AE9" s="1" t="s">
        <v>78</v>
      </c>
      <c r="AF9" s="1" t="s">
        <v>80</v>
      </c>
    </row>
    <row r="10" spans="1:32" x14ac:dyDescent="0.3">
      <c r="A10" s="1" t="s">
        <v>47</v>
      </c>
      <c r="B10">
        <v>4.0999999999999996</v>
      </c>
      <c r="C10" s="9">
        <v>4.0136698008943608E-2</v>
      </c>
      <c r="D10">
        <v>4.3205114072489587E-2</v>
      </c>
      <c r="E10" s="9">
        <v>6.4920812254249727E-2</v>
      </c>
      <c r="F10">
        <v>5.2215378831043144E-2</v>
      </c>
      <c r="G10">
        <v>5.8833748132599395E-2</v>
      </c>
      <c r="H10">
        <v>1.7271176404969488E-2</v>
      </c>
      <c r="I10" s="9">
        <f>AVERAGE(C10:C13,E10:E13,F11:F13)</f>
        <v>5.5037493227843355E-2</v>
      </c>
      <c r="J10" s="9">
        <f>_xlfn.STDEV.P(C10:C13,E10:E13,F11:F13)</f>
        <v>1.0689481553142486E-2</v>
      </c>
      <c r="L10" s="1" t="s">
        <v>47</v>
      </c>
      <c r="M10" s="1">
        <v>4.0999999999999996</v>
      </c>
      <c r="N10" s="9">
        <v>5.2284532391012335E-2</v>
      </c>
      <c r="O10" s="9">
        <v>6.3618706585673521E-2</v>
      </c>
      <c r="P10" s="9">
        <v>4.7217976729386359E-2</v>
      </c>
      <c r="Q10">
        <v>2.6413170508412975E-2</v>
      </c>
      <c r="R10">
        <v>4.7383596553621295E-2</v>
      </c>
      <c r="S10">
        <v>1.3485030295468362E-2</v>
      </c>
      <c r="T10" s="9">
        <v>5.8264031411636046E-2</v>
      </c>
      <c r="U10" s="9">
        <v>5.8242147933272427E-3</v>
      </c>
      <c r="W10" s="1" t="s">
        <v>47</v>
      </c>
      <c r="X10" s="1">
        <v>4.0999999999999996</v>
      </c>
      <c r="Y10" s="9">
        <v>7.0510623778585454E-2</v>
      </c>
      <c r="Z10" s="9">
        <v>8.7782162961974664E-2</v>
      </c>
      <c r="AA10" s="9">
        <v>5.9141614736088553E-2</v>
      </c>
      <c r="AB10" s="9">
        <v>8.2978422550048073E-2</v>
      </c>
      <c r="AC10">
        <v>7.5103206006674181E-2</v>
      </c>
      <c r="AD10">
        <v>1.1165115231048786E-2</v>
      </c>
      <c r="AE10" s="9">
        <v>7.8786800836876655E-2</v>
      </c>
      <c r="AF10" s="9">
        <v>1.2743835061512183E-2</v>
      </c>
    </row>
    <row r="11" spans="1:32" x14ac:dyDescent="0.3">
      <c r="A11" s="1" t="s">
        <v>47</v>
      </c>
      <c r="B11">
        <v>4.8</v>
      </c>
      <c r="C11" s="9">
        <v>4.8042479609905778E-2</v>
      </c>
      <c r="D11">
        <v>5.0011769978202524E-2</v>
      </c>
      <c r="E11" s="9">
        <v>6.8074152389204265E-2</v>
      </c>
      <c r="F11" s="9">
        <v>4.3252893348102048E-2</v>
      </c>
      <c r="G11">
        <v>5.3797610168350288E-2</v>
      </c>
      <c r="H11">
        <v>6.5894459998279498E-3</v>
      </c>
      <c r="L11" s="1" t="s">
        <v>47</v>
      </c>
      <c r="M11" s="1">
        <v>4.8</v>
      </c>
      <c r="N11">
        <v>5.8433167202855241E-2</v>
      </c>
      <c r="O11" s="9">
        <v>6.3911189799817497E-2</v>
      </c>
      <c r="P11">
        <v>5.1175313193330206E-2</v>
      </c>
      <c r="Q11">
        <v>2.101939617579425E-2</v>
      </c>
      <c r="R11">
        <v>4.8634766592949304E-2</v>
      </c>
      <c r="S11">
        <v>1.6571367028801007E-2</v>
      </c>
      <c r="W11" s="1" t="s">
        <v>47</v>
      </c>
      <c r="X11" s="1">
        <v>4.8</v>
      </c>
      <c r="Y11" s="9">
        <v>7.3446413917671385E-2</v>
      </c>
      <c r="Z11" s="9">
        <v>9.0638795849717471E-2</v>
      </c>
      <c r="AA11" s="9">
        <v>6.1594812837822852E-2</v>
      </c>
      <c r="AB11" s="9">
        <v>9.3326542405104199E-2</v>
      </c>
      <c r="AC11">
        <v>7.9751641252578984E-2</v>
      </c>
      <c r="AD11">
        <v>1.2963741612190717E-2</v>
      </c>
    </row>
    <row r="12" spans="1:32" x14ac:dyDescent="0.3">
      <c r="A12" s="1" t="s">
        <v>47</v>
      </c>
      <c r="B12">
        <v>5.6</v>
      </c>
      <c r="C12" s="9">
        <v>5.3718992933125383E-2</v>
      </c>
      <c r="D12">
        <v>6.541292336754724E-2</v>
      </c>
      <c r="E12" s="9">
        <v>6.3904672112653035E-2</v>
      </c>
      <c r="F12" s="9">
        <v>3.8869030137140818E-2</v>
      </c>
      <c r="G12">
        <v>5.7614740509494736E-2</v>
      </c>
      <c r="H12">
        <v>9.8950802905158862E-3</v>
      </c>
      <c r="L12" s="1" t="s">
        <v>47</v>
      </c>
      <c r="M12" s="1">
        <v>5.6</v>
      </c>
      <c r="N12">
        <v>5.6685627164112774E-2</v>
      </c>
      <c r="O12" s="9">
        <v>6.1581980410164744E-2</v>
      </c>
      <c r="P12">
        <v>5.1778724338342498E-2</v>
      </c>
      <c r="Q12">
        <v>1.7643880897757144E-2</v>
      </c>
      <c r="R12">
        <v>4.6922553202594287E-2</v>
      </c>
      <c r="S12">
        <v>1.7255719843474002E-2</v>
      </c>
      <c r="W12" s="1" t="s">
        <v>47</v>
      </c>
      <c r="X12" s="1">
        <v>5.6</v>
      </c>
      <c r="Y12" s="9">
        <v>6.889016818805678E-2</v>
      </c>
      <c r="Z12" s="9">
        <v>9.2394045306736658E-2</v>
      </c>
      <c r="AA12" s="9">
        <v>6.4679348808179937E-2</v>
      </c>
      <c r="AB12" s="9">
        <v>9.6333189986734541E-2</v>
      </c>
      <c r="AC12">
        <v>8.0574188072426972E-2</v>
      </c>
      <c r="AD12">
        <v>1.3939309544138342E-2</v>
      </c>
    </row>
    <row r="13" spans="1:32" x14ac:dyDescent="0.3">
      <c r="A13" s="1" t="s">
        <v>47</v>
      </c>
      <c r="B13">
        <v>6.8</v>
      </c>
      <c r="C13" s="9">
        <v>6.3685164832612981E-2</v>
      </c>
      <c r="D13">
        <v>7.3325767077960416E-2</v>
      </c>
      <c r="E13" s="9">
        <v>6.7659091193288987E-2</v>
      </c>
      <c r="F13" s="9">
        <v>5.3148438687050381E-2</v>
      </c>
      <c r="G13">
        <v>5.9946158540091818E-2</v>
      </c>
      <c r="H13">
        <v>1.2776044615810776E-2</v>
      </c>
      <c r="L13" s="1" t="s">
        <v>47</v>
      </c>
      <c r="M13" s="1">
        <v>6.8</v>
      </c>
      <c r="N13" s="9">
        <v>5.812556109684977E-2</v>
      </c>
      <c r="O13" s="9">
        <v>6.1108272868548093E-2</v>
      </c>
      <c r="P13">
        <v>4.7838108030700224E-2</v>
      </c>
      <c r="Q13">
        <v>1.8071805567634727E-2</v>
      </c>
      <c r="R13">
        <v>4.6285936890933202E-2</v>
      </c>
      <c r="S13">
        <v>1.7017085434542546E-2</v>
      </c>
      <c r="W13" s="1" t="s">
        <v>47</v>
      </c>
      <c r="X13" s="1">
        <v>6.8</v>
      </c>
      <c r="Y13" s="9">
        <v>7.1213515671028377E-2</v>
      </c>
      <c r="Z13" s="9">
        <v>9.2492357761840657E-2</v>
      </c>
      <c r="AA13" s="9">
        <v>6.4708561865832848E-2</v>
      </c>
      <c r="AB13" s="9">
        <v>9.0458236764604016E-2</v>
      </c>
      <c r="AC13">
        <v>7.9718168015826471E-2</v>
      </c>
      <c r="AD13">
        <v>1.2001524785203888E-2</v>
      </c>
    </row>
    <row r="15" spans="1:32" x14ac:dyDescent="0.3">
      <c r="B15" s="1" t="s">
        <v>58</v>
      </c>
      <c r="C15">
        <v>5.1395833846146932E-2</v>
      </c>
      <c r="D15">
        <v>5.7988893624049936E-2</v>
      </c>
      <c r="E15">
        <v>6.6139681987349014E-2</v>
      </c>
      <c r="F15">
        <v>4.68714352508341E-2</v>
      </c>
      <c r="M15" s="1" t="s">
        <v>58</v>
      </c>
      <c r="N15">
        <v>5.6382221963707527E-2</v>
      </c>
      <c r="O15">
        <v>6.2555037416050965E-2</v>
      </c>
      <c r="P15">
        <v>4.9502530572939824E-2</v>
      </c>
      <c r="Q15">
        <v>2.0787063287399776E-2</v>
      </c>
      <c r="X15" s="1" t="s">
        <v>58</v>
      </c>
      <c r="Y15">
        <v>7.1015180388835503E-2</v>
      </c>
      <c r="Z15">
        <v>9.0826840470067366E-2</v>
      </c>
      <c r="AA15">
        <v>6.2531084561981046E-2</v>
      </c>
      <c r="AB15">
        <v>9.0774097926622707E-2</v>
      </c>
    </row>
    <row r="16" spans="1:32" x14ac:dyDescent="0.3">
      <c r="B16" s="1" t="s">
        <v>77</v>
      </c>
      <c r="C16">
        <v>8.5795956879190834E-3</v>
      </c>
      <c r="D16">
        <v>1.196380525234206E-2</v>
      </c>
      <c r="E16">
        <v>1.7700065421491537E-3</v>
      </c>
      <c r="F16">
        <v>6.0226829202652812E-3</v>
      </c>
      <c r="M16" s="1" t="s">
        <v>77</v>
      </c>
      <c r="N16">
        <v>2.4560497886309059E-3</v>
      </c>
      <c r="O16">
        <v>1.2258169707399871E-3</v>
      </c>
      <c r="P16">
        <v>1.998045821293168E-3</v>
      </c>
      <c r="Q16">
        <v>3.4985454496358139E-3</v>
      </c>
      <c r="X16" s="1" t="s">
        <v>77</v>
      </c>
      <c r="Y16">
        <v>1.6371077837381198E-3</v>
      </c>
      <c r="Z16">
        <v>1.9062725904762142E-3</v>
      </c>
      <c r="AA16">
        <v>2.3303195661958064E-3</v>
      </c>
      <c r="AB16">
        <v>4.9570858424868173E-3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6D4A-F62F-4B64-BB00-C65D3C112E8F}">
  <dimension ref="A1:AF35"/>
  <sheetViews>
    <sheetView zoomScale="80" zoomScaleNormal="80" workbookViewId="0">
      <selection activeCell="B3" sqref="B3"/>
    </sheetView>
  </sheetViews>
  <sheetFormatPr defaultRowHeight="14.4" x14ac:dyDescent="0.3"/>
  <cols>
    <col min="1" max="1" width="23.44140625" bestFit="1" customWidth="1"/>
    <col min="2" max="2" width="11.88671875" bestFit="1" customWidth="1"/>
    <col min="3" max="3" width="14.33203125" customWidth="1"/>
    <col min="4" max="4" width="17.77734375" customWidth="1"/>
    <col min="5" max="5" width="14.21875" customWidth="1"/>
    <col min="6" max="6" width="13.5546875" customWidth="1"/>
    <col min="7" max="7" width="12.6640625" bestFit="1" customWidth="1"/>
    <col min="9" max="9" width="16.88671875" customWidth="1"/>
  </cols>
  <sheetData>
    <row r="1" spans="1:32" x14ac:dyDescent="0.3">
      <c r="A1" s="3" t="s">
        <v>280</v>
      </c>
      <c r="C1" s="1" t="s">
        <v>337</v>
      </c>
      <c r="D1" s="1" t="s">
        <v>338</v>
      </c>
      <c r="E1" s="1" t="s">
        <v>339</v>
      </c>
      <c r="F1" s="1" t="s">
        <v>340</v>
      </c>
      <c r="N1" s="1" t="s">
        <v>42</v>
      </c>
      <c r="O1" s="1" t="s">
        <v>43</v>
      </c>
      <c r="P1" s="1" t="s">
        <v>44</v>
      </c>
      <c r="Q1" s="1" t="s">
        <v>45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32" x14ac:dyDescent="0.3">
      <c r="B2" s="1" t="s">
        <v>348</v>
      </c>
      <c r="C2" s="1" t="s">
        <v>59</v>
      </c>
      <c r="D2" s="1" t="s">
        <v>60</v>
      </c>
      <c r="E2" s="1" t="s">
        <v>61</v>
      </c>
      <c r="F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/>
      <c r="S2" s="1"/>
      <c r="T2" s="1"/>
      <c r="U2" s="1"/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/>
      <c r="AD2" s="1"/>
      <c r="AE2" s="1"/>
      <c r="AF2" s="1"/>
    </row>
    <row r="3" spans="1:32" s="1" customFormat="1" ht="72" x14ac:dyDescent="0.3">
      <c r="B3" s="1" t="s">
        <v>30</v>
      </c>
      <c r="C3" s="47" t="s">
        <v>281</v>
      </c>
      <c r="D3" s="47" t="s">
        <v>281</v>
      </c>
      <c r="E3" s="47" t="s">
        <v>281</v>
      </c>
      <c r="F3" s="47" t="s">
        <v>281</v>
      </c>
      <c r="G3" s="1" t="s">
        <v>283</v>
      </c>
      <c r="H3" s="1" t="s">
        <v>284</v>
      </c>
      <c r="I3" s="1" t="s">
        <v>76</v>
      </c>
      <c r="J3" s="1" t="s">
        <v>77</v>
      </c>
      <c r="M3" s="1" t="s">
        <v>30</v>
      </c>
      <c r="N3" s="47" t="s">
        <v>281</v>
      </c>
      <c r="O3" s="47" t="s">
        <v>281</v>
      </c>
      <c r="P3" s="47" t="s">
        <v>281</v>
      </c>
      <c r="Q3" s="47" t="s">
        <v>281</v>
      </c>
      <c r="R3" s="1" t="s">
        <v>283</v>
      </c>
      <c r="S3" s="1" t="s">
        <v>284</v>
      </c>
      <c r="T3" s="1" t="s">
        <v>76</v>
      </c>
      <c r="U3" s="1" t="s">
        <v>77</v>
      </c>
      <c r="X3" s="1" t="s">
        <v>30</v>
      </c>
      <c r="Y3" s="47" t="s">
        <v>281</v>
      </c>
      <c r="Z3" s="47" t="s">
        <v>281</v>
      </c>
      <c r="AA3" s="47" t="s">
        <v>281</v>
      </c>
      <c r="AB3" s="47" t="s">
        <v>281</v>
      </c>
      <c r="AC3" s="1" t="s">
        <v>283</v>
      </c>
      <c r="AD3" s="1" t="s">
        <v>284</v>
      </c>
      <c r="AE3" s="1" t="s">
        <v>76</v>
      </c>
      <c r="AF3" s="1" t="s">
        <v>77</v>
      </c>
    </row>
    <row r="4" spans="1:32" ht="28.8" x14ac:dyDescent="0.3">
      <c r="B4" s="1"/>
      <c r="C4" s="10" t="s">
        <v>83</v>
      </c>
      <c r="D4" s="10" t="s">
        <v>83</v>
      </c>
      <c r="E4" s="10" t="s">
        <v>83</v>
      </c>
      <c r="F4" s="10" t="s">
        <v>83</v>
      </c>
      <c r="G4" s="10" t="s">
        <v>83</v>
      </c>
      <c r="H4" s="10" t="s">
        <v>83</v>
      </c>
      <c r="I4" s="10" t="s">
        <v>83</v>
      </c>
      <c r="J4" s="10" t="s">
        <v>83</v>
      </c>
      <c r="M4" s="1"/>
      <c r="N4" s="10" t="s">
        <v>83</v>
      </c>
      <c r="O4" s="10" t="s">
        <v>83</v>
      </c>
      <c r="P4" s="10" t="s">
        <v>83</v>
      </c>
      <c r="Q4" s="10" t="s">
        <v>83</v>
      </c>
      <c r="R4" s="10" t="s">
        <v>83</v>
      </c>
      <c r="S4" s="10" t="s">
        <v>83</v>
      </c>
      <c r="T4" s="10" t="s">
        <v>83</v>
      </c>
      <c r="U4" s="10" t="s">
        <v>83</v>
      </c>
      <c r="X4" s="1"/>
      <c r="Y4" s="10" t="s">
        <v>83</v>
      </c>
      <c r="Z4" s="10" t="s">
        <v>83</v>
      </c>
      <c r="AA4" s="10" t="s">
        <v>83</v>
      </c>
      <c r="AB4" s="10" t="s">
        <v>83</v>
      </c>
      <c r="AC4" s="10" t="s">
        <v>83</v>
      </c>
      <c r="AD4" s="10" t="s">
        <v>83</v>
      </c>
      <c r="AE4" s="10" t="s">
        <v>83</v>
      </c>
      <c r="AF4" s="10" t="s">
        <v>83</v>
      </c>
    </row>
    <row r="5" spans="1:32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1.065458118600587E-2</v>
      </c>
      <c r="J5">
        <v>2.4448053237644523E-3</v>
      </c>
      <c r="M5" s="1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1.0024913103655742E-2</v>
      </c>
      <c r="U5">
        <v>1.0553144511979916E-3</v>
      </c>
      <c r="X5" s="1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1.4526601884042875E-2</v>
      </c>
      <c r="AF5">
        <v>2.221038277168829E-3</v>
      </c>
    </row>
    <row r="6" spans="1:32" x14ac:dyDescent="0.3"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X6" s="1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3">
      <c r="B7">
        <v>1.7</v>
      </c>
      <c r="C7">
        <v>0</v>
      </c>
      <c r="D7">
        <v>0</v>
      </c>
      <c r="E7">
        <v>1.5504878011731896E-2</v>
      </c>
      <c r="F7">
        <v>9.6968225986143759E-3</v>
      </c>
      <c r="G7">
        <v>6.3004251525865685E-3</v>
      </c>
      <c r="H7">
        <v>6.6266164491070364E-3</v>
      </c>
      <c r="M7" s="1">
        <v>1.7</v>
      </c>
      <c r="N7">
        <v>0</v>
      </c>
      <c r="O7">
        <v>0</v>
      </c>
      <c r="P7">
        <v>0</v>
      </c>
      <c r="Q7">
        <v>1.0830568327154753E-3</v>
      </c>
      <c r="R7">
        <v>2.7076420817886884E-4</v>
      </c>
      <c r="S7">
        <v>4.6897736543695737E-4</v>
      </c>
      <c r="X7" s="1">
        <v>1.7</v>
      </c>
      <c r="Y7">
        <v>0</v>
      </c>
      <c r="Z7">
        <v>0</v>
      </c>
      <c r="AA7">
        <v>1.2751579327573976E-2</v>
      </c>
      <c r="AB7">
        <v>0</v>
      </c>
      <c r="AC7">
        <v>3.1878948318934939E-3</v>
      </c>
      <c r="AD7">
        <v>5.5215958180257763E-3</v>
      </c>
    </row>
    <row r="8" spans="1:32" x14ac:dyDescent="0.3">
      <c r="B8">
        <v>2.6</v>
      </c>
      <c r="C8">
        <v>4.9818461538461553E-3</v>
      </c>
      <c r="D8">
        <v>8.6866153846153829E-3</v>
      </c>
      <c r="E8">
        <v>1.8295185671549249E-2</v>
      </c>
      <c r="F8">
        <v>1.9472834497642168E-2</v>
      </c>
      <c r="G8">
        <v>1.2859120426913239E-2</v>
      </c>
      <c r="H8">
        <v>6.1796696403291435E-3</v>
      </c>
      <c r="M8" s="1">
        <v>2.6</v>
      </c>
      <c r="N8">
        <v>7.1964749999999999E-3</v>
      </c>
      <c r="O8">
        <v>9.4645312500000016E-3</v>
      </c>
      <c r="P8">
        <v>5.7685293723230393E-3</v>
      </c>
      <c r="Q8">
        <v>8.5167827901079204E-4</v>
      </c>
      <c r="R8">
        <v>5.8203034753334581E-3</v>
      </c>
      <c r="S8">
        <v>3.1569035873078668E-3</v>
      </c>
      <c r="X8" s="1">
        <v>2.6</v>
      </c>
      <c r="Y8">
        <v>1.3131811224489797E-2</v>
      </c>
      <c r="Z8">
        <v>1.556949519230769E-2</v>
      </c>
      <c r="AA8">
        <v>1.328850712876411E-2</v>
      </c>
      <c r="AB8">
        <v>1.327734375E-2</v>
      </c>
      <c r="AC8">
        <v>1.38167893238904E-2</v>
      </c>
      <c r="AD8">
        <v>1.0138116766343075E-3</v>
      </c>
    </row>
    <row r="9" spans="1:32" x14ac:dyDescent="0.3">
      <c r="B9">
        <v>3.6</v>
      </c>
      <c r="C9">
        <v>6.650006688963212E-3</v>
      </c>
      <c r="D9">
        <v>7.9036789297658866E-3</v>
      </c>
      <c r="E9">
        <v>1.6498711623779944E-2</v>
      </c>
      <c r="F9">
        <v>1.1758305462653291E-2</v>
      </c>
      <c r="G9">
        <v>1.0702675676290584E-2</v>
      </c>
      <c r="H9">
        <v>3.8394952682073318E-3</v>
      </c>
      <c r="I9" s="1" t="s">
        <v>78</v>
      </c>
      <c r="J9" s="1" t="s">
        <v>80</v>
      </c>
      <c r="M9" s="1">
        <v>3.6</v>
      </c>
      <c r="N9">
        <v>9.2547112299465242E-3</v>
      </c>
      <c r="O9">
        <v>1.2084486425339368E-2</v>
      </c>
      <c r="P9">
        <v>8.7726142533936652E-3</v>
      </c>
      <c r="Q9">
        <v>0</v>
      </c>
      <c r="R9">
        <v>7.5279529771698894E-3</v>
      </c>
      <c r="S9">
        <v>4.5266695496477176E-3</v>
      </c>
      <c r="T9" s="1" t="s">
        <v>78</v>
      </c>
      <c r="U9" s="1" t="s">
        <v>80</v>
      </c>
      <c r="X9" s="1">
        <v>3.6</v>
      </c>
      <c r="Y9">
        <v>1.4226621992080416E-2</v>
      </c>
      <c r="Z9">
        <v>1.8326492537313433E-2</v>
      </c>
      <c r="AA9">
        <v>1.1442115384615384E-2</v>
      </c>
      <c r="AB9">
        <v>1.6341346153846154E-2</v>
      </c>
      <c r="AC9">
        <v>1.5084144016963848E-2</v>
      </c>
      <c r="AD9">
        <v>2.554070169474636E-3</v>
      </c>
      <c r="AE9" s="1" t="s">
        <v>78</v>
      </c>
      <c r="AF9" s="1" t="s">
        <v>80</v>
      </c>
    </row>
    <row r="10" spans="1:32" x14ac:dyDescent="0.3">
      <c r="A10" s="1" t="s">
        <v>47</v>
      </c>
      <c r="B10">
        <v>4.0999999999999996</v>
      </c>
      <c r="C10" s="9">
        <v>7.2996410256410248E-3</v>
      </c>
      <c r="D10">
        <v>7.8576923076923086E-3</v>
      </c>
      <c r="E10" s="9">
        <v>1.4231510204081631E-2</v>
      </c>
      <c r="F10">
        <v>1.4232461538461539E-2</v>
      </c>
      <c r="G10">
        <v>1.0905326268969126E-2</v>
      </c>
      <c r="H10">
        <v>3.3325053453664073E-3</v>
      </c>
      <c r="I10" s="9">
        <v>1.0368654007362641E-2</v>
      </c>
      <c r="J10" s="9">
        <v>2.3921942361273428E-3</v>
      </c>
      <c r="L10" s="1" t="s">
        <v>47</v>
      </c>
      <c r="M10" s="1">
        <v>4.0999999999999996</v>
      </c>
      <c r="N10" s="9">
        <v>8.9902909090909099E-3</v>
      </c>
      <c r="O10" s="9">
        <v>1.1570302083333336E-2</v>
      </c>
      <c r="P10" s="9">
        <v>8.5875096153846166E-3</v>
      </c>
      <c r="Q10">
        <v>4.8037500000000016E-3</v>
      </c>
      <c r="R10">
        <v>8.4879631519522158E-3</v>
      </c>
      <c r="S10">
        <v>2.415392437622677E-3</v>
      </c>
      <c r="T10" s="9">
        <v>1.0439980700572855E-2</v>
      </c>
      <c r="U10" s="9">
        <v>1.1613596478960986E-3</v>
      </c>
      <c r="W10" s="1" t="s">
        <v>47</v>
      </c>
      <c r="X10" s="1">
        <v>4.0999999999999996</v>
      </c>
      <c r="Y10" s="9">
        <v>1.3608858011289623E-2</v>
      </c>
      <c r="Z10" s="9">
        <v>1.5964897708674302E-2</v>
      </c>
      <c r="AA10" s="9">
        <v>1.0756055646481178E-2</v>
      </c>
      <c r="AB10" s="9">
        <v>1.5091243862520455E-2</v>
      </c>
      <c r="AC10">
        <v>1.385526380724139E-2</v>
      </c>
      <c r="AD10">
        <v>1.9776254027952318E-3</v>
      </c>
      <c r="AE10" s="9">
        <v>1.4526601884042875E-2</v>
      </c>
      <c r="AF10" s="9">
        <v>2.221038277168829E-3</v>
      </c>
    </row>
    <row r="11" spans="1:32" x14ac:dyDescent="0.3">
      <c r="A11" s="1" t="s">
        <v>47</v>
      </c>
      <c r="B11">
        <v>4.8</v>
      </c>
      <c r="C11" s="9">
        <v>8.7374615384615377E-3</v>
      </c>
      <c r="D11">
        <v>9.095615384615386E-3</v>
      </c>
      <c r="E11" s="9">
        <v>1.2530000000000001E-2</v>
      </c>
      <c r="F11" s="9">
        <v>9.4963846153846149E-3</v>
      </c>
      <c r="G11">
        <v>9.9648653846153845E-3</v>
      </c>
      <c r="H11">
        <v>1.5051167388475796E-3</v>
      </c>
      <c r="L11" s="1" t="s">
        <v>47</v>
      </c>
      <c r="M11" s="1">
        <v>4.8</v>
      </c>
      <c r="N11">
        <v>1.0047544615384615E-2</v>
      </c>
      <c r="O11" s="9">
        <v>1.1623495857988168E-2</v>
      </c>
      <c r="P11">
        <v>9.3072284023668645E-3</v>
      </c>
      <c r="Q11">
        <v>3.8227869822485211E-3</v>
      </c>
      <c r="R11">
        <v>8.700263964497041E-3</v>
      </c>
      <c r="S11">
        <v>2.9376281842918156E-3</v>
      </c>
      <c r="W11" s="1" t="s">
        <v>47</v>
      </c>
      <c r="X11" s="1">
        <v>4.8</v>
      </c>
      <c r="Y11" s="9">
        <v>1.4175478316326531E-2</v>
      </c>
      <c r="Z11" s="9">
        <v>1.648443209134615E-2</v>
      </c>
      <c r="AA11" s="9">
        <v>1.1202217548076921E-2</v>
      </c>
      <c r="AB11" s="9">
        <v>1.697325120192307E-2</v>
      </c>
      <c r="AC11">
        <v>1.4708844789418168E-2</v>
      </c>
      <c r="AD11">
        <v>2.283701002325827E-3</v>
      </c>
    </row>
    <row r="12" spans="1:32" x14ac:dyDescent="0.3">
      <c r="A12" s="1" t="s">
        <v>47</v>
      </c>
      <c r="B12">
        <v>5.6</v>
      </c>
      <c r="C12" s="9">
        <v>9.7698461538461533E-3</v>
      </c>
      <c r="D12">
        <v>1.1896615384615384E-2</v>
      </c>
      <c r="E12" s="9">
        <v>1.3138608403361347E-2</v>
      </c>
      <c r="F12" s="9">
        <v>7.866381900452489E-3</v>
      </c>
      <c r="G12">
        <v>1.0667862960568843E-2</v>
      </c>
      <c r="H12">
        <v>2.0167514644860956E-3</v>
      </c>
      <c r="L12" s="1" t="s">
        <v>47</v>
      </c>
      <c r="M12" s="1">
        <v>5.6</v>
      </c>
      <c r="N12">
        <v>9.7470562566844936E-3</v>
      </c>
      <c r="O12" s="9">
        <v>1.1199883720930233E-2</v>
      </c>
      <c r="P12">
        <v>9.4169704830053668E-3</v>
      </c>
      <c r="Q12">
        <v>3.2088837209302327E-3</v>
      </c>
      <c r="R12">
        <v>8.3931985453875816E-3</v>
      </c>
      <c r="S12">
        <v>3.0673947233927547E-3</v>
      </c>
      <c r="W12" s="1" t="s">
        <v>47</v>
      </c>
      <c r="X12" s="1">
        <v>5.6</v>
      </c>
      <c r="Y12" s="9">
        <v>1.3296103012633622E-2</v>
      </c>
      <c r="Z12" s="9">
        <v>1.6803658424908424E-2</v>
      </c>
      <c r="AA12" s="9">
        <v>1.1763200549450547E-2</v>
      </c>
      <c r="AB12" s="9">
        <v>1.7520068681318678E-2</v>
      </c>
      <c r="AC12">
        <v>1.4845757667077818E-2</v>
      </c>
      <c r="AD12">
        <v>2.3921174046166059E-3</v>
      </c>
    </row>
    <row r="13" spans="1:32" x14ac:dyDescent="0.3">
      <c r="A13" s="1" t="s">
        <v>47</v>
      </c>
      <c r="B13">
        <v>6.8</v>
      </c>
      <c r="C13" s="9">
        <v>1.158238881118881E-2</v>
      </c>
      <c r="D13">
        <v>1.333572027972028E-2</v>
      </c>
      <c r="E13" s="9">
        <v>1.2333880519480518E-2</v>
      </c>
      <c r="F13" s="9">
        <v>7.0690909090909112E-3</v>
      </c>
      <c r="G13">
        <v>1.108027012987013E-2</v>
      </c>
      <c r="H13">
        <v>2.3979301646804879E-3</v>
      </c>
      <c r="L13" s="1" t="s">
        <v>47</v>
      </c>
      <c r="M13" s="1">
        <v>6.8</v>
      </c>
      <c r="N13" s="9">
        <v>9.9946519480519497E-3</v>
      </c>
      <c r="O13" s="9">
        <v>1.1113730769230772E-2</v>
      </c>
      <c r="P13">
        <v>8.7002925824175847E-3</v>
      </c>
      <c r="Q13">
        <v>3.2867101648351659E-3</v>
      </c>
      <c r="R13">
        <v>8.2738463661338676E-3</v>
      </c>
      <c r="S13">
        <v>3.0033106374216531E-3</v>
      </c>
      <c r="W13" s="1" t="s">
        <v>47</v>
      </c>
      <c r="X13" s="1">
        <v>6.8</v>
      </c>
      <c r="Y13" s="9">
        <v>1.3744519213090646E-2</v>
      </c>
      <c r="Z13" s="9">
        <v>1.6821538461538461E-2</v>
      </c>
      <c r="AA13" s="9">
        <v>1.1768513513513511E-2</v>
      </c>
      <c r="AB13" s="9">
        <v>1.6451593901593901E-2</v>
      </c>
      <c r="AC13">
        <v>1.4696541272434128E-2</v>
      </c>
      <c r="AD13">
        <v>2.0661265294814502E-3</v>
      </c>
    </row>
    <row r="15" spans="1:32" x14ac:dyDescent="0.3">
      <c r="B15" s="1" t="s">
        <v>58</v>
      </c>
      <c r="C15">
        <v>9.34733438228438E-3</v>
      </c>
      <c r="D15">
        <v>1.0546410839160841E-2</v>
      </c>
      <c r="E15">
        <v>1.3058499781730876E-2</v>
      </c>
      <c r="F15">
        <v>9.6660797408473897E-3</v>
      </c>
      <c r="M15" s="1" t="s">
        <v>58</v>
      </c>
      <c r="N15">
        <v>9.6948859323029921E-3</v>
      </c>
      <c r="O15">
        <v>1.1376853107870627E-2</v>
      </c>
      <c r="P15">
        <v>9.0030002707936086E-3</v>
      </c>
      <c r="Q15">
        <v>3.7805327170034805E-3</v>
      </c>
      <c r="X15" s="1" t="s">
        <v>58</v>
      </c>
      <c r="Y15">
        <v>1.3706239638335106E-2</v>
      </c>
      <c r="Z15">
        <v>1.6518631671616834E-2</v>
      </c>
      <c r="AA15">
        <v>1.137249681438054E-2</v>
      </c>
      <c r="AB15">
        <v>1.6509039411839024E-2</v>
      </c>
    </row>
    <row r="16" spans="1:32" x14ac:dyDescent="0.3">
      <c r="B16" s="1" t="s">
        <v>77</v>
      </c>
      <c r="C16">
        <v>1.5603667410057376E-3</v>
      </c>
      <c r="D16">
        <v>2.1758512278044297E-3</v>
      </c>
      <c r="E16">
        <v>7.3938419254080399E-4</v>
      </c>
      <c r="F16">
        <v>2.7777644998351466E-3</v>
      </c>
      <c r="M16" s="1" t="s">
        <v>77</v>
      </c>
      <c r="N16">
        <v>4.2231614355603745E-4</v>
      </c>
      <c r="O16">
        <v>2.2293871427955326E-4</v>
      </c>
      <c r="P16">
        <v>3.6338358588871076E-4</v>
      </c>
      <c r="Q16">
        <v>6.3627869658188321E-4</v>
      </c>
      <c r="X16" s="1" t="s">
        <v>77</v>
      </c>
      <c r="Y16">
        <v>3.159689445952047E-4</v>
      </c>
      <c r="Z16">
        <v>3.4669283468197806E-4</v>
      </c>
      <c r="AA16">
        <v>4.2381404430594808E-4</v>
      </c>
      <c r="AB16">
        <v>9.0154270227655654E-4</v>
      </c>
    </row>
    <row r="19" spans="1:11" x14ac:dyDescent="0.3">
      <c r="A19" s="1" t="s">
        <v>265</v>
      </c>
      <c r="B19" s="1" t="s">
        <v>344</v>
      </c>
      <c r="C19" s="1" t="s">
        <v>345</v>
      </c>
      <c r="D19" s="1" t="s">
        <v>346</v>
      </c>
      <c r="E19" s="1" t="s">
        <v>347</v>
      </c>
      <c r="F19" s="1" t="s">
        <v>268</v>
      </c>
    </row>
    <row r="20" spans="1:11" x14ac:dyDescent="0.3">
      <c r="B20">
        <f>AE10/I10</f>
        <v>1.4010113437797935</v>
      </c>
      <c r="C20">
        <f>T10/I10</f>
        <v>1.0068790696612662</v>
      </c>
      <c r="D20">
        <f>I10/AE10</f>
        <v>0.71377009503870004</v>
      </c>
      <c r="E20">
        <f>I10/T10</f>
        <v>0.99316792863359415</v>
      </c>
      <c r="F20">
        <f>AE10/T10</f>
        <v>1.3914395342939458</v>
      </c>
    </row>
    <row r="22" spans="1:11" x14ac:dyDescent="0.3">
      <c r="B22" t="s">
        <v>289</v>
      </c>
      <c r="C22" t="s">
        <v>290</v>
      </c>
      <c r="E22" t="s">
        <v>291</v>
      </c>
    </row>
    <row r="23" spans="1:11" x14ac:dyDescent="0.3">
      <c r="B23" t="s">
        <v>292</v>
      </c>
      <c r="C23" t="s">
        <v>293</v>
      </c>
    </row>
    <row r="24" spans="1:11" ht="15" thickBot="1" x14ac:dyDescent="0.35">
      <c r="A24" t="s">
        <v>294</v>
      </c>
      <c r="B24">
        <v>1.3608858011289623E-2</v>
      </c>
      <c r="C24">
        <v>1.5964897708674302E-2</v>
      </c>
      <c r="E24" t="s">
        <v>295</v>
      </c>
    </row>
    <row r="25" spans="1:11" x14ac:dyDescent="0.3">
      <c r="B25">
        <v>1.4175478316326531E-2</v>
      </c>
      <c r="C25">
        <v>1.648443209134615E-2</v>
      </c>
      <c r="E25" s="49" t="s">
        <v>296</v>
      </c>
      <c r="F25" s="49" t="s">
        <v>297</v>
      </c>
      <c r="G25" s="49" t="s">
        <v>298</v>
      </c>
      <c r="H25" s="49" t="s">
        <v>299</v>
      </c>
      <c r="I25" s="49" t="s">
        <v>300</v>
      </c>
    </row>
    <row r="26" spans="1:11" x14ac:dyDescent="0.3">
      <c r="B26">
        <v>1.3296103012633622E-2</v>
      </c>
      <c r="C26">
        <v>1.6803658424908424E-2</v>
      </c>
      <c r="E26" t="s">
        <v>292</v>
      </c>
      <c r="F26">
        <v>4</v>
      </c>
      <c r="G26">
        <v>5.4824958553340422E-2</v>
      </c>
      <c r="H26">
        <v>1.3706239638335106E-2</v>
      </c>
      <c r="I26">
        <v>1.3311516526481006E-7</v>
      </c>
    </row>
    <row r="27" spans="1:11" ht="15" thickBot="1" x14ac:dyDescent="0.35">
      <c r="B27">
        <v>1.3744519213090646E-2</v>
      </c>
      <c r="C27">
        <v>1.6821538461538461E-2</v>
      </c>
      <c r="E27" s="50" t="s">
        <v>293</v>
      </c>
      <c r="F27" s="50">
        <v>12</v>
      </c>
      <c r="G27" s="50">
        <v>0.17760067159134557</v>
      </c>
      <c r="H27" s="50">
        <v>1.4800055965945464E-2</v>
      </c>
      <c r="I27" s="50">
        <v>6.8126844079045277E-6</v>
      </c>
    </row>
    <row r="28" spans="1:11" x14ac:dyDescent="0.3">
      <c r="A28" t="s">
        <v>301</v>
      </c>
      <c r="C28">
        <v>1.0756055646481178E-2</v>
      </c>
    </row>
    <row r="29" spans="1:11" x14ac:dyDescent="0.3">
      <c r="C29">
        <v>1.1202217548076921E-2</v>
      </c>
    </row>
    <row r="30" spans="1:11" ht="15" thickBot="1" x14ac:dyDescent="0.35">
      <c r="C30">
        <v>1.1763200549450547E-2</v>
      </c>
      <c r="E30" t="s">
        <v>302</v>
      </c>
    </row>
    <row r="31" spans="1:11" x14ac:dyDescent="0.3">
      <c r="C31">
        <v>1.1768513513513511E-2</v>
      </c>
      <c r="E31" s="49" t="s">
        <v>303</v>
      </c>
      <c r="F31" s="49" t="s">
        <v>47</v>
      </c>
      <c r="G31" s="49" t="s">
        <v>304</v>
      </c>
      <c r="H31" s="49" t="s">
        <v>305</v>
      </c>
      <c r="I31" s="49" t="s">
        <v>306</v>
      </c>
      <c r="J31" s="49" t="s">
        <v>307</v>
      </c>
      <c r="K31" s="49" t="s">
        <v>308</v>
      </c>
    </row>
    <row r="32" spans="1:11" x14ac:dyDescent="0.3">
      <c r="A32" t="s">
        <v>309</v>
      </c>
      <c r="C32">
        <v>1.5091243862520455E-2</v>
      </c>
      <c r="E32" t="s">
        <v>310</v>
      </c>
      <c r="F32">
        <v>3.5893024756410467E-6</v>
      </c>
      <c r="G32">
        <v>1</v>
      </c>
      <c r="H32">
        <v>3.5893024756410467E-6</v>
      </c>
      <c r="I32">
        <v>0.66698945713582158</v>
      </c>
      <c r="J32">
        <v>0.42778224030803524</v>
      </c>
      <c r="K32">
        <v>4.6001099366694227</v>
      </c>
    </row>
    <row r="33" spans="3:11" x14ac:dyDescent="0.3">
      <c r="C33">
        <v>1.697325120192307E-2</v>
      </c>
      <c r="E33" t="s">
        <v>311</v>
      </c>
      <c r="F33">
        <v>7.5338873982744238E-5</v>
      </c>
      <c r="G33">
        <v>14</v>
      </c>
      <c r="H33">
        <v>5.3813481416245882E-6</v>
      </c>
    </row>
    <row r="34" spans="3:11" x14ac:dyDescent="0.3">
      <c r="C34">
        <v>1.7520068681318678E-2</v>
      </c>
    </row>
    <row r="35" spans="3:11" ht="15" thickBot="1" x14ac:dyDescent="0.35">
      <c r="C35">
        <v>1.6451593901593901E-2</v>
      </c>
      <c r="E35" s="50" t="s">
        <v>222</v>
      </c>
      <c r="F35" s="50">
        <v>7.8928176458385285E-5</v>
      </c>
      <c r="G35" s="50">
        <v>15</v>
      </c>
      <c r="H35" s="50"/>
      <c r="I35" s="50"/>
      <c r="J35" s="50"/>
      <c r="K35" s="5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95C9-BECC-44C6-B09E-105B91E42FDD}">
  <dimension ref="A1:L35"/>
  <sheetViews>
    <sheetView workbookViewId="0">
      <selection activeCell="G15" sqref="G15"/>
    </sheetView>
  </sheetViews>
  <sheetFormatPr defaultRowHeight="14.4" x14ac:dyDescent="0.3"/>
  <cols>
    <col min="1" max="1" width="23.6640625" bestFit="1" customWidth="1"/>
    <col min="2" max="2" width="13" customWidth="1"/>
    <col min="7" max="7" width="11.109375" customWidth="1"/>
    <col min="8" max="9" width="12" bestFit="1" customWidth="1"/>
    <col min="10" max="10" width="12.88671875" customWidth="1"/>
    <col min="11" max="11" width="13.21875" customWidth="1"/>
  </cols>
  <sheetData>
    <row r="1" spans="1:2" ht="28.2" customHeight="1" x14ac:dyDescent="0.3">
      <c r="A1" s="20" t="s">
        <v>160</v>
      </c>
      <c r="B1" s="23" t="s">
        <v>161</v>
      </c>
    </row>
    <row r="2" spans="1:2" x14ac:dyDescent="0.3">
      <c r="A2" s="22"/>
      <c r="B2" s="21" t="s">
        <v>120</v>
      </c>
    </row>
    <row r="3" spans="1:2" x14ac:dyDescent="0.3">
      <c r="A3" s="20" t="s">
        <v>121</v>
      </c>
      <c r="B3" s="22">
        <v>22.989769299999999</v>
      </c>
    </row>
    <row r="4" spans="1:2" x14ac:dyDescent="0.3">
      <c r="A4" s="20" t="s">
        <v>122</v>
      </c>
      <c r="B4" s="22">
        <v>24.305</v>
      </c>
    </row>
    <row r="5" spans="1:2" x14ac:dyDescent="0.3">
      <c r="A5" s="20" t="s">
        <v>123</v>
      </c>
      <c r="B5" s="22">
        <v>40.078000000000003</v>
      </c>
    </row>
    <row r="6" spans="1:2" x14ac:dyDescent="0.3">
      <c r="A6" s="20" t="s">
        <v>124</v>
      </c>
      <c r="B6" s="22">
        <v>39.098300000000002</v>
      </c>
    </row>
    <row r="7" spans="1:2" x14ac:dyDescent="0.3">
      <c r="A7" s="20" t="s">
        <v>125</v>
      </c>
      <c r="B7" s="22">
        <v>35.453000000000003</v>
      </c>
    </row>
    <row r="8" spans="1:2" x14ac:dyDescent="0.3">
      <c r="A8" s="20" t="s">
        <v>126</v>
      </c>
      <c r="B8" s="22">
        <v>188.11069209999999</v>
      </c>
    </row>
    <row r="9" spans="1:2" x14ac:dyDescent="0.3">
      <c r="A9" s="20" t="s">
        <v>127</v>
      </c>
      <c r="B9" s="22">
        <v>95.979299999999995</v>
      </c>
    </row>
    <row r="10" spans="1:2" x14ac:dyDescent="0.3">
      <c r="A10" s="20" t="s">
        <v>128</v>
      </c>
      <c r="B10" s="22">
        <v>97.994</v>
      </c>
    </row>
    <row r="11" spans="1:2" x14ac:dyDescent="0.3">
      <c r="A11" s="20" t="s">
        <v>129</v>
      </c>
      <c r="B11" s="22">
        <v>18.039000000000001</v>
      </c>
    </row>
    <row r="12" spans="1:2" x14ac:dyDescent="0.3">
      <c r="A12" s="20" t="s">
        <v>130</v>
      </c>
      <c r="B12" s="22">
        <v>154.75</v>
      </c>
    </row>
    <row r="13" spans="1:2" x14ac:dyDescent="0.3">
      <c r="A13" s="20" t="s">
        <v>131</v>
      </c>
      <c r="B13" s="22">
        <v>55.84</v>
      </c>
    </row>
    <row r="14" spans="1:2" x14ac:dyDescent="0.3">
      <c r="A14" s="20" t="s">
        <v>132</v>
      </c>
      <c r="B14" s="22">
        <v>122.16</v>
      </c>
    </row>
    <row r="15" spans="1:2" x14ac:dyDescent="0.3">
      <c r="A15" s="20" t="s">
        <v>133</v>
      </c>
      <c r="B15" s="22">
        <v>32.07</v>
      </c>
    </row>
    <row r="16" spans="1:2" x14ac:dyDescent="0.3">
      <c r="A16" s="20" t="s">
        <v>134</v>
      </c>
      <c r="B16" s="22">
        <v>142.97</v>
      </c>
    </row>
    <row r="17" spans="1:12" x14ac:dyDescent="0.3">
      <c r="A17" s="20" t="s">
        <v>135</v>
      </c>
      <c r="B17" s="22">
        <v>159.94999999999999</v>
      </c>
    </row>
    <row r="18" spans="1:12" x14ac:dyDescent="0.3">
      <c r="A18" s="20" t="s">
        <v>136</v>
      </c>
      <c r="B18" s="22">
        <v>45.017000000000003</v>
      </c>
    </row>
    <row r="19" spans="1:12" x14ac:dyDescent="0.3">
      <c r="A19" s="20" t="s">
        <v>137</v>
      </c>
      <c r="B19" s="22">
        <v>1.0078250318999999</v>
      </c>
    </row>
    <row r="20" spans="1:12" ht="15" thickBot="1" x14ac:dyDescent="0.35"/>
    <row r="21" spans="1:12" s="2" customFormat="1" ht="57.6" x14ac:dyDescent="0.3">
      <c r="A21" s="23"/>
      <c r="B21" s="32" t="s">
        <v>119</v>
      </c>
      <c r="C21" s="33"/>
      <c r="D21" s="34"/>
      <c r="E21" s="33"/>
      <c r="F21" s="34"/>
      <c r="G21" s="33" t="s">
        <v>138</v>
      </c>
      <c r="H21" s="35" t="s">
        <v>139</v>
      </c>
      <c r="I21" s="34" t="s">
        <v>139</v>
      </c>
      <c r="J21" s="33" t="s">
        <v>140</v>
      </c>
      <c r="K21" s="35" t="s">
        <v>141</v>
      </c>
      <c r="L21" s="34" t="s">
        <v>142</v>
      </c>
    </row>
    <row r="22" spans="1:12" s="4" customFormat="1" x14ac:dyDescent="0.3">
      <c r="A22" s="21"/>
      <c r="B22" s="24" t="s">
        <v>120</v>
      </c>
      <c r="C22" s="26" t="s">
        <v>162</v>
      </c>
      <c r="D22" s="27" t="s">
        <v>143</v>
      </c>
      <c r="E22" s="26" t="s">
        <v>162</v>
      </c>
      <c r="F22" s="27" t="s">
        <v>144</v>
      </c>
      <c r="G22" s="26" t="s">
        <v>145</v>
      </c>
      <c r="H22" s="21" t="s">
        <v>145</v>
      </c>
      <c r="I22" s="27" t="s">
        <v>146</v>
      </c>
      <c r="J22" s="26" t="s">
        <v>86</v>
      </c>
      <c r="K22" s="21" t="s">
        <v>86</v>
      </c>
      <c r="L22" s="27" t="s">
        <v>147</v>
      </c>
    </row>
    <row r="23" spans="1:12" x14ac:dyDescent="0.3">
      <c r="A23" s="20" t="s">
        <v>148</v>
      </c>
      <c r="B23" s="25">
        <v>275.10000000000002</v>
      </c>
      <c r="C23" s="28">
        <v>3</v>
      </c>
      <c r="D23" s="29" t="s">
        <v>121</v>
      </c>
      <c r="E23" s="28">
        <v>1</v>
      </c>
      <c r="F23" s="29" t="s">
        <v>126</v>
      </c>
      <c r="G23" s="28">
        <v>0.66666666666666663</v>
      </c>
      <c r="H23" s="22">
        <v>1</v>
      </c>
      <c r="I23" s="29">
        <v>1E-3</v>
      </c>
      <c r="J23" s="28">
        <v>6.8969307899999985E-2</v>
      </c>
      <c r="K23" s="22">
        <v>0.1881106921</v>
      </c>
      <c r="L23" s="29">
        <v>0.25707999999999998</v>
      </c>
    </row>
    <row r="24" spans="1:12" x14ac:dyDescent="0.3">
      <c r="A24" s="20" t="s">
        <v>149</v>
      </c>
      <c r="B24" s="25">
        <v>58.44</v>
      </c>
      <c r="C24" s="28">
        <v>1</v>
      </c>
      <c r="D24" s="29" t="s">
        <v>121</v>
      </c>
      <c r="E24" s="28">
        <v>1</v>
      </c>
      <c r="F24" s="29" t="s">
        <v>125</v>
      </c>
      <c r="G24" s="28">
        <v>7.7002053388090355</v>
      </c>
      <c r="H24" s="22">
        <v>11.550308008213554</v>
      </c>
      <c r="I24" s="29">
        <v>1.1550308008213554E-2</v>
      </c>
      <c r="J24" s="28">
        <v>0.26553891645277211</v>
      </c>
      <c r="K24" s="22">
        <v>0.40949306981519512</v>
      </c>
      <c r="L24" s="29">
        <v>0.67503198626796723</v>
      </c>
    </row>
    <row r="25" spans="1:12" x14ac:dyDescent="0.3">
      <c r="A25" s="20" t="s">
        <v>150</v>
      </c>
      <c r="B25" s="25">
        <v>174.2</v>
      </c>
      <c r="C25" s="28">
        <v>2</v>
      </c>
      <c r="D25" s="29" t="s">
        <v>124</v>
      </c>
      <c r="E25" s="28">
        <v>1</v>
      </c>
      <c r="F25" s="29" t="s">
        <v>127</v>
      </c>
      <c r="G25" s="28">
        <v>0.97588978185993125</v>
      </c>
      <c r="H25" s="22">
        <v>1.463834672789897</v>
      </c>
      <c r="I25" s="29">
        <v>1.4638346727898969E-3</v>
      </c>
      <c r="J25" s="28">
        <v>0.11446689437428247</v>
      </c>
      <c r="K25" s="22">
        <v>0.14049782721010334</v>
      </c>
      <c r="L25" s="29">
        <v>0.25496472158438582</v>
      </c>
    </row>
    <row r="26" spans="1:12" x14ac:dyDescent="0.3">
      <c r="A26" s="20" t="s">
        <v>151</v>
      </c>
      <c r="B26" s="25">
        <v>53.491</v>
      </c>
      <c r="C26" s="28">
        <v>1</v>
      </c>
      <c r="D26" s="29" t="s">
        <v>129</v>
      </c>
      <c r="E26" s="28">
        <v>1</v>
      </c>
      <c r="F26" s="29" t="s">
        <v>125</v>
      </c>
      <c r="G26" s="28">
        <v>24.994858948234281</v>
      </c>
      <c r="H26" s="22">
        <v>37.492288422351422</v>
      </c>
      <c r="I26" s="29">
        <v>3.7492288422351423E-2</v>
      </c>
      <c r="J26" s="28">
        <v>0.6763233908507974</v>
      </c>
      <c r="K26" s="22">
        <v>1.3292141014376251</v>
      </c>
      <c r="L26" s="29">
        <v>2.0055374922884224</v>
      </c>
    </row>
    <row r="27" spans="1:12" x14ac:dyDescent="0.3">
      <c r="A27" s="20" t="s">
        <v>152</v>
      </c>
      <c r="B27" s="25">
        <v>203.3</v>
      </c>
      <c r="C27" s="28">
        <v>1</v>
      </c>
      <c r="D27" s="29" t="s">
        <v>122</v>
      </c>
      <c r="E27" s="28">
        <v>2</v>
      </c>
      <c r="F27" s="29" t="s">
        <v>125</v>
      </c>
      <c r="G27" s="28">
        <v>0.39350713231677326</v>
      </c>
      <c r="H27" s="22">
        <v>0.59026069847515994</v>
      </c>
      <c r="I27" s="29">
        <v>5.9026069847515998E-4</v>
      </c>
      <c r="J27" s="28">
        <v>1.4346286276438764E-2</v>
      </c>
      <c r="K27" s="22">
        <v>4.1853025086079694E-2</v>
      </c>
      <c r="L27" s="29">
        <v>5.6199311362518461E-2</v>
      </c>
    </row>
    <row r="28" spans="1:12" x14ac:dyDescent="0.3">
      <c r="A28" s="20" t="s">
        <v>153</v>
      </c>
      <c r="B28" s="25">
        <v>147.01</v>
      </c>
      <c r="C28" s="28">
        <v>1</v>
      </c>
      <c r="D28" s="29" t="s">
        <v>123</v>
      </c>
      <c r="E28" s="28">
        <v>2</v>
      </c>
      <c r="F28" s="29" t="s">
        <v>125</v>
      </c>
      <c r="G28" s="28">
        <v>0.40813550098632745</v>
      </c>
      <c r="H28" s="22">
        <v>0.61220325147949117</v>
      </c>
      <c r="I28" s="29">
        <v>6.1220325147949117E-4</v>
      </c>
      <c r="J28" s="28">
        <v>2.453588191279505E-2</v>
      </c>
      <c r="K28" s="22">
        <v>4.3408883749404804E-2</v>
      </c>
      <c r="L28" s="29">
        <v>6.7944765662199855E-2</v>
      </c>
    </row>
    <row r="29" spans="1:12" x14ac:dyDescent="0.3">
      <c r="A29" s="20" t="s">
        <v>154</v>
      </c>
      <c r="B29" s="25">
        <v>136.08600000000001</v>
      </c>
      <c r="C29" s="28">
        <v>1</v>
      </c>
      <c r="D29" s="29" t="s">
        <v>124</v>
      </c>
      <c r="E29" s="28">
        <v>1</v>
      </c>
      <c r="F29" s="29" t="s">
        <v>128</v>
      </c>
      <c r="G29" s="28">
        <v>1.690107725996796</v>
      </c>
      <c r="H29" s="22">
        <v>2.5351615889951939</v>
      </c>
      <c r="I29" s="29">
        <v>2.5351615889951939E-3</v>
      </c>
      <c r="J29" s="28">
        <v>9.9120508355010795E-2</v>
      </c>
      <c r="K29" s="22">
        <v>0.24843062475199504</v>
      </c>
      <c r="L29" s="29">
        <v>0.34755113310700581</v>
      </c>
    </row>
    <row r="30" spans="1:12" x14ac:dyDescent="0.3">
      <c r="A30" s="20" t="s">
        <v>155</v>
      </c>
      <c r="B30" s="25">
        <v>394.99</v>
      </c>
      <c r="C30" s="28">
        <v>2</v>
      </c>
      <c r="D30" s="29" t="s">
        <v>129</v>
      </c>
      <c r="E30" s="28">
        <v>2</v>
      </c>
      <c r="F30" s="29" t="s">
        <v>130</v>
      </c>
      <c r="G30" s="28">
        <v>5.0634193270715716E-3</v>
      </c>
      <c r="H30" s="22">
        <v>7.5951289906073579E-3</v>
      </c>
      <c r="I30" s="29">
        <v>7.595128990607358E-6</v>
      </c>
      <c r="J30" s="28">
        <v>2.7401706372313228E-4</v>
      </c>
      <c r="K30" s="22">
        <v>2.3506924225929773E-3</v>
      </c>
      <c r="L30" s="29">
        <v>2.6247094863161096E-3</v>
      </c>
    </row>
    <row r="31" spans="1:12" x14ac:dyDescent="0.3">
      <c r="A31" s="20" t="s">
        <v>156</v>
      </c>
      <c r="B31" s="25">
        <v>198.81</v>
      </c>
      <c r="C31" s="28">
        <v>1</v>
      </c>
      <c r="D31" s="29" t="s">
        <v>131</v>
      </c>
      <c r="E31" s="28">
        <v>2</v>
      </c>
      <c r="F31" s="29" t="s">
        <v>125</v>
      </c>
      <c r="G31" s="28">
        <v>1.005985614405714E-2</v>
      </c>
      <c r="H31" s="22">
        <v>1.508978421608571E-2</v>
      </c>
      <c r="I31" s="29">
        <v>1.508978421608571E-5</v>
      </c>
      <c r="J31" s="28">
        <v>8.4261355062622612E-4</v>
      </c>
      <c r="K31" s="22">
        <v>1.0699562396257734E-3</v>
      </c>
      <c r="L31" s="29">
        <v>1.9125697902519995E-3</v>
      </c>
    </row>
    <row r="32" spans="1:12" x14ac:dyDescent="0.3">
      <c r="A32" s="20" t="s">
        <v>157</v>
      </c>
      <c r="B32" s="25">
        <v>157.62</v>
      </c>
      <c r="C32" s="28">
        <v>1</v>
      </c>
      <c r="D32" s="29" t="s">
        <v>132</v>
      </c>
      <c r="E32" s="28">
        <v>1</v>
      </c>
      <c r="F32" s="29" t="s">
        <v>125</v>
      </c>
      <c r="G32" s="28">
        <v>3.1721862707778197</v>
      </c>
      <c r="H32" s="22">
        <v>4.7582794061667295</v>
      </c>
      <c r="I32" s="29">
        <v>4.7582794061667294E-3</v>
      </c>
      <c r="J32" s="28">
        <v>0.5812714122573277</v>
      </c>
      <c r="K32" s="22">
        <v>0.16869527978682908</v>
      </c>
      <c r="L32" s="29">
        <v>0.74996669204415678</v>
      </c>
    </row>
    <row r="33" spans="1:12" ht="15" thickBot="1" x14ac:dyDescent="0.35">
      <c r="A33" s="20" t="s">
        <v>158</v>
      </c>
      <c r="B33" s="25">
        <v>240.18</v>
      </c>
      <c r="C33" s="30">
        <v>2</v>
      </c>
      <c r="D33" s="31" t="s">
        <v>121</v>
      </c>
      <c r="E33" s="30">
        <v>1</v>
      </c>
      <c r="F33" s="31" t="s">
        <v>133</v>
      </c>
      <c r="G33" s="30">
        <v>1.2490632025980513</v>
      </c>
      <c r="H33" s="36">
        <v>1.8735948038970769</v>
      </c>
      <c r="I33" s="31">
        <v>1.8735948038970769E-3</v>
      </c>
      <c r="J33" s="30">
        <v>8.6147024606545067E-2</v>
      </c>
      <c r="K33" s="36">
        <v>6.0086185360979254E-2</v>
      </c>
      <c r="L33" s="31">
        <v>0.14623320996752431</v>
      </c>
    </row>
    <row r="34" spans="1:12" ht="15" thickBot="1" x14ac:dyDescent="0.35"/>
    <row r="35" spans="1:12" ht="15" thickBot="1" x14ac:dyDescent="0.35">
      <c r="I35" s="1" t="s">
        <v>159</v>
      </c>
      <c r="J35" s="37">
        <v>1.9318362536003189</v>
      </c>
      <c r="K35" s="38">
        <v>2.6332103379604295</v>
      </c>
      <c r="L35" s="39">
        <v>4.5650465915607485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1329-66AD-47F7-81AF-6EB04BC4E3C9}">
  <dimension ref="A1:F52"/>
  <sheetViews>
    <sheetView topLeftCell="A35" workbookViewId="0">
      <selection activeCell="B41" sqref="B41"/>
    </sheetView>
  </sheetViews>
  <sheetFormatPr defaultRowHeight="14.4" x14ac:dyDescent="0.3"/>
  <cols>
    <col min="1" max="1" width="58.88671875" bestFit="1" customWidth="1"/>
    <col min="2" max="2" width="12" bestFit="1" customWidth="1"/>
  </cols>
  <sheetData>
    <row r="1" spans="1:6" x14ac:dyDescent="0.3">
      <c r="B1" s="1" t="s">
        <v>163</v>
      </c>
      <c r="C1" s="1" t="s">
        <v>164</v>
      </c>
      <c r="D1" s="1"/>
      <c r="E1" s="1" t="s">
        <v>165</v>
      </c>
      <c r="F1" s="1" t="s">
        <v>166</v>
      </c>
    </row>
    <row r="2" spans="1:6" x14ac:dyDescent="0.3">
      <c r="A2" s="1" t="s">
        <v>167</v>
      </c>
      <c r="B2">
        <v>338.15</v>
      </c>
      <c r="C2" t="s">
        <v>168</v>
      </c>
    </row>
    <row r="3" spans="1:6" x14ac:dyDescent="0.3">
      <c r="A3" s="1" t="s">
        <v>169</v>
      </c>
      <c r="B3">
        <v>7.3</v>
      </c>
    </row>
    <row r="4" spans="1:6" x14ac:dyDescent="0.3">
      <c r="A4" s="1" t="s">
        <v>170</v>
      </c>
      <c r="B4">
        <v>0.13</v>
      </c>
      <c r="C4" t="s">
        <v>171</v>
      </c>
    </row>
    <row r="5" spans="1:6" x14ac:dyDescent="0.3">
      <c r="A5" s="1" t="s">
        <v>172</v>
      </c>
      <c r="B5">
        <v>0.18</v>
      </c>
    </row>
    <row r="6" spans="1:6" x14ac:dyDescent="0.3">
      <c r="A6" s="1" t="s">
        <v>173</v>
      </c>
      <c r="B6">
        <v>4.5650465915607477</v>
      </c>
      <c r="C6" s="40" t="s">
        <v>174</v>
      </c>
      <c r="E6" t="s">
        <v>175</v>
      </c>
    </row>
    <row r="8" spans="1:6" x14ac:dyDescent="0.3">
      <c r="A8" s="3" t="s">
        <v>176</v>
      </c>
    </row>
    <row r="9" spans="1:6" x14ac:dyDescent="0.3">
      <c r="A9" s="1" t="s">
        <v>177</v>
      </c>
      <c r="B9">
        <v>1.3506223535997076E-2</v>
      </c>
      <c r="C9" t="s">
        <v>178</v>
      </c>
      <c r="F9" s="41" t="s">
        <v>179</v>
      </c>
    </row>
    <row r="10" spans="1:6" x14ac:dyDescent="0.3">
      <c r="A10" s="1"/>
      <c r="F10" t="s">
        <v>180</v>
      </c>
    </row>
    <row r="11" spans="1:6" x14ac:dyDescent="0.3">
      <c r="A11" s="3" t="s">
        <v>181</v>
      </c>
    </row>
    <row r="12" spans="1:6" x14ac:dyDescent="0.3">
      <c r="A12" t="s">
        <v>182</v>
      </c>
      <c r="B12" t="s">
        <v>183</v>
      </c>
    </row>
    <row r="13" spans="1:6" x14ac:dyDescent="0.3">
      <c r="A13" s="1" t="s">
        <v>184</v>
      </c>
      <c r="B13">
        <v>2.4311202364794737E-3</v>
      </c>
      <c r="C13" t="s">
        <v>185</v>
      </c>
    </row>
    <row r="14" spans="1:6" x14ac:dyDescent="0.3">
      <c r="A14" s="1"/>
    </row>
    <row r="15" spans="1:6" x14ac:dyDescent="0.3">
      <c r="A15" s="3" t="s">
        <v>186</v>
      </c>
    </row>
    <row r="16" spans="1:6" x14ac:dyDescent="0.3">
      <c r="A16" t="s">
        <v>187</v>
      </c>
      <c r="B16" t="s">
        <v>188</v>
      </c>
    </row>
    <row r="17" spans="1:6" x14ac:dyDescent="0.3">
      <c r="A17" t="s">
        <v>189</v>
      </c>
      <c r="B17" t="s">
        <v>190</v>
      </c>
    </row>
    <row r="18" spans="1:6" x14ac:dyDescent="0.3">
      <c r="A18" t="s">
        <v>191</v>
      </c>
      <c r="B18" t="s">
        <v>192</v>
      </c>
    </row>
    <row r="20" spans="1:6" x14ac:dyDescent="0.3">
      <c r="A20" t="s">
        <v>193</v>
      </c>
    </row>
    <row r="21" spans="1:6" x14ac:dyDescent="0.3">
      <c r="A21" t="s">
        <v>194</v>
      </c>
    </row>
    <row r="22" spans="1:6" x14ac:dyDescent="0.3">
      <c r="A22" t="s">
        <v>191</v>
      </c>
    </row>
    <row r="24" spans="1:6" x14ac:dyDescent="0.3">
      <c r="A24" t="s">
        <v>195</v>
      </c>
    </row>
    <row r="25" spans="1:6" x14ac:dyDescent="0.3">
      <c r="A25" t="s">
        <v>196</v>
      </c>
    </row>
    <row r="27" spans="1:6" x14ac:dyDescent="0.3">
      <c r="A27" s="3" t="s">
        <v>197</v>
      </c>
    </row>
    <row r="28" spans="1:6" x14ac:dyDescent="0.3">
      <c r="A28" t="s">
        <v>198</v>
      </c>
      <c r="F28" t="s">
        <v>199</v>
      </c>
    </row>
    <row r="29" spans="1:6" x14ac:dyDescent="0.3">
      <c r="F29" t="s">
        <v>200</v>
      </c>
    </row>
    <row r="30" spans="1:6" x14ac:dyDescent="0.3">
      <c r="A30" s="1" t="s">
        <v>173</v>
      </c>
      <c r="B30">
        <v>4.5650465915607477</v>
      </c>
      <c r="C30" s="40" t="s">
        <v>174</v>
      </c>
      <c r="E30" t="s">
        <v>201</v>
      </c>
    </row>
    <row r="31" spans="1:6" x14ac:dyDescent="0.3">
      <c r="A31" s="1" t="s">
        <v>202</v>
      </c>
      <c r="B31">
        <v>338.15</v>
      </c>
      <c r="C31" t="s">
        <v>168</v>
      </c>
      <c r="E31" t="s">
        <v>203</v>
      </c>
    </row>
    <row r="32" spans="1:6" x14ac:dyDescent="0.3">
      <c r="A32" t="s">
        <v>204</v>
      </c>
      <c r="E32" t="s">
        <v>205</v>
      </c>
      <c r="F32" t="s">
        <v>206</v>
      </c>
    </row>
    <row r="33" spans="1:6" x14ac:dyDescent="0.3">
      <c r="A33" t="s">
        <v>207</v>
      </c>
      <c r="E33" t="s">
        <v>208</v>
      </c>
      <c r="F33" t="s">
        <v>206</v>
      </c>
    </row>
    <row r="34" spans="1:6" x14ac:dyDescent="0.3">
      <c r="A34" s="1" t="s">
        <v>209</v>
      </c>
      <c r="B34">
        <v>5.8064811317644072</v>
      </c>
    </row>
    <row r="35" spans="1:6" x14ac:dyDescent="0.3">
      <c r="A35" s="1" t="s">
        <v>210</v>
      </c>
      <c r="B35">
        <v>9.4505914528024846</v>
      </c>
    </row>
    <row r="37" spans="1:6" x14ac:dyDescent="0.3">
      <c r="A37" t="s">
        <v>211</v>
      </c>
    </row>
    <row r="38" spans="1:6" x14ac:dyDescent="0.3">
      <c r="A38" t="s">
        <v>212</v>
      </c>
    </row>
    <row r="39" spans="1:6" x14ac:dyDescent="0.3">
      <c r="A39" s="1" t="s">
        <v>213</v>
      </c>
      <c r="B39">
        <v>1.5614168733732306E-6</v>
      </c>
    </row>
    <row r="40" spans="1:6" x14ac:dyDescent="0.3">
      <c r="A40" s="1" t="s">
        <v>214</v>
      </c>
      <c r="B40">
        <v>3.5433050826433406E-10</v>
      </c>
    </row>
    <row r="42" spans="1:6" x14ac:dyDescent="0.3">
      <c r="A42" s="3" t="s">
        <v>215</v>
      </c>
    </row>
    <row r="43" spans="1:6" x14ac:dyDescent="0.3">
      <c r="A43" t="s">
        <v>216</v>
      </c>
    </row>
    <row r="44" spans="1:6" x14ac:dyDescent="0.3">
      <c r="A44" s="1" t="s">
        <v>217</v>
      </c>
      <c r="B44">
        <v>2.4311202364794737E-3</v>
      </c>
      <c r="C44" t="s">
        <v>185</v>
      </c>
    </row>
    <row r="45" spans="1:6" x14ac:dyDescent="0.3">
      <c r="A45" s="1" t="s">
        <v>218</v>
      </c>
      <c r="B45">
        <v>5.0118723362727164E-8</v>
      </c>
      <c r="C45" t="s">
        <v>185</v>
      </c>
    </row>
    <row r="46" spans="1:6" x14ac:dyDescent="0.3">
      <c r="A46" s="1" t="s">
        <v>219</v>
      </c>
      <c r="B46">
        <v>7.5740001016490657E-2</v>
      </c>
      <c r="C46" t="s">
        <v>185</v>
      </c>
    </row>
    <row r="47" spans="1:6" x14ac:dyDescent="0.3">
      <c r="A47" s="1" t="s">
        <v>220</v>
      </c>
      <c r="B47">
        <v>5.3546840891946469E-4</v>
      </c>
      <c r="C47" t="s">
        <v>185</v>
      </c>
    </row>
    <row r="48" spans="1:6" x14ac:dyDescent="0.3">
      <c r="A48" s="1" t="s">
        <v>221</v>
      </c>
      <c r="B48">
        <v>4.7788709912292057E-3</v>
      </c>
    </row>
    <row r="49" spans="1:4" x14ac:dyDescent="0.3">
      <c r="A49" s="1"/>
    </row>
    <row r="50" spans="1:4" x14ac:dyDescent="0.3">
      <c r="A50" s="1" t="s">
        <v>222</v>
      </c>
      <c r="B50">
        <v>7.8706589661889592E-2</v>
      </c>
      <c r="C50" t="s">
        <v>185</v>
      </c>
    </row>
    <row r="51" spans="1:4" x14ac:dyDescent="0.3">
      <c r="A51" s="1" t="s">
        <v>222</v>
      </c>
      <c r="B51">
        <v>78.706589661889595</v>
      </c>
      <c r="C51" t="s">
        <v>94</v>
      </c>
    </row>
    <row r="52" spans="1:4" x14ac:dyDescent="0.3">
      <c r="A52" t="s">
        <v>317</v>
      </c>
      <c r="B52">
        <v>10.231856656045649</v>
      </c>
      <c r="C52" t="s">
        <v>92</v>
      </c>
      <c r="D52" t="s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BBAC-DFD1-4C16-8F4F-EDF4D2C1AA8D}">
  <dimension ref="A1:R48"/>
  <sheetViews>
    <sheetView workbookViewId="0">
      <selection activeCell="A5" sqref="A5"/>
    </sheetView>
  </sheetViews>
  <sheetFormatPr defaultRowHeight="14.4" x14ac:dyDescent="0.3"/>
  <cols>
    <col min="1" max="1" width="23.109375" bestFit="1" customWidth="1"/>
    <col min="2" max="2" width="11.44140625" bestFit="1" customWidth="1"/>
  </cols>
  <sheetData>
    <row r="1" spans="1:15" x14ac:dyDescent="0.3">
      <c r="B1" s="1" t="s">
        <v>224</v>
      </c>
      <c r="C1" s="42" t="s">
        <v>233</v>
      </c>
    </row>
    <row r="2" spans="1:15" x14ac:dyDescent="0.3">
      <c r="A2" s="3" t="s">
        <v>234</v>
      </c>
      <c r="B2" s="1"/>
      <c r="C2" s="42"/>
    </row>
    <row r="3" spans="1:15" x14ac:dyDescent="0.3">
      <c r="B3" s="1"/>
      <c r="C3" s="42"/>
    </row>
    <row r="4" spans="1:15" x14ac:dyDescent="0.3">
      <c r="B4" s="1" t="s">
        <v>225</v>
      </c>
      <c r="C4" s="42">
        <v>4.0999999999999996</v>
      </c>
      <c r="D4" s="1">
        <v>4.8</v>
      </c>
      <c r="E4" s="1">
        <v>5.6</v>
      </c>
      <c r="F4" s="1">
        <v>6.8</v>
      </c>
      <c r="G4" s="1" t="s">
        <v>31</v>
      </c>
      <c r="H4" s="1" t="s">
        <v>226</v>
      </c>
      <c r="J4" s="1" t="s">
        <v>349</v>
      </c>
      <c r="K4" s="1" t="s">
        <v>227</v>
      </c>
      <c r="L4" s="1" t="s">
        <v>228</v>
      </c>
      <c r="M4" s="1" t="s">
        <v>350</v>
      </c>
      <c r="N4" s="1" t="s">
        <v>229</v>
      </c>
      <c r="O4" s="1" t="s">
        <v>230</v>
      </c>
    </row>
    <row r="5" spans="1:15" x14ac:dyDescent="0.3">
      <c r="A5" s="2" t="s">
        <v>38</v>
      </c>
      <c r="B5" s="1">
        <v>2</v>
      </c>
      <c r="C5">
        <v>41.433955639226681</v>
      </c>
      <c r="D5">
        <v>38.926989799502429</v>
      </c>
      <c r="E5">
        <v>41.184545060293317</v>
      </c>
      <c r="F5">
        <v>44.355637849274473</v>
      </c>
      <c r="G5">
        <v>41.475282087074227</v>
      </c>
      <c r="H5">
        <v>1.9285019311483178</v>
      </c>
      <c r="J5">
        <v>17.245024896630255</v>
      </c>
      <c r="K5">
        <v>27.159865803331417</v>
      </c>
      <c r="L5">
        <v>32.888074901556649</v>
      </c>
      <c r="M5">
        <v>16.516563929014843</v>
      </c>
      <c r="N5">
        <v>5.5830164132132589</v>
      </c>
      <c r="O5">
        <v>6.2513169945289899</v>
      </c>
    </row>
    <row r="6" spans="1:15" x14ac:dyDescent="0.3">
      <c r="A6" s="2" t="s">
        <v>337</v>
      </c>
      <c r="B6" s="1">
        <v>4</v>
      </c>
      <c r="C6">
        <v>36.898833049697451</v>
      </c>
      <c r="D6">
        <v>32.274728710691861</v>
      </c>
      <c r="E6">
        <v>28.965989134832213</v>
      </c>
      <c r="F6">
        <v>35.502369106625245</v>
      </c>
      <c r="G6">
        <v>33.410480000461689</v>
      </c>
      <c r="H6">
        <v>3.0654541700813223</v>
      </c>
    </row>
    <row r="7" spans="1:15" x14ac:dyDescent="0.3">
      <c r="A7" s="2" t="s">
        <v>338</v>
      </c>
      <c r="B7" s="1">
        <v>5</v>
      </c>
      <c r="C7">
        <v>2.9041135022651008</v>
      </c>
      <c r="D7">
        <v>-11.176739108271679</v>
      </c>
      <c r="E7">
        <v>-21.133827574668075</v>
      </c>
      <c r="F7">
        <v>-3.6037096601981138</v>
      </c>
      <c r="G7">
        <v>-8.2525407102181916</v>
      </c>
      <c r="H7">
        <v>8.9521094009174682</v>
      </c>
    </row>
    <row r="8" spans="1:15" x14ac:dyDescent="0.3">
      <c r="A8" s="2" t="s">
        <v>42</v>
      </c>
      <c r="B8" s="1">
        <v>7</v>
      </c>
      <c r="C8">
        <v>31.540448506819512</v>
      </c>
      <c r="D8">
        <v>22.419596592196367</v>
      </c>
      <c r="E8">
        <v>25.515464895173452</v>
      </c>
      <c r="F8">
        <v>32.434245554587662</v>
      </c>
      <c r="G8">
        <v>27.97743888719425</v>
      </c>
      <c r="H8">
        <v>4.1686055862097922</v>
      </c>
    </row>
    <row r="9" spans="1:15" x14ac:dyDescent="0.3">
      <c r="A9" s="2" t="s">
        <v>39</v>
      </c>
      <c r="B9" s="1">
        <v>1</v>
      </c>
      <c r="C9">
        <v>29.465743452444691</v>
      </c>
      <c r="D9">
        <v>26.574098111151734</v>
      </c>
      <c r="E9">
        <v>33.922234450013896</v>
      </c>
      <c r="F9">
        <v>36.877231348642482</v>
      </c>
      <c r="G9">
        <v>31.709826840563203</v>
      </c>
      <c r="H9">
        <v>3.968892686109208</v>
      </c>
    </row>
    <row r="10" spans="1:15" x14ac:dyDescent="0.3">
      <c r="A10" s="2" t="s">
        <v>43</v>
      </c>
      <c r="B10" s="1">
        <v>2</v>
      </c>
      <c r="C10">
        <v>39.090524443664471</v>
      </c>
      <c r="D10">
        <v>24.973329792559696</v>
      </c>
      <c r="E10">
        <v>29.377665514734602</v>
      </c>
      <c r="F10">
        <v>30.51384486405539</v>
      </c>
      <c r="G10">
        <v>30.988841153753537</v>
      </c>
      <c r="H10">
        <v>5.1148107853973857</v>
      </c>
    </row>
    <row r="11" spans="1:15" x14ac:dyDescent="0.3">
      <c r="A11" s="2" t="s">
        <v>40</v>
      </c>
      <c r="B11" s="1">
        <v>3</v>
      </c>
      <c r="C11">
        <v>29.810045114290595</v>
      </c>
      <c r="D11">
        <v>29.812654447801901</v>
      </c>
      <c r="E11">
        <v>31.821986557098825</v>
      </c>
      <c r="F11">
        <v>30.690186588699614</v>
      </c>
      <c r="G11">
        <v>30.533718176972734</v>
      </c>
      <c r="H11">
        <v>0.82579558400952502</v>
      </c>
    </row>
    <row r="12" spans="1:15" x14ac:dyDescent="0.3">
      <c r="A12" s="2" t="s">
        <v>44</v>
      </c>
      <c r="B12" s="1">
        <v>4</v>
      </c>
      <c r="C12">
        <v>28.088922774001141</v>
      </c>
      <c r="D12">
        <v>21.769274776893965</v>
      </c>
      <c r="E12">
        <v>17.988734920040599</v>
      </c>
      <c r="F12">
        <v>22.206337005250163</v>
      </c>
      <c r="G12">
        <v>22.513317369046469</v>
      </c>
      <c r="H12">
        <v>3.6127225984119211</v>
      </c>
    </row>
    <row r="13" spans="1:15" x14ac:dyDescent="0.3">
      <c r="A13" s="2" t="s">
        <v>45</v>
      </c>
      <c r="B13" s="1">
        <v>5</v>
      </c>
      <c r="C13">
        <v>-105.76741313883619</v>
      </c>
      <c r="D13">
        <v>0.66472742394981488</v>
      </c>
      <c r="E13">
        <v>37.952096080279482</v>
      </c>
      <c r="F13">
        <v>34.532816033062659</v>
      </c>
      <c r="G13">
        <v>-8.1544434003860573</v>
      </c>
      <c r="H13">
        <v>58.211005694819271</v>
      </c>
    </row>
    <row r="14" spans="1:15" x14ac:dyDescent="0.3">
      <c r="A14" s="2" t="s">
        <v>339</v>
      </c>
      <c r="B14" s="1">
        <v>6</v>
      </c>
      <c r="C14">
        <v>24.576024359304515</v>
      </c>
      <c r="D14">
        <v>23.764035292960841</v>
      </c>
      <c r="E14">
        <v>29.314545538350799</v>
      </c>
      <c r="F14">
        <v>14.630713411117046</v>
      </c>
      <c r="G14">
        <v>23.071329650433299</v>
      </c>
      <c r="H14">
        <v>5.3142660451996973</v>
      </c>
    </row>
    <row r="15" spans="1:15" x14ac:dyDescent="0.3">
      <c r="A15" s="2" t="s">
        <v>41</v>
      </c>
      <c r="B15" s="1">
        <v>7</v>
      </c>
      <c r="C15">
        <v>27.351316885301724</v>
      </c>
      <c r="D15">
        <v>20.80207844987838</v>
      </c>
      <c r="E15">
        <v>27.014797619365392</v>
      </c>
      <c r="F15">
        <v>36.165697051920311</v>
      </c>
      <c r="G15">
        <v>27.833472501616455</v>
      </c>
      <c r="H15">
        <v>5.4719551092062995</v>
      </c>
    </row>
    <row r="16" spans="1:15" x14ac:dyDescent="0.3">
      <c r="A16" s="2" t="s">
        <v>340</v>
      </c>
      <c r="B16" s="1">
        <v>8</v>
      </c>
      <c r="C16">
        <v>16.216166056339034</v>
      </c>
      <c r="D16">
        <v>19.950638043559884</v>
      </c>
      <c r="E16">
        <v>19.712564050858962</v>
      </c>
      <c r="F16">
        <v>27.123954432619012</v>
      </c>
      <c r="G16">
        <v>20.750830645844225</v>
      </c>
      <c r="H16">
        <v>3.965419128663437</v>
      </c>
    </row>
    <row r="17" spans="1:18" x14ac:dyDescent="0.3">
      <c r="B17" s="1"/>
      <c r="C17" s="42"/>
    </row>
    <row r="18" spans="1:18" x14ac:dyDescent="0.3">
      <c r="A18" s="3" t="s">
        <v>235</v>
      </c>
      <c r="B18" s="1"/>
      <c r="C18" s="42"/>
    </row>
    <row r="19" spans="1:18" x14ac:dyDescent="0.3">
      <c r="B19" s="1"/>
      <c r="C19" s="42"/>
    </row>
    <row r="20" spans="1:18" x14ac:dyDescent="0.3">
      <c r="B20" s="1" t="s">
        <v>225</v>
      </c>
      <c r="C20" s="1">
        <v>4.0999999999999996</v>
      </c>
      <c r="D20" s="1">
        <v>4.8</v>
      </c>
      <c r="E20" s="1">
        <v>5.6</v>
      </c>
      <c r="F20" s="1">
        <v>6.8</v>
      </c>
      <c r="G20" s="1" t="s">
        <v>31</v>
      </c>
      <c r="H20" s="1" t="s">
        <v>226</v>
      </c>
      <c r="J20" s="1" t="s">
        <v>349</v>
      </c>
      <c r="K20" s="1" t="s">
        <v>227</v>
      </c>
      <c r="L20" s="1" t="s">
        <v>228</v>
      </c>
      <c r="M20" s="1" t="s">
        <v>350</v>
      </c>
      <c r="N20" s="1" t="s">
        <v>229</v>
      </c>
      <c r="O20" s="1" t="s">
        <v>230</v>
      </c>
      <c r="P20" s="1"/>
      <c r="Q20" s="1"/>
      <c r="R20" s="1"/>
    </row>
    <row r="21" spans="1:18" x14ac:dyDescent="0.3">
      <c r="A21" s="2" t="s">
        <v>38</v>
      </c>
      <c r="B21" s="1">
        <v>2</v>
      </c>
      <c r="C21">
        <v>19.929029373354968</v>
      </c>
      <c r="D21">
        <v>10.875196976343263</v>
      </c>
      <c r="E21">
        <v>17.480173992225254</v>
      </c>
      <c r="F21">
        <v>22.108961388441362</v>
      </c>
      <c r="G21">
        <v>17.598340432591211</v>
      </c>
      <c r="H21">
        <v>4.2128503885988993</v>
      </c>
      <c r="J21">
        <v>-13.697915734359581</v>
      </c>
      <c r="K21">
        <v>-17.985006694779834</v>
      </c>
      <c r="L21">
        <v>8.9316828384177374</v>
      </c>
      <c r="M21">
        <v>31.152893542043969</v>
      </c>
      <c r="N21">
        <v>22.325158505560154</v>
      </c>
      <c r="O21">
        <v>8.8188709571920274</v>
      </c>
    </row>
    <row r="22" spans="1:18" x14ac:dyDescent="0.3">
      <c r="A22" s="2" t="s">
        <v>337</v>
      </c>
      <c r="B22" s="1">
        <v>4</v>
      </c>
      <c r="C22">
        <v>21.31209258372478</v>
      </c>
      <c r="D22">
        <v>13.625401762912444</v>
      </c>
      <c r="E22">
        <v>7.8883717798844746</v>
      </c>
      <c r="F22">
        <v>18.394328795928757</v>
      </c>
      <c r="G22">
        <v>15.305048730612613</v>
      </c>
      <c r="H22">
        <v>5.0856793573410384</v>
      </c>
    </row>
    <row r="23" spans="1:18" x14ac:dyDescent="0.3">
      <c r="A23" s="2" t="s">
        <v>338</v>
      </c>
      <c r="B23" s="1">
        <v>5</v>
      </c>
      <c r="C23">
        <v>-28.893423317360149</v>
      </c>
      <c r="D23">
        <v>-63.849976345699957</v>
      </c>
      <c r="E23">
        <v>-82.316848122326462</v>
      </c>
      <c r="F23">
        <v>-54.173748408995827</v>
      </c>
      <c r="G23">
        <v>-57.3084990485956</v>
      </c>
      <c r="H23">
        <v>19.270778649333462</v>
      </c>
    </row>
    <row r="24" spans="1:18" x14ac:dyDescent="0.3">
      <c r="A24" s="2" t="s">
        <v>42</v>
      </c>
      <c r="B24" s="1">
        <v>7</v>
      </c>
      <c r="C24">
        <v>-8.6395223529741791</v>
      </c>
      <c r="D24">
        <v>-35.929721572760812</v>
      </c>
      <c r="E24">
        <v>-23.278069437501568</v>
      </c>
      <c r="F24">
        <v>-6.9184244533987496</v>
      </c>
      <c r="G24">
        <v>-18.691434454158831</v>
      </c>
      <c r="H24">
        <v>11.809323272543194</v>
      </c>
    </row>
    <row r="25" spans="1:18" x14ac:dyDescent="0.3">
      <c r="A25" s="2" t="s">
        <v>39</v>
      </c>
      <c r="B25" s="1">
        <v>1</v>
      </c>
      <c r="C25">
        <v>8.896609869653286</v>
      </c>
      <c r="D25">
        <v>1.8699348525271831</v>
      </c>
      <c r="E25">
        <v>14.632429450910028</v>
      </c>
      <c r="F25">
        <v>19.376374776735556</v>
      </c>
      <c r="G25">
        <v>11.193837237456513</v>
      </c>
      <c r="H25">
        <v>6.5381619407752662</v>
      </c>
    </row>
    <row r="26" spans="1:18" x14ac:dyDescent="0.3">
      <c r="A26" s="2" t="s">
        <v>43</v>
      </c>
      <c r="B26" s="1">
        <v>2</v>
      </c>
      <c r="C26">
        <v>20.182235594915849</v>
      </c>
      <c r="D26">
        <v>-9.0042013887292001</v>
      </c>
      <c r="E26">
        <v>1.5139183689247018</v>
      </c>
      <c r="F26">
        <v>6.6384650759582247</v>
      </c>
      <c r="G26">
        <v>4.8326044127673935</v>
      </c>
      <c r="H26">
        <v>10.504084705589181</v>
      </c>
    </row>
    <row r="27" spans="1:18" x14ac:dyDescent="0.3">
      <c r="A27" s="2" t="s">
        <v>40</v>
      </c>
      <c r="B27" s="1">
        <v>3</v>
      </c>
      <c r="C27">
        <v>6.4966098499976503</v>
      </c>
      <c r="D27">
        <v>5.9420468698203166</v>
      </c>
      <c r="E27">
        <v>8.5061338671256781</v>
      </c>
      <c r="F27">
        <v>8.1568105154080008</v>
      </c>
      <c r="G27">
        <v>7.2754002755879119</v>
      </c>
      <c r="H27">
        <v>1.081195520692517</v>
      </c>
    </row>
    <row r="28" spans="1:18" x14ac:dyDescent="0.3">
      <c r="A28" s="2" t="s">
        <v>44</v>
      </c>
      <c r="B28" s="1">
        <v>4</v>
      </c>
      <c r="C28">
        <v>-15.60298338195904</v>
      </c>
      <c r="D28">
        <v>-42.692674669978423</v>
      </c>
      <c r="E28">
        <v>-57.943437727875903</v>
      </c>
      <c r="F28">
        <v>-44.145664391978897</v>
      </c>
      <c r="G28">
        <v>-40.096190042948066</v>
      </c>
      <c r="H28">
        <v>15.342599171807091</v>
      </c>
    </row>
    <row r="29" spans="1:18" x14ac:dyDescent="0.3">
      <c r="A29" s="2" t="s">
        <v>45</v>
      </c>
      <c r="B29" s="1">
        <v>5</v>
      </c>
      <c r="C29">
        <v>214.75028600269562</v>
      </c>
      <c r="D29">
        <v>364.82348921181733</v>
      </c>
      <c r="E29">
        <v>-311.23278256693936</v>
      </c>
      <c r="F29">
        <v>-206.46749497791467</v>
      </c>
      <c r="G29">
        <v>15.468374417414722</v>
      </c>
      <c r="H29">
        <v>281.84723371769599</v>
      </c>
    </row>
    <row r="30" spans="1:18" x14ac:dyDescent="0.3">
      <c r="A30" s="2" t="s">
        <v>339</v>
      </c>
      <c r="B30" s="1">
        <v>6</v>
      </c>
      <c r="C30">
        <v>6.8088991941836738</v>
      </c>
      <c r="D30">
        <v>4.7246186105281707</v>
      </c>
      <c r="E30">
        <v>13.011506937498968</v>
      </c>
      <c r="F30">
        <v>-5.4722666920628846</v>
      </c>
      <c r="G30">
        <v>4.7681895125369822</v>
      </c>
      <c r="H30">
        <v>6.6517971232456832</v>
      </c>
    </row>
    <row r="31" spans="1:18" x14ac:dyDescent="0.3">
      <c r="A31" s="2" t="s">
        <v>41</v>
      </c>
      <c r="B31" s="1">
        <v>7</v>
      </c>
      <c r="C31">
        <v>-7.4408607165534574E-2</v>
      </c>
      <c r="D31">
        <v>-13.673193380167033</v>
      </c>
      <c r="E31">
        <v>0.77388777887022198</v>
      </c>
      <c r="F31">
        <v>11.610327840603553</v>
      </c>
      <c r="G31">
        <v>-0.34084659196469813</v>
      </c>
      <c r="H31">
        <v>8.9707254878831666</v>
      </c>
    </row>
    <row r="32" spans="1:18" x14ac:dyDescent="0.3">
      <c r="A32" s="2" t="s">
        <v>340</v>
      </c>
      <c r="B32" s="1">
        <v>8</v>
      </c>
      <c r="C32">
        <v>-47.839045403784255</v>
      </c>
      <c r="D32">
        <v>-15.472017251368561</v>
      </c>
      <c r="E32">
        <v>-8.327439645232495</v>
      </c>
      <c r="F32">
        <v>1.4128937724159605</v>
      </c>
      <c r="G32">
        <v>-17.556402131992339</v>
      </c>
      <c r="H32">
        <v>18.482363752698131</v>
      </c>
    </row>
    <row r="33" spans="1:18" x14ac:dyDescent="0.3">
      <c r="A33" s="2"/>
      <c r="B33" s="1"/>
    </row>
    <row r="34" spans="1:18" x14ac:dyDescent="0.3">
      <c r="A34" s="3" t="s">
        <v>236</v>
      </c>
      <c r="B34" s="1"/>
    </row>
    <row r="35" spans="1:18" x14ac:dyDescent="0.3">
      <c r="J35" s="1" t="s">
        <v>316</v>
      </c>
    </row>
    <row r="36" spans="1:18" x14ac:dyDescent="0.3">
      <c r="B36" s="1" t="s">
        <v>225</v>
      </c>
      <c r="C36" s="1">
        <v>4.0999999999999996</v>
      </c>
      <c r="D36" s="1">
        <v>4.8</v>
      </c>
      <c r="E36" s="1">
        <v>5.6</v>
      </c>
      <c r="F36" s="1">
        <v>6.8</v>
      </c>
      <c r="G36" s="1" t="s">
        <v>31</v>
      </c>
      <c r="H36" s="1" t="s">
        <v>226</v>
      </c>
      <c r="J36" s="1" t="s">
        <v>349</v>
      </c>
      <c r="K36" s="1" t="s">
        <v>227</v>
      </c>
      <c r="L36" s="1" t="s">
        <v>228</v>
      </c>
      <c r="M36" s="1" t="s">
        <v>350</v>
      </c>
      <c r="N36" s="1" t="s">
        <v>229</v>
      </c>
      <c r="O36" s="1" t="s">
        <v>230</v>
      </c>
      <c r="P36" s="1" t="s">
        <v>351</v>
      </c>
      <c r="Q36" s="1" t="s">
        <v>231</v>
      </c>
      <c r="R36" s="1" t="s">
        <v>232</v>
      </c>
    </row>
    <row r="37" spans="1:18" x14ac:dyDescent="0.3">
      <c r="A37" s="2" t="s">
        <v>38</v>
      </c>
      <c r="B37" s="1">
        <v>2</v>
      </c>
      <c r="C37">
        <v>19.929029373354968</v>
      </c>
      <c r="D37">
        <v>10.875196976343263</v>
      </c>
      <c r="E37">
        <v>17.480173992225254</v>
      </c>
      <c r="F37">
        <v>22.108961388441362</v>
      </c>
      <c r="G37">
        <v>17.598340432591211</v>
      </c>
      <c r="H37">
        <v>4.2128503885988993</v>
      </c>
      <c r="J37">
        <v>2.4177472109210938</v>
      </c>
      <c r="K37">
        <v>-1.6900732196089134</v>
      </c>
      <c r="L37">
        <v>8.9316828384177374</v>
      </c>
      <c r="M37">
        <v>14.094243740036015</v>
      </c>
      <c r="N37">
        <v>11.216849857367693</v>
      </c>
      <c r="O37">
        <v>8.8188709571920274</v>
      </c>
      <c r="P37">
        <v>12</v>
      </c>
      <c r="Q37">
        <v>7</v>
      </c>
      <c r="R37">
        <v>16</v>
      </c>
    </row>
    <row r="38" spans="1:18" x14ac:dyDescent="0.3">
      <c r="A38" s="2" t="s">
        <v>337</v>
      </c>
      <c r="B38" s="1">
        <v>4</v>
      </c>
      <c r="C38">
        <v>21.31209258372478</v>
      </c>
      <c r="D38">
        <v>13.625401762912444</v>
      </c>
      <c r="E38">
        <v>7.8883717798844746</v>
      </c>
      <c r="F38">
        <v>18.394328795928757</v>
      </c>
      <c r="G38">
        <v>15.305048730612613</v>
      </c>
      <c r="H38">
        <v>5.0856793573410384</v>
      </c>
    </row>
    <row r="39" spans="1:18" x14ac:dyDescent="0.3">
      <c r="A39" s="2" t="s">
        <v>338</v>
      </c>
      <c r="B39" s="1">
        <v>5</v>
      </c>
      <c r="C39">
        <v>-28.893423317360149</v>
      </c>
      <c r="G39">
        <v>-28.893423317360149</v>
      </c>
      <c r="H39">
        <v>0</v>
      </c>
    </row>
    <row r="40" spans="1:18" x14ac:dyDescent="0.3">
      <c r="A40" s="2" t="s">
        <v>42</v>
      </c>
      <c r="B40" s="1">
        <v>7</v>
      </c>
      <c r="C40">
        <v>-8.6395223529741791</v>
      </c>
      <c r="F40">
        <v>-6.9184244533987496</v>
      </c>
      <c r="G40">
        <v>-7.7789734031864644</v>
      </c>
      <c r="H40">
        <v>0.86054894978771479</v>
      </c>
    </row>
    <row r="41" spans="1:18" x14ac:dyDescent="0.3">
      <c r="A41" s="2" t="s">
        <v>39</v>
      </c>
      <c r="B41" s="1">
        <v>1</v>
      </c>
      <c r="C41">
        <v>8.896609869653286</v>
      </c>
      <c r="D41">
        <v>1.8699348525271831</v>
      </c>
      <c r="E41">
        <v>14.632429450910028</v>
      </c>
      <c r="F41">
        <v>19.376374776735556</v>
      </c>
      <c r="G41">
        <v>11.193837237456513</v>
      </c>
      <c r="H41">
        <v>6.5381619407752662</v>
      </c>
    </row>
    <row r="42" spans="1:18" x14ac:dyDescent="0.3">
      <c r="A42" s="2" t="s">
        <v>43</v>
      </c>
      <c r="B42" s="1">
        <v>2</v>
      </c>
      <c r="C42">
        <v>20.182235594915849</v>
      </c>
      <c r="D42">
        <v>-9.0042013887292001</v>
      </c>
      <c r="E42">
        <v>1.5139183689247018</v>
      </c>
      <c r="F42">
        <v>6.6384650759582247</v>
      </c>
      <c r="G42">
        <v>4.8326044127673935</v>
      </c>
      <c r="H42">
        <v>10.504084705589181</v>
      </c>
    </row>
    <row r="43" spans="1:18" x14ac:dyDescent="0.3">
      <c r="A43" s="2" t="s">
        <v>40</v>
      </c>
      <c r="B43" s="1">
        <v>3</v>
      </c>
      <c r="C43">
        <v>6.4966098499976503</v>
      </c>
      <c r="D43">
        <v>5.9420468698203166</v>
      </c>
      <c r="E43">
        <v>8.5061338671256781</v>
      </c>
      <c r="F43">
        <v>8.1568105154080008</v>
      </c>
      <c r="G43">
        <v>7.2754002755879119</v>
      </c>
      <c r="H43">
        <v>1.081195520692517</v>
      </c>
    </row>
    <row r="44" spans="1:18" x14ac:dyDescent="0.3">
      <c r="A44" s="2" t="s">
        <v>44</v>
      </c>
      <c r="B44" s="1">
        <v>4</v>
      </c>
      <c r="C44">
        <v>-15.60298338195904</v>
      </c>
      <c r="G44">
        <v>-15.60298338195904</v>
      </c>
      <c r="H44">
        <v>0</v>
      </c>
    </row>
    <row r="45" spans="1:18" x14ac:dyDescent="0.3">
      <c r="A45" s="2" t="s">
        <v>45</v>
      </c>
      <c r="B45" s="1">
        <v>5</v>
      </c>
    </row>
    <row r="46" spans="1:18" x14ac:dyDescent="0.3">
      <c r="A46" s="2" t="s">
        <v>339</v>
      </c>
      <c r="B46" s="1">
        <v>6</v>
      </c>
      <c r="C46">
        <v>6.8088991941836738</v>
      </c>
      <c r="D46">
        <v>4.7246186105281707</v>
      </c>
      <c r="E46">
        <v>13.011506937498968</v>
      </c>
      <c r="F46">
        <v>-5.4722666920628846</v>
      </c>
      <c r="G46">
        <v>4.7681895125369822</v>
      </c>
      <c r="H46">
        <v>6.6517971232456832</v>
      </c>
    </row>
    <row r="47" spans="1:18" x14ac:dyDescent="0.3">
      <c r="A47" s="2" t="s">
        <v>41</v>
      </c>
      <c r="B47" s="1">
        <v>7</v>
      </c>
      <c r="C47">
        <v>-7.4408607165534574E-2</v>
      </c>
      <c r="D47">
        <v>-13.673193380167033</v>
      </c>
      <c r="E47">
        <v>0.77388777887022198</v>
      </c>
      <c r="F47">
        <v>11.610327840603553</v>
      </c>
      <c r="G47">
        <v>-0.34084659196469813</v>
      </c>
      <c r="H47">
        <v>8.9707254878831666</v>
      </c>
    </row>
    <row r="48" spans="1:18" x14ac:dyDescent="0.3">
      <c r="A48" s="2" t="s">
        <v>340</v>
      </c>
      <c r="B48" s="1">
        <v>8</v>
      </c>
      <c r="D48">
        <v>-15.472017251368561</v>
      </c>
      <c r="E48">
        <v>-8.327439645232495</v>
      </c>
      <c r="F48">
        <v>1.4128937724159605</v>
      </c>
      <c r="G48">
        <v>-7.4621877080616992</v>
      </c>
      <c r="H48">
        <v>6.9203348067543367</v>
      </c>
    </row>
  </sheetData>
  <conditionalFormatting sqref="C21:G3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G4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G1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4C31-2541-464B-AE93-67E8D6F5DD2F}">
  <dimension ref="A1:H10"/>
  <sheetViews>
    <sheetView workbookViewId="0">
      <selection activeCell="C2" sqref="C2"/>
    </sheetView>
  </sheetViews>
  <sheetFormatPr defaultRowHeight="14.4" x14ac:dyDescent="0.3"/>
  <cols>
    <col min="1" max="1" width="30.77734375" bestFit="1" customWidth="1"/>
    <col min="2" max="2" width="16.109375" customWidth="1"/>
  </cols>
  <sheetData>
    <row r="1" spans="1:8" x14ac:dyDescent="0.3">
      <c r="A1" s="1" t="s">
        <v>254</v>
      </c>
      <c r="C1" s="68" t="s">
        <v>352</v>
      </c>
      <c r="D1" s="68"/>
      <c r="E1" s="68" t="s">
        <v>237</v>
      </c>
      <c r="F1" s="68"/>
      <c r="G1" s="68" t="s">
        <v>238</v>
      </c>
      <c r="H1" s="68"/>
    </row>
    <row r="2" spans="1:8" x14ac:dyDescent="0.3">
      <c r="C2" s="1" t="s">
        <v>31</v>
      </c>
      <c r="D2" s="1" t="s">
        <v>226</v>
      </c>
      <c r="E2" s="1" t="s">
        <v>31</v>
      </c>
      <c r="F2" s="1" t="s">
        <v>226</v>
      </c>
      <c r="G2" s="1" t="s">
        <v>31</v>
      </c>
      <c r="H2" s="1" t="s">
        <v>226</v>
      </c>
    </row>
    <row r="3" spans="1:8" ht="16.2" x14ac:dyDescent="0.3">
      <c r="A3" s="1" t="s">
        <v>312</v>
      </c>
      <c r="B3" s="4" t="s">
        <v>83</v>
      </c>
      <c r="C3" s="6">
        <v>175.40768123882461</v>
      </c>
      <c r="D3" s="6">
        <v>91.434172918747564</v>
      </c>
      <c r="E3" s="6">
        <v>117.72532364805669</v>
      </c>
      <c r="F3" s="6">
        <v>41.889291527288812</v>
      </c>
      <c r="G3" s="6">
        <v>130.43349353862789</v>
      </c>
      <c r="H3" s="6">
        <v>17.116329732507051</v>
      </c>
    </row>
    <row r="4" spans="1:8" x14ac:dyDescent="0.3">
      <c r="A4" s="1" t="s">
        <v>239</v>
      </c>
      <c r="B4" s="4" t="s">
        <v>83</v>
      </c>
      <c r="C4" s="6">
        <v>44.802335924933239</v>
      </c>
      <c r="D4" s="6">
        <v>22.867028444824609</v>
      </c>
      <c r="E4" s="6">
        <v>30.368580746210192</v>
      </c>
      <c r="F4" s="6">
        <v>10.483785599193713</v>
      </c>
      <c r="G4" s="6">
        <v>33.580649769055093</v>
      </c>
      <c r="H4" s="6">
        <v>4.2758669828750531</v>
      </c>
    </row>
    <row r="5" spans="1:8" x14ac:dyDescent="0.3">
      <c r="A5" s="1" t="s">
        <v>240</v>
      </c>
      <c r="B5" s="4" t="s">
        <v>83</v>
      </c>
      <c r="C5" s="6">
        <v>42.875980484898612</v>
      </c>
      <c r="D5" s="6">
        <v>22.849877636682862</v>
      </c>
      <c r="E5" s="6">
        <v>28.468910446344942</v>
      </c>
      <c r="F5" s="6">
        <v>10.460628836126753</v>
      </c>
      <c r="G5" s="6">
        <v>31.609985701361918</v>
      </c>
      <c r="H5" s="6">
        <v>4.282535389800298</v>
      </c>
    </row>
    <row r="6" spans="1:8" x14ac:dyDescent="0.3">
      <c r="A6" s="1" t="s">
        <v>241</v>
      </c>
      <c r="B6" s="4" t="s">
        <v>54</v>
      </c>
      <c r="C6" s="5">
        <v>4.6143294949098523E-2</v>
      </c>
      <c r="D6" s="5">
        <v>2.6898148731063776E-3</v>
      </c>
      <c r="E6" s="5">
        <v>4.4902359454066815E-2</v>
      </c>
      <c r="F6" s="5">
        <v>1.2078235905969587E-3</v>
      </c>
      <c r="G6" s="5">
        <v>4.6592478422140149E-2</v>
      </c>
      <c r="H6" s="5">
        <v>1.2050618933208623E-3</v>
      </c>
    </row>
    <row r="7" spans="1:8" ht="16.2" x14ac:dyDescent="0.3">
      <c r="A7" s="1" t="s">
        <v>314</v>
      </c>
      <c r="B7" s="4"/>
      <c r="C7" s="5">
        <v>1E-3</v>
      </c>
      <c r="E7" s="5">
        <v>1E-3</v>
      </c>
      <c r="G7" s="5">
        <v>5.0000000000000001E-3</v>
      </c>
    </row>
    <row r="8" spans="1:8" x14ac:dyDescent="0.3">
      <c r="A8" s="1"/>
    </row>
    <row r="9" spans="1:8" ht="16.2" x14ac:dyDescent="0.3">
      <c r="A9" t="s">
        <v>313</v>
      </c>
    </row>
    <row r="10" spans="1:8" ht="16.2" x14ac:dyDescent="0.3">
      <c r="A10" t="s">
        <v>315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616E-3FD7-4CC3-8C7D-44DB7DDAA4B0}">
  <dimension ref="A1:AD75"/>
  <sheetViews>
    <sheetView zoomScale="70" zoomScaleNormal="70" workbookViewId="0">
      <selection activeCell="W4" sqref="W4"/>
    </sheetView>
  </sheetViews>
  <sheetFormatPr defaultRowHeight="14.4" x14ac:dyDescent="0.3"/>
  <cols>
    <col min="2" max="2" width="39.5546875" customWidth="1"/>
    <col min="13" max="13" width="24.77734375" bestFit="1" customWidth="1"/>
    <col min="23" max="23" width="24.77734375" bestFit="1" customWidth="1"/>
  </cols>
  <sheetData>
    <row r="1" spans="1:30" x14ac:dyDescent="0.3">
      <c r="A1" s="52"/>
      <c r="B1" s="70" t="s">
        <v>322</v>
      </c>
      <c r="C1" s="70"/>
      <c r="D1" s="70"/>
      <c r="E1" s="70"/>
      <c r="F1" s="70"/>
      <c r="G1" s="70"/>
      <c r="H1" s="70"/>
      <c r="I1" s="53"/>
      <c r="K1" s="52"/>
      <c r="L1" s="70" t="s">
        <v>323</v>
      </c>
      <c r="M1" s="70"/>
      <c r="N1" s="70"/>
      <c r="O1" s="70"/>
      <c r="P1" s="70"/>
      <c r="Q1" s="70"/>
      <c r="R1" s="70"/>
      <c r="S1" s="53"/>
      <c r="T1" s="55"/>
      <c r="U1" s="69" t="s">
        <v>318</v>
      </c>
      <c r="V1" s="70"/>
      <c r="W1" s="70"/>
      <c r="X1" s="70"/>
      <c r="Y1" s="70"/>
      <c r="Z1" s="70"/>
      <c r="AA1" s="70"/>
      <c r="AB1" s="70"/>
      <c r="AC1" s="71"/>
      <c r="AD1" s="55"/>
    </row>
    <row r="2" spans="1:30" x14ac:dyDescent="0.3">
      <c r="A2" s="54"/>
      <c r="B2" s="72"/>
      <c r="C2" s="72"/>
      <c r="D2" s="75" t="s">
        <v>38</v>
      </c>
      <c r="E2" s="75" t="s">
        <v>39</v>
      </c>
      <c r="F2" s="75" t="s">
        <v>40</v>
      </c>
      <c r="G2" s="75" t="s">
        <v>41</v>
      </c>
      <c r="H2" s="72"/>
      <c r="I2" s="56"/>
      <c r="K2" s="54"/>
      <c r="L2" s="72"/>
      <c r="M2" s="72"/>
      <c r="N2" s="75" t="s">
        <v>38</v>
      </c>
      <c r="O2" s="75" t="s">
        <v>39</v>
      </c>
      <c r="P2" s="75" t="s">
        <v>40</v>
      </c>
      <c r="Q2" s="75" t="s">
        <v>41</v>
      </c>
      <c r="R2" s="72"/>
      <c r="S2" s="56"/>
      <c r="T2" s="55"/>
      <c r="U2" s="73"/>
      <c r="V2" s="72"/>
      <c r="W2" s="72"/>
      <c r="X2" s="75" t="s">
        <v>38</v>
      </c>
      <c r="Y2" s="75" t="s">
        <v>39</v>
      </c>
      <c r="Z2" s="75" t="s">
        <v>40</v>
      </c>
      <c r="AA2" s="75" t="s">
        <v>41</v>
      </c>
      <c r="AB2" s="72"/>
      <c r="AC2" s="74"/>
      <c r="AD2" s="55"/>
    </row>
    <row r="3" spans="1:30" x14ac:dyDescent="0.3">
      <c r="A3" s="54"/>
      <c r="B3" s="55"/>
      <c r="C3" s="55" t="s">
        <v>319</v>
      </c>
      <c r="D3" s="57" t="s">
        <v>69</v>
      </c>
      <c r="E3" s="57" t="s">
        <v>70</v>
      </c>
      <c r="F3" s="57" t="s">
        <v>72</v>
      </c>
      <c r="G3" s="57" t="s">
        <v>71</v>
      </c>
      <c r="I3" s="56"/>
      <c r="K3" s="54"/>
      <c r="L3" s="55"/>
      <c r="M3" s="55" t="s">
        <v>319</v>
      </c>
      <c r="N3" s="57" t="s">
        <v>69</v>
      </c>
      <c r="O3" s="57" t="s">
        <v>70</v>
      </c>
      <c r="P3" s="57" t="s">
        <v>72</v>
      </c>
      <c r="Q3" s="57" t="s">
        <v>71</v>
      </c>
      <c r="S3" s="56"/>
      <c r="T3" s="55"/>
      <c r="U3" s="54"/>
      <c r="V3" s="55"/>
      <c r="W3" s="55" t="s">
        <v>319</v>
      </c>
      <c r="X3" s="57" t="s">
        <v>69</v>
      </c>
      <c r="Y3" s="57" t="s">
        <v>70</v>
      </c>
      <c r="Z3" s="57" t="s">
        <v>72</v>
      </c>
      <c r="AA3" s="57" t="s">
        <v>71</v>
      </c>
      <c r="AB3" s="55"/>
      <c r="AC3" s="56"/>
      <c r="AD3" s="55"/>
    </row>
    <row r="4" spans="1:30" x14ac:dyDescent="0.3">
      <c r="A4" s="54"/>
      <c r="B4" s="55"/>
      <c r="C4" s="57">
        <v>4.0999999999999996</v>
      </c>
      <c r="D4" s="55">
        <v>35.15339394941897</v>
      </c>
      <c r="E4" s="55">
        <v>32.041283302928377</v>
      </c>
      <c r="F4" s="55">
        <v>32.975272360179623</v>
      </c>
      <c r="G4" s="55">
        <v>40.706270882271532</v>
      </c>
      <c r="I4" s="56"/>
      <c r="K4" s="54"/>
      <c r="L4" s="55"/>
      <c r="M4" s="57">
        <v>4.0999999999999996</v>
      </c>
      <c r="N4" s="55">
        <v>133.61586782714258</v>
      </c>
      <c r="O4" s="55">
        <v>137.17478032947187</v>
      </c>
      <c r="P4" s="55">
        <v>132.91798999607238</v>
      </c>
      <c r="Q4" s="55">
        <v>155.80512951649555</v>
      </c>
      <c r="S4" s="56"/>
      <c r="T4" s="55"/>
      <c r="U4" s="54"/>
      <c r="V4" s="55"/>
      <c r="W4" s="57">
        <v>4.0999999999999996</v>
      </c>
      <c r="X4" s="55">
        <v>26.149496926220927</v>
      </c>
      <c r="Y4" s="55">
        <v>27.349341661082018</v>
      </c>
      <c r="Z4" s="55">
        <v>28.894730547802048</v>
      </c>
      <c r="AA4" s="55">
        <v>38.798292831301467</v>
      </c>
      <c r="AB4" s="55"/>
      <c r="AC4" s="56"/>
      <c r="AD4" s="55"/>
    </row>
    <row r="5" spans="1:30" x14ac:dyDescent="0.3">
      <c r="A5" s="54"/>
      <c r="B5" s="55"/>
      <c r="C5" s="57">
        <v>4.8</v>
      </c>
      <c r="D5" s="55">
        <v>28.398613972077495</v>
      </c>
      <c r="E5" s="55">
        <v>28.675618764857862</v>
      </c>
      <c r="F5" s="55">
        <v>29.652287308949575</v>
      </c>
      <c r="G5" s="55">
        <v>35.101847583288212</v>
      </c>
      <c r="I5" s="56"/>
      <c r="K5" s="54"/>
      <c r="L5" s="55"/>
      <c r="M5" s="57">
        <v>4.8</v>
      </c>
      <c r="N5" s="55">
        <v>129.34438173278591</v>
      </c>
      <c r="O5" s="55">
        <v>125.984828389143</v>
      </c>
      <c r="P5" s="55">
        <v>124.83508217392536</v>
      </c>
      <c r="Q5" s="55">
        <v>153.64480745601338</v>
      </c>
      <c r="S5" s="56"/>
      <c r="T5" s="55"/>
      <c r="U5" s="54"/>
      <c r="V5" s="55"/>
      <c r="W5" s="57">
        <v>4.8</v>
      </c>
      <c r="X5" s="55">
        <v>23.260159398440692</v>
      </c>
      <c r="Y5" s="55">
        <v>26.238127835194064</v>
      </c>
      <c r="Z5" s="55">
        <v>25.917888216729519</v>
      </c>
      <c r="AA5" s="55">
        <v>37.928944801014197</v>
      </c>
      <c r="AB5" s="55"/>
      <c r="AC5" s="56"/>
      <c r="AD5" s="55"/>
    </row>
    <row r="6" spans="1:30" x14ac:dyDescent="0.3">
      <c r="A6" s="54"/>
      <c r="B6" s="55"/>
      <c r="C6" s="57">
        <v>5.6</v>
      </c>
      <c r="D6" s="55">
        <v>33.033808126808218</v>
      </c>
      <c r="E6" s="55">
        <v>34.722973525766172</v>
      </c>
      <c r="F6" s="55">
        <v>28.428273063366198</v>
      </c>
      <c r="G6" s="55">
        <v>40.273898292797206</v>
      </c>
      <c r="I6" s="56"/>
      <c r="K6" s="54"/>
      <c r="L6" s="55"/>
      <c r="M6" s="57">
        <v>5.6</v>
      </c>
      <c r="N6" s="55">
        <v>142.31435029352053</v>
      </c>
      <c r="O6" s="55">
        <v>141.01213824878658</v>
      </c>
      <c r="P6" s="55">
        <v>126.41260967953806</v>
      </c>
      <c r="Q6" s="55">
        <v>162.53276946853904</v>
      </c>
      <c r="S6" s="56"/>
      <c r="T6" s="55"/>
      <c r="U6" s="54"/>
      <c r="V6" s="55"/>
      <c r="W6" s="57">
        <v>5.6</v>
      </c>
      <c r="X6" s="55">
        <v>25.25357815204233</v>
      </c>
      <c r="Y6" s="55">
        <v>27.674554186086581</v>
      </c>
      <c r="Z6" s="55">
        <v>24.042521365220548</v>
      </c>
      <c r="AA6" s="55">
        <v>37.994618780570931</v>
      </c>
      <c r="AB6" s="55"/>
      <c r="AC6" s="56"/>
      <c r="AD6" s="55"/>
    </row>
    <row r="7" spans="1:30" x14ac:dyDescent="0.3">
      <c r="A7" s="54"/>
      <c r="B7" s="55"/>
      <c r="C7" s="57">
        <v>6.8</v>
      </c>
      <c r="D7" s="55">
        <v>34.155102708974496</v>
      </c>
      <c r="E7" s="55">
        <v>36.599739958760466</v>
      </c>
      <c r="F7" s="55">
        <v>32.678095844324346</v>
      </c>
      <c r="G7" s="55">
        <v>38.155562999921649</v>
      </c>
      <c r="I7" s="56"/>
      <c r="K7" s="54"/>
      <c r="L7" s="55"/>
      <c r="M7" s="57">
        <v>6.8</v>
      </c>
      <c r="N7" s="55">
        <v>125.2754783050581</v>
      </c>
      <c r="O7" s="55">
        <v>138.16067439998736</v>
      </c>
      <c r="P7" s="55">
        <v>130.31980766507297</v>
      </c>
      <c r="Q7" s="55">
        <v>118.53856669047539</v>
      </c>
      <c r="S7" s="56"/>
      <c r="T7" s="55"/>
      <c r="U7" s="54"/>
      <c r="V7" s="55"/>
      <c r="W7" s="57">
        <v>6.8</v>
      </c>
      <c r="X7" s="55">
        <v>24.538356513841741</v>
      </c>
      <c r="Y7" s="55">
        <v>27.53833879979409</v>
      </c>
      <c r="Z7" s="55">
        <v>28.019458318807771</v>
      </c>
      <c r="AA7" s="55">
        <v>31.744154273853752</v>
      </c>
      <c r="AB7" s="55"/>
      <c r="AC7" s="56"/>
      <c r="AD7" s="55"/>
    </row>
    <row r="8" spans="1:30" x14ac:dyDescent="0.3">
      <c r="A8" s="54"/>
      <c r="B8" s="55"/>
      <c r="C8" s="55"/>
      <c r="D8" s="55"/>
      <c r="E8" s="55"/>
      <c r="F8" s="55"/>
      <c r="G8" s="55"/>
      <c r="H8" s="55"/>
      <c r="I8" s="56"/>
      <c r="K8" s="54"/>
      <c r="L8" s="55"/>
      <c r="M8" s="55"/>
      <c r="N8" s="55"/>
      <c r="O8" s="55"/>
      <c r="P8" s="55"/>
      <c r="Q8" s="55"/>
      <c r="R8" s="55"/>
      <c r="S8" s="56"/>
      <c r="T8" s="55"/>
      <c r="U8" s="54"/>
      <c r="V8" s="55"/>
      <c r="W8" s="55"/>
      <c r="X8" s="55"/>
      <c r="Y8" s="55"/>
      <c r="Z8" s="55"/>
      <c r="AA8" s="55"/>
      <c r="AB8" s="55"/>
      <c r="AC8" s="56"/>
      <c r="AD8" s="55"/>
    </row>
    <row r="9" spans="1:30" x14ac:dyDescent="0.3">
      <c r="A9" s="54"/>
      <c r="B9" s="61" t="s">
        <v>320</v>
      </c>
      <c r="C9" s="55"/>
      <c r="D9" s="55"/>
      <c r="E9" s="55"/>
      <c r="F9" s="55"/>
      <c r="G9" s="55"/>
      <c r="H9" s="55"/>
      <c r="I9" s="56"/>
      <c r="K9" s="54"/>
      <c r="L9" s="61" t="s">
        <v>320</v>
      </c>
      <c r="M9" s="55"/>
      <c r="N9" s="55"/>
      <c r="O9" s="55"/>
      <c r="P9" s="55"/>
      <c r="Q9" s="55"/>
      <c r="R9" s="55"/>
      <c r="S9" s="56"/>
      <c r="T9" s="55"/>
      <c r="U9" s="54"/>
      <c r="V9" s="61" t="s">
        <v>320</v>
      </c>
      <c r="W9" s="60"/>
      <c r="X9" s="55"/>
      <c r="Y9" s="55"/>
      <c r="Z9" s="55"/>
      <c r="AA9" s="55"/>
      <c r="AB9" s="55"/>
      <c r="AC9" s="56"/>
      <c r="AD9" s="55"/>
    </row>
    <row r="10" spans="1:30" x14ac:dyDescent="0.3">
      <c r="A10" s="54"/>
      <c r="B10" s="55" t="s">
        <v>291</v>
      </c>
      <c r="C10" s="55"/>
      <c r="D10" s="55"/>
      <c r="E10" s="55"/>
      <c r="F10" s="55"/>
      <c r="G10" s="55"/>
      <c r="H10" s="55"/>
      <c r="I10" s="56"/>
      <c r="K10" s="54"/>
      <c r="L10" s="55" t="s">
        <v>291</v>
      </c>
      <c r="M10" s="55"/>
      <c r="N10" s="55"/>
      <c r="O10" s="55"/>
      <c r="P10" s="55"/>
      <c r="Q10" s="55"/>
      <c r="R10" s="55"/>
      <c r="S10" s="56"/>
      <c r="T10" s="55"/>
      <c r="U10" s="54"/>
      <c r="V10" s="55" t="s">
        <v>291</v>
      </c>
      <c r="W10" s="55"/>
      <c r="X10" s="55"/>
      <c r="Y10" s="55"/>
      <c r="Z10" s="55"/>
      <c r="AA10" s="55"/>
      <c r="AB10" s="55"/>
      <c r="AC10" s="56"/>
      <c r="AD10" s="55"/>
    </row>
    <row r="11" spans="1:30" x14ac:dyDescent="0.3">
      <c r="A11" s="54"/>
      <c r="B11" s="55"/>
      <c r="C11" s="55"/>
      <c r="D11" s="55"/>
      <c r="E11" s="55"/>
      <c r="F11" s="55"/>
      <c r="G11" s="55"/>
      <c r="H11" s="55"/>
      <c r="I11" s="56"/>
      <c r="K11" s="54"/>
      <c r="L11" s="55"/>
      <c r="M11" s="55"/>
      <c r="N11" s="55"/>
      <c r="O11" s="55"/>
      <c r="P11" s="55"/>
      <c r="Q11" s="55"/>
      <c r="R11" s="55"/>
      <c r="S11" s="56"/>
      <c r="T11" s="55"/>
      <c r="U11" s="54"/>
      <c r="V11" s="55"/>
      <c r="W11" s="55"/>
      <c r="X11" s="55"/>
      <c r="Y11" s="55"/>
      <c r="Z11" s="55"/>
      <c r="AA11" s="55"/>
      <c r="AB11" s="55"/>
      <c r="AC11" s="56"/>
      <c r="AD11" s="55"/>
    </row>
    <row r="12" spans="1:30" ht="15" thickBot="1" x14ac:dyDescent="0.35">
      <c r="A12" s="54"/>
      <c r="B12" s="55" t="s">
        <v>295</v>
      </c>
      <c r="C12" s="55"/>
      <c r="D12" s="55"/>
      <c r="E12" s="55"/>
      <c r="F12" s="55"/>
      <c r="G12" s="55"/>
      <c r="H12" s="55"/>
      <c r="I12" s="56"/>
      <c r="K12" s="54"/>
      <c r="L12" s="55" t="s">
        <v>295</v>
      </c>
      <c r="M12" s="55"/>
      <c r="N12" s="55"/>
      <c r="O12" s="55"/>
      <c r="P12" s="55"/>
      <c r="Q12" s="55"/>
      <c r="R12" s="55"/>
      <c r="S12" s="56"/>
      <c r="T12" s="55"/>
      <c r="U12" s="54"/>
      <c r="V12" s="55" t="s">
        <v>295</v>
      </c>
      <c r="W12" s="55"/>
      <c r="X12" s="55"/>
      <c r="Y12" s="55"/>
      <c r="Z12" s="55"/>
      <c r="AA12" s="55"/>
      <c r="AB12" s="55"/>
      <c r="AC12" s="56"/>
      <c r="AD12" s="55"/>
    </row>
    <row r="13" spans="1:30" x14ac:dyDescent="0.3">
      <c r="A13" s="54"/>
      <c r="B13" s="49" t="s">
        <v>296</v>
      </c>
      <c r="C13" s="49" t="s">
        <v>297</v>
      </c>
      <c r="D13" s="49" t="s">
        <v>298</v>
      </c>
      <c r="E13" s="49" t="s">
        <v>299</v>
      </c>
      <c r="F13" s="49" t="s">
        <v>300</v>
      </c>
      <c r="G13" s="55"/>
      <c r="H13" s="55"/>
      <c r="I13" s="56"/>
      <c r="K13" s="54"/>
      <c r="L13" s="49" t="s">
        <v>296</v>
      </c>
      <c r="M13" s="49" t="s">
        <v>297</v>
      </c>
      <c r="N13" s="49" t="s">
        <v>298</v>
      </c>
      <c r="O13" s="49" t="s">
        <v>299</v>
      </c>
      <c r="P13" s="49" t="s">
        <v>300</v>
      </c>
      <c r="Q13" s="55"/>
      <c r="R13" s="55"/>
      <c r="S13" s="56"/>
      <c r="T13" s="55"/>
      <c r="U13" s="54"/>
      <c r="V13" s="49" t="s">
        <v>296</v>
      </c>
      <c r="W13" s="49" t="s">
        <v>297</v>
      </c>
      <c r="X13" s="49" t="s">
        <v>298</v>
      </c>
      <c r="Y13" s="49" t="s">
        <v>299</v>
      </c>
      <c r="Z13" s="49" t="s">
        <v>300</v>
      </c>
      <c r="AA13" s="55"/>
      <c r="AB13" s="55"/>
      <c r="AC13" s="56"/>
      <c r="AD13" s="55"/>
    </row>
    <row r="14" spans="1:30" x14ac:dyDescent="0.3">
      <c r="A14" s="54"/>
      <c r="B14" s="55" t="s">
        <v>69</v>
      </c>
      <c r="C14" s="55">
        <v>4</v>
      </c>
      <c r="D14" s="55">
        <v>130.74091875727919</v>
      </c>
      <c r="E14" s="55">
        <v>32.685229689319797</v>
      </c>
      <c r="F14" s="55">
        <v>8.9163142477101065</v>
      </c>
      <c r="G14" s="55"/>
      <c r="H14" s="55"/>
      <c r="I14" s="56"/>
      <c r="K14" s="54"/>
      <c r="L14" s="55" t="s">
        <v>69</v>
      </c>
      <c r="M14" s="55">
        <v>4</v>
      </c>
      <c r="N14" s="55">
        <v>530.55007815850706</v>
      </c>
      <c r="O14" s="55">
        <v>132.63751953962677</v>
      </c>
      <c r="P14" s="55">
        <v>53.214208855174434</v>
      </c>
      <c r="Q14" s="55"/>
      <c r="R14" s="55"/>
      <c r="S14" s="56"/>
      <c r="T14" s="55"/>
      <c r="U14" s="54"/>
      <c r="V14" s="55" t="s">
        <v>69</v>
      </c>
      <c r="W14" s="55">
        <v>4</v>
      </c>
      <c r="X14" s="55">
        <v>99.201590990545697</v>
      </c>
      <c r="Y14" s="55">
        <v>24.800397747636424</v>
      </c>
      <c r="Z14" s="55">
        <v>1.4888136177122382</v>
      </c>
      <c r="AA14" s="55"/>
      <c r="AB14" s="55"/>
      <c r="AC14" s="56"/>
      <c r="AD14" s="55"/>
    </row>
    <row r="15" spans="1:30" x14ac:dyDescent="0.3">
      <c r="A15" s="54"/>
      <c r="B15" s="55" t="s">
        <v>70</v>
      </c>
      <c r="C15" s="55">
        <v>4</v>
      </c>
      <c r="D15" s="55">
        <v>132.03961555231288</v>
      </c>
      <c r="E15" s="55">
        <v>33.00990388807822</v>
      </c>
      <c r="F15" s="55">
        <v>11.848594655095004</v>
      </c>
      <c r="G15" s="55"/>
      <c r="H15" s="55"/>
      <c r="I15" s="56"/>
      <c r="K15" s="54"/>
      <c r="L15" s="55" t="s">
        <v>70</v>
      </c>
      <c r="M15" s="55">
        <v>4</v>
      </c>
      <c r="N15" s="55">
        <v>542.33242136738886</v>
      </c>
      <c r="O15" s="55">
        <v>135.58310534184722</v>
      </c>
      <c r="P15" s="55">
        <v>43.592870093718261</v>
      </c>
      <c r="Q15" s="55"/>
      <c r="R15" s="55"/>
      <c r="S15" s="56"/>
      <c r="T15" s="55"/>
      <c r="U15" s="54"/>
      <c r="V15" s="55" t="s">
        <v>70</v>
      </c>
      <c r="W15" s="55">
        <v>4</v>
      </c>
      <c r="X15" s="55">
        <v>108.80036248215676</v>
      </c>
      <c r="Y15" s="55">
        <v>27.200090620539189</v>
      </c>
      <c r="Z15" s="55">
        <v>0.4290585930977564</v>
      </c>
      <c r="AA15" s="55"/>
      <c r="AB15" s="55"/>
      <c r="AC15" s="56"/>
      <c r="AD15" s="55"/>
    </row>
    <row r="16" spans="1:30" x14ac:dyDescent="0.3">
      <c r="A16" s="54"/>
      <c r="B16" s="55" t="s">
        <v>72</v>
      </c>
      <c r="C16" s="55">
        <v>4</v>
      </c>
      <c r="D16" s="55">
        <v>123.73392857681974</v>
      </c>
      <c r="E16" s="55">
        <v>30.933482144204934</v>
      </c>
      <c r="F16" s="55">
        <v>5.0433723310987295</v>
      </c>
      <c r="G16" s="55"/>
      <c r="H16" s="55"/>
      <c r="I16" s="56"/>
      <c r="K16" s="54"/>
      <c r="L16" s="55" t="s">
        <v>72</v>
      </c>
      <c r="M16" s="55">
        <v>4</v>
      </c>
      <c r="N16" s="55">
        <v>514.48548951460873</v>
      </c>
      <c r="O16" s="55">
        <v>128.62137237865218</v>
      </c>
      <c r="P16" s="55">
        <v>13.520077182631018</v>
      </c>
      <c r="Q16" s="55"/>
      <c r="R16" s="55"/>
      <c r="S16" s="56"/>
      <c r="T16" s="55"/>
      <c r="U16" s="54"/>
      <c r="V16" s="55" t="s">
        <v>72</v>
      </c>
      <c r="W16" s="55">
        <v>4</v>
      </c>
      <c r="X16" s="55">
        <v>106.87459844855988</v>
      </c>
      <c r="Y16" s="55">
        <v>26.71864961213997</v>
      </c>
      <c r="Z16" s="55">
        <v>4.7434375787448051</v>
      </c>
      <c r="AA16" s="55"/>
      <c r="AB16" s="55"/>
      <c r="AC16" s="56"/>
      <c r="AD16" s="55"/>
    </row>
    <row r="17" spans="1:30" ht="15" thickBot="1" x14ac:dyDescent="0.35">
      <c r="A17" s="54"/>
      <c r="B17" s="50" t="s">
        <v>71</v>
      </c>
      <c r="C17" s="50">
        <v>4</v>
      </c>
      <c r="D17" s="50">
        <v>154.2375797582786</v>
      </c>
      <c r="E17" s="50">
        <v>38.55939493956965</v>
      </c>
      <c r="F17" s="50">
        <v>6.555437339329754</v>
      </c>
      <c r="G17" s="55"/>
      <c r="H17" s="55"/>
      <c r="I17" s="56"/>
      <c r="K17" s="54"/>
      <c r="L17" s="50" t="s">
        <v>71</v>
      </c>
      <c r="M17" s="50">
        <v>4</v>
      </c>
      <c r="N17" s="50">
        <v>590.52127313152334</v>
      </c>
      <c r="O17" s="50">
        <v>147.63031828288084</v>
      </c>
      <c r="P17" s="50">
        <v>390.47156025803997</v>
      </c>
      <c r="Q17" s="55"/>
      <c r="R17" s="55"/>
      <c r="S17" s="56"/>
      <c r="T17" s="55"/>
      <c r="U17" s="54"/>
      <c r="V17" s="50" t="s">
        <v>71</v>
      </c>
      <c r="W17" s="50">
        <v>4</v>
      </c>
      <c r="X17" s="50">
        <v>146.46601068674033</v>
      </c>
      <c r="Y17" s="50">
        <v>36.616502671685083</v>
      </c>
      <c r="Z17" s="50">
        <v>10.707231854285679</v>
      </c>
      <c r="AA17" s="55"/>
      <c r="AB17" s="55"/>
      <c r="AC17" s="56"/>
      <c r="AD17" s="55"/>
    </row>
    <row r="18" spans="1:30" x14ac:dyDescent="0.3">
      <c r="A18" s="54"/>
      <c r="B18" s="55"/>
      <c r="C18" s="55"/>
      <c r="D18" s="55"/>
      <c r="E18" s="55"/>
      <c r="F18" s="55"/>
      <c r="G18" s="55"/>
      <c r="H18" s="55"/>
      <c r="I18" s="56"/>
      <c r="K18" s="54"/>
      <c r="L18" s="55"/>
      <c r="M18" s="55"/>
      <c r="N18" s="55"/>
      <c r="O18" s="55"/>
      <c r="P18" s="55"/>
      <c r="Q18" s="55"/>
      <c r="R18" s="55"/>
      <c r="S18" s="56"/>
      <c r="T18" s="55"/>
      <c r="U18" s="54"/>
      <c r="V18" s="55"/>
      <c r="W18" s="55"/>
      <c r="X18" s="55"/>
      <c r="Y18" s="55"/>
      <c r="Z18" s="55"/>
      <c r="AA18" s="55"/>
      <c r="AB18" s="55"/>
      <c r="AC18" s="56"/>
      <c r="AD18" s="55"/>
    </row>
    <row r="19" spans="1:30" x14ac:dyDescent="0.3">
      <c r="A19" s="54"/>
      <c r="B19" s="55"/>
      <c r="C19" s="55"/>
      <c r="D19" s="55"/>
      <c r="E19" s="55"/>
      <c r="F19" s="55"/>
      <c r="G19" s="55"/>
      <c r="H19" s="55"/>
      <c r="I19" s="56"/>
      <c r="K19" s="54"/>
      <c r="L19" s="55"/>
      <c r="M19" s="55"/>
      <c r="N19" s="55"/>
      <c r="O19" s="55"/>
      <c r="P19" s="55"/>
      <c r="Q19" s="55"/>
      <c r="R19" s="55"/>
      <c r="S19" s="56"/>
      <c r="T19" s="55"/>
      <c r="U19" s="54"/>
      <c r="V19" s="55"/>
      <c r="W19" s="55"/>
      <c r="X19" s="55"/>
      <c r="Y19" s="55"/>
      <c r="Z19" s="55"/>
      <c r="AA19" s="55"/>
      <c r="AB19" s="55"/>
      <c r="AC19" s="56"/>
      <c r="AD19" s="55"/>
    </row>
    <row r="20" spans="1:30" ht="15" thickBot="1" x14ac:dyDescent="0.35">
      <c r="A20" s="54"/>
      <c r="B20" s="55" t="s">
        <v>302</v>
      </c>
      <c r="C20" s="55"/>
      <c r="D20" s="55"/>
      <c r="E20" s="55"/>
      <c r="F20" s="55"/>
      <c r="G20" s="55"/>
      <c r="H20" s="55"/>
      <c r="I20" s="56"/>
      <c r="K20" s="54"/>
      <c r="L20" s="55" t="s">
        <v>302</v>
      </c>
      <c r="M20" s="55"/>
      <c r="N20" s="55"/>
      <c r="O20" s="55"/>
      <c r="P20" s="55"/>
      <c r="Q20" s="55"/>
      <c r="R20" s="55"/>
      <c r="S20" s="56"/>
      <c r="T20" s="55"/>
      <c r="U20" s="54"/>
      <c r="V20" s="55" t="s">
        <v>302</v>
      </c>
      <c r="W20" s="55"/>
      <c r="X20" s="55"/>
      <c r="Y20" s="55"/>
      <c r="Z20" s="55"/>
      <c r="AA20" s="55"/>
      <c r="AB20" s="55"/>
      <c r="AC20" s="56"/>
      <c r="AD20" s="55"/>
    </row>
    <row r="21" spans="1:30" x14ac:dyDescent="0.3">
      <c r="A21" s="54"/>
      <c r="B21" s="49" t="s">
        <v>303</v>
      </c>
      <c r="C21" s="49" t="s">
        <v>47</v>
      </c>
      <c r="D21" s="49" t="s">
        <v>304</v>
      </c>
      <c r="E21" s="49" t="s">
        <v>305</v>
      </c>
      <c r="F21" s="49" t="s">
        <v>306</v>
      </c>
      <c r="G21" s="49" t="s">
        <v>307</v>
      </c>
      <c r="H21" s="49" t="s">
        <v>308</v>
      </c>
      <c r="I21" s="56"/>
      <c r="K21" s="54"/>
      <c r="L21" s="49" t="s">
        <v>303</v>
      </c>
      <c r="M21" s="49" t="s">
        <v>47</v>
      </c>
      <c r="N21" s="49" t="s">
        <v>304</v>
      </c>
      <c r="O21" s="49" t="s">
        <v>305</v>
      </c>
      <c r="P21" s="49" t="s">
        <v>306</v>
      </c>
      <c r="Q21" s="49" t="s">
        <v>307</v>
      </c>
      <c r="R21" s="49" t="s">
        <v>308</v>
      </c>
      <c r="S21" s="56"/>
      <c r="T21" s="55"/>
      <c r="U21" s="54"/>
      <c r="V21" s="49" t="s">
        <v>303</v>
      </c>
      <c r="W21" s="49" t="s">
        <v>47</v>
      </c>
      <c r="X21" s="49" t="s">
        <v>304</v>
      </c>
      <c r="Y21" s="49" t="s">
        <v>305</v>
      </c>
      <c r="Z21" s="49" t="s">
        <v>306</v>
      </c>
      <c r="AA21" s="49" t="s">
        <v>307</v>
      </c>
      <c r="AB21" s="49" t="s">
        <v>308</v>
      </c>
      <c r="AC21" s="56"/>
      <c r="AD21" s="55"/>
    </row>
    <row r="22" spans="1:30" x14ac:dyDescent="0.3">
      <c r="A22" s="54"/>
      <c r="B22" s="55" t="s">
        <v>310</v>
      </c>
      <c r="C22" s="55">
        <v>130.94277433591878</v>
      </c>
      <c r="D22" s="55">
        <v>3</v>
      </c>
      <c r="E22" s="55">
        <v>43.647591445306261</v>
      </c>
      <c r="F22" s="55">
        <v>5.3946324303295601</v>
      </c>
      <c r="G22" s="55">
        <v>1.3911806691800989E-2</v>
      </c>
      <c r="H22" s="55">
        <v>3.4902948194976045</v>
      </c>
      <c r="I22" s="56"/>
      <c r="K22" s="54"/>
      <c r="L22" s="55" t="s">
        <v>310</v>
      </c>
      <c r="M22" s="55">
        <v>804.53101777990355</v>
      </c>
      <c r="N22" s="55">
        <v>3</v>
      </c>
      <c r="O22" s="55">
        <v>268.17700592663454</v>
      </c>
      <c r="P22" s="55">
        <v>2.141994355417038</v>
      </c>
      <c r="Q22" s="55">
        <v>0.14814955449970232</v>
      </c>
      <c r="R22" s="55">
        <v>3.4902948194976045</v>
      </c>
      <c r="S22" s="56"/>
      <c r="T22" s="55"/>
      <c r="U22" s="54"/>
      <c r="V22" s="55" t="s">
        <v>310</v>
      </c>
      <c r="W22" s="55">
        <v>335.9266482259394</v>
      </c>
      <c r="X22" s="55">
        <v>3</v>
      </c>
      <c r="Y22" s="55">
        <v>111.97554940864647</v>
      </c>
      <c r="Z22" s="55">
        <v>25.788129298318403</v>
      </c>
      <c r="AA22" s="55">
        <v>1.6172772382109761E-5</v>
      </c>
      <c r="AB22" s="55">
        <v>3.4902948194976045</v>
      </c>
      <c r="AC22" s="56"/>
      <c r="AD22" s="55"/>
    </row>
    <row r="23" spans="1:30" x14ac:dyDescent="0.3">
      <c r="A23" s="54"/>
      <c r="B23" s="55" t="s">
        <v>311</v>
      </c>
      <c r="C23" s="55">
        <v>97.09115571970078</v>
      </c>
      <c r="D23" s="55">
        <v>12</v>
      </c>
      <c r="E23" s="55">
        <v>8.0909296433083977</v>
      </c>
      <c r="F23" s="55"/>
      <c r="G23" s="55"/>
      <c r="H23" s="55"/>
      <c r="I23" s="56"/>
      <c r="K23" s="54"/>
      <c r="L23" s="55" t="s">
        <v>311</v>
      </c>
      <c r="M23" s="55">
        <v>1502.3961491686835</v>
      </c>
      <c r="N23" s="55">
        <v>12</v>
      </c>
      <c r="O23" s="55">
        <v>125.19967909739029</v>
      </c>
      <c r="P23" s="55"/>
      <c r="Q23" s="55"/>
      <c r="R23" s="55"/>
      <c r="S23" s="56"/>
      <c r="T23" s="55"/>
      <c r="U23" s="54"/>
      <c r="V23" s="55" t="s">
        <v>311</v>
      </c>
      <c r="W23" s="55">
        <v>52.105624931521433</v>
      </c>
      <c r="X23" s="55">
        <v>12</v>
      </c>
      <c r="Y23" s="55">
        <v>4.3421354109601191</v>
      </c>
      <c r="Z23" s="55"/>
      <c r="AA23" s="55"/>
      <c r="AB23" s="55"/>
      <c r="AC23" s="56"/>
      <c r="AD23" s="55"/>
    </row>
    <row r="24" spans="1:30" x14ac:dyDescent="0.3">
      <c r="A24" s="54"/>
      <c r="B24" s="55"/>
      <c r="C24" s="55"/>
      <c r="D24" s="55"/>
      <c r="E24" s="55"/>
      <c r="F24" s="55"/>
      <c r="G24" s="55"/>
      <c r="H24" s="55"/>
      <c r="I24" s="56"/>
      <c r="K24" s="54"/>
      <c r="L24" s="55"/>
      <c r="M24" s="55"/>
      <c r="N24" s="55"/>
      <c r="O24" s="55"/>
      <c r="P24" s="55"/>
      <c r="Q24" s="55"/>
      <c r="R24" s="55"/>
      <c r="S24" s="56"/>
      <c r="T24" s="55"/>
      <c r="U24" s="54"/>
      <c r="V24" s="55"/>
      <c r="W24" s="55"/>
      <c r="X24" s="55"/>
      <c r="Y24" s="55"/>
      <c r="Z24" s="55"/>
      <c r="AA24" s="55"/>
      <c r="AB24" s="55"/>
      <c r="AC24" s="56"/>
      <c r="AD24" s="55"/>
    </row>
    <row r="25" spans="1:30" ht="15" thickBot="1" x14ac:dyDescent="0.35">
      <c r="A25" s="54"/>
      <c r="B25" s="50" t="s">
        <v>222</v>
      </c>
      <c r="C25" s="50">
        <v>228.03393005561958</v>
      </c>
      <c r="D25" s="50">
        <v>15</v>
      </c>
      <c r="E25" s="50"/>
      <c r="F25" s="50"/>
      <c r="G25" s="50"/>
      <c r="H25" s="50"/>
      <c r="I25" s="56"/>
      <c r="K25" s="54"/>
      <c r="L25" s="50" t="s">
        <v>222</v>
      </c>
      <c r="M25" s="50">
        <v>2306.927166948587</v>
      </c>
      <c r="N25" s="50">
        <v>15</v>
      </c>
      <c r="O25" s="50"/>
      <c r="P25" s="50"/>
      <c r="Q25" s="50"/>
      <c r="R25" s="50"/>
      <c r="S25" s="56"/>
      <c r="T25" s="55"/>
      <c r="U25" s="54"/>
      <c r="V25" s="50" t="s">
        <v>222</v>
      </c>
      <c r="W25" s="50">
        <v>388.03227315746085</v>
      </c>
      <c r="X25" s="50">
        <v>15</v>
      </c>
      <c r="Y25" s="50"/>
      <c r="Z25" s="50"/>
      <c r="AA25" s="50"/>
      <c r="AB25" s="50"/>
      <c r="AC25" s="56"/>
      <c r="AD25" s="55"/>
    </row>
    <row r="26" spans="1:30" x14ac:dyDescent="0.3">
      <c r="A26" s="54"/>
      <c r="B26" s="55"/>
      <c r="C26" s="55"/>
      <c r="D26" s="55"/>
      <c r="E26" s="55"/>
      <c r="F26" s="55"/>
      <c r="G26" s="55"/>
      <c r="H26" s="55"/>
      <c r="I26" s="56"/>
      <c r="K26" s="54"/>
      <c r="L26" s="55"/>
      <c r="M26" s="55"/>
      <c r="N26" s="55"/>
      <c r="O26" s="55"/>
      <c r="P26" s="55"/>
      <c r="Q26" s="55"/>
      <c r="R26" s="55"/>
      <c r="S26" s="56"/>
      <c r="T26" s="55"/>
      <c r="U26" s="54"/>
      <c r="V26" s="55"/>
      <c r="W26" s="55"/>
      <c r="X26" s="55"/>
      <c r="Y26" s="55"/>
      <c r="Z26" s="55"/>
      <c r="AA26" s="55"/>
      <c r="AB26" s="55"/>
      <c r="AC26" s="56"/>
      <c r="AD26" s="55"/>
    </row>
    <row r="27" spans="1:30" x14ac:dyDescent="0.3">
      <c r="A27" s="54"/>
      <c r="B27" s="61" t="s">
        <v>321</v>
      </c>
      <c r="C27" s="55"/>
      <c r="D27" s="55"/>
      <c r="E27" s="55"/>
      <c r="F27" s="55"/>
      <c r="G27" s="55"/>
      <c r="H27" s="55"/>
      <c r="I27" s="56"/>
      <c r="K27" s="54"/>
      <c r="L27" s="61" t="s">
        <v>321</v>
      </c>
      <c r="M27" s="55"/>
      <c r="N27" s="55"/>
      <c r="O27" s="55"/>
      <c r="P27" s="55"/>
      <c r="Q27" s="55"/>
      <c r="R27" s="55"/>
      <c r="S27" s="56"/>
      <c r="T27" s="55"/>
      <c r="U27" s="54"/>
      <c r="V27" s="61" t="s">
        <v>321</v>
      </c>
      <c r="W27" s="55"/>
      <c r="X27" s="55"/>
      <c r="Y27" s="55"/>
      <c r="Z27" s="55"/>
      <c r="AA27" s="55"/>
      <c r="AB27" s="55"/>
      <c r="AC27" s="56"/>
      <c r="AD27" s="55"/>
    </row>
    <row r="28" spans="1:30" x14ac:dyDescent="0.3">
      <c r="A28" s="54"/>
      <c r="B28" s="55" t="s">
        <v>291</v>
      </c>
      <c r="C28" s="55"/>
      <c r="D28" s="55"/>
      <c r="E28" s="55"/>
      <c r="F28" s="55"/>
      <c r="G28" s="55"/>
      <c r="H28" s="55"/>
      <c r="I28" s="56"/>
      <c r="K28" s="54"/>
      <c r="L28" s="55" t="s">
        <v>291</v>
      </c>
      <c r="M28" s="55"/>
      <c r="N28" s="55"/>
      <c r="O28" s="55"/>
      <c r="P28" s="55"/>
      <c r="Q28" s="55"/>
      <c r="R28" s="55"/>
      <c r="S28" s="56"/>
      <c r="T28" s="55"/>
      <c r="U28" s="54"/>
      <c r="V28" s="55" t="s">
        <v>291</v>
      </c>
      <c r="W28" s="55"/>
      <c r="X28" s="55"/>
      <c r="Y28" s="55"/>
      <c r="Z28" s="55"/>
      <c r="AA28" s="55"/>
      <c r="AB28" s="55"/>
      <c r="AC28" s="56"/>
      <c r="AD28" s="55"/>
    </row>
    <row r="29" spans="1:30" x14ac:dyDescent="0.3">
      <c r="A29" s="54"/>
      <c r="B29" s="55"/>
      <c r="C29" s="55"/>
      <c r="D29" s="55"/>
      <c r="E29" s="55"/>
      <c r="F29" s="55"/>
      <c r="G29" s="55"/>
      <c r="H29" s="55"/>
      <c r="I29" s="56"/>
      <c r="K29" s="54"/>
      <c r="L29" s="55"/>
      <c r="M29" s="55"/>
      <c r="N29" s="55"/>
      <c r="O29" s="55"/>
      <c r="P29" s="55"/>
      <c r="Q29" s="55"/>
      <c r="R29" s="55"/>
      <c r="S29" s="56"/>
      <c r="T29" s="55"/>
      <c r="U29" s="54"/>
      <c r="V29" s="55"/>
      <c r="W29" s="55"/>
      <c r="X29" s="55"/>
      <c r="Y29" s="55"/>
      <c r="Z29" s="55"/>
      <c r="AA29" s="55"/>
      <c r="AB29" s="55"/>
      <c r="AC29" s="56"/>
      <c r="AD29" s="55"/>
    </row>
    <row r="30" spans="1:30" ht="15" thickBot="1" x14ac:dyDescent="0.35">
      <c r="A30" s="54"/>
      <c r="B30" s="55" t="s">
        <v>295</v>
      </c>
      <c r="C30" s="55"/>
      <c r="D30" s="55"/>
      <c r="E30" s="55"/>
      <c r="F30" s="55"/>
      <c r="G30" s="55"/>
      <c r="H30" s="55"/>
      <c r="I30" s="56"/>
      <c r="K30" s="54"/>
      <c r="L30" s="55" t="s">
        <v>295</v>
      </c>
      <c r="M30" s="55"/>
      <c r="N30" s="55"/>
      <c r="O30" s="55"/>
      <c r="P30" s="55"/>
      <c r="Q30" s="55"/>
      <c r="R30" s="55"/>
      <c r="S30" s="56"/>
      <c r="T30" s="55"/>
      <c r="U30" s="54"/>
      <c r="V30" s="55" t="s">
        <v>295</v>
      </c>
      <c r="W30" s="55"/>
      <c r="X30" s="55"/>
      <c r="Y30" s="55"/>
      <c r="Z30" s="55"/>
      <c r="AA30" s="55"/>
      <c r="AB30" s="55"/>
      <c r="AC30" s="56"/>
      <c r="AD30" s="55"/>
    </row>
    <row r="31" spans="1:30" x14ac:dyDescent="0.3">
      <c r="A31" s="54"/>
      <c r="B31" s="49" t="s">
        <v>296</v>
      </c>
      <c r="C31" s="49" t="s">
        <v>297</v>
      </c>
      <c r="D31" s="49" t="s">
        <v>298</v>
      </c>
      <c r="E31" s="49" t="s">
        <v>299</v>
      </c>
      <c r="F31" s="49" t="s">
        <v>300</v>
      </c>
      <c r="G31" s="55"/>
      <c r="H31" s="55"/>
      <c r="I31" s="56"/>
      <c r="K31" s="54"/>
      <c r="L31" s="49" t="s">
        <v>296</v>
      </c>
      <c r="M31" s="49" t="s">
        <v>297</v>
      </c>
      <c r="N31" s="49" t="s">
        <v>298</v>
      </c>
      <c r="O31" s="49" t="s">
        <v>299</v>
      </c>
      <c r="P31" s="49" t="s">
        <v>300</v>
      </c>
      <c r="Q31" s="55"/>
      <c r="R31" s="55"/>
      <c r="S31" s="56"/>
      <c r="T31" s="55"/>
      <c r="U31" s="54"/>
      <c r="V31" s="49" t="s">
        <v>296</v>
      </c>
      <c r="W31" s="49" t="s">
        <v>297</v>
      </c>
      <c r="X31" s="49" t="s">
        <v>298</v>
      </c>
      <c r="Y31" s="49" t="s">
        <v>299</v>
      </c>
      <c r="Z31" s="49" t="s">
        <v>300</v>
      </c>
      <c r="AA31" s="55"/>
      <c r="AB31" s="55"/>
      <c r="AC31" s="56"/>
      <c r="AD31" s="55"/>
    </row>
    <row r="32" spans="1:30" x14ac:dyDescent="0.3">
      <c r="A32" s="54"/>
      <c r="B32" s="55" t="s">
        <v>70</v>
      </c>
      <c r="C32" s="55">
        <v>4</v>
      </c>
      <c r="D32" s="55">
        <v>132.03961555231288</v>
      </c>
      <c r="E32" s="55">
        <v>33.00990388807822</v>
      </c>
      <c r="F32" s="55">
        <v>11.848594655095004</v>
      </c>
      <c r="G32" s="55"/>
      <c r="H32" s="55"/>
      <c r="I32" s="56"/>
      <c r="K32" s="54"/>
      <c r="L32" s="55" t="s">
        <v>70</v>
      </c>
      <c r="M32" s="55">
        <v>4</v>
      </c>
      <c r="N32" s="55">
        <v>542.33242136738886</v>
      </c>
      <c r="O32" s="55">
        <v>135.58310534184722</v>
      </c>
      <c r="P32" s="55">
        <v>43.592870093718261</v>
      </c>
      <c r="Q32" s="55"/>
      <c r="R32" s="55"/>
      <c r="S32" s="56"/>
      <c r="T32" s="55"/>
      <c r="U32" s="54"/>
      <c r="V32" s="55" t="s">
        <v>70</v>
      </c>
      <c r="W32" s="55">
        <v>4</v>
      </c>
      <c r="X32" s="55">
        <v>108.80036248215676</v>
      </c>
      <c r="Y32" s="55">
        <v>27.200090620539189</v>
      </c>
      <c r="Z32" s="55">
        <v>0.4290585930977564</v>
      </c>
      <c r="AA32" s="55"/>
      <c r="AB32" s="55"/>
      <c r="AC32" s="56"/>
      <c r="AD32" s="55"/>
    </row>
    <row r="33" spans="1:30" x14ac:dyDescent="0.3">
      <c r="A33" s="54"/>
      <c r="B33" s="55" t="s">
        <v>72</v>
      </c>
      <c r="C33" s="55">
        <v>4</v>
      </c>
      <c r="D33" s="55">
        <v>123.73392857681974</v>
      </c>
      <c r="E33" s="55">
        <v>30.933482144204934</v>
      </c>
      <c r="F33" s="55">
        <v>5.0433723310987295</v>
      </c>
      <c r="G33" s="55"/>
      <c r="H33" s="55"/>
      <c r="I33" s="56"/>
      <c r="K33" s="54"/>
      <c r="L33" s="55" t="s">
        <v>72</v>
      </c>
      <c r="M33" s="55">
        <v>4</v>
      </c>
      <c r="N33" s="55">
        <v>514.48548951460873</v>
      </c>
      <c r="O33" s="55">
        <v>128.62137237865218</v>
      </c>
      <c r="P33" s="55">
        <v>13.520077182631018</v>
      </c>
      <c r="Q33" s="55"/>
      <c r="R33" s="55"/>
      <c r="S33" s="56"/>
      <c r="T33" s="55"/>
      <c r="U33" s="54"/>
      <c r="V33" s="55" t="s">
        <v>72</v>
      </c>
      <c r="W33" s="55">
        <v>4</v>
      </c>
      <c r="X33" s="55">
        <v>106.87459844855988</v>
      </c>
      <c r="Y33" s="55">
        <v>26.71864961213997</v>
      </c>
      <c r="Z33" s="55">
        <v>4.7434375787448051</v>
      </c>
      <c r="AA33" s="55"/>
      <c r="AB33" s="55"/>
      <c r="AC33" s="56"/>
      <c r="AD33" s="55"/>
    </row>
    <row r="34" spans="1:30" ht="15" thickBot="1" x14ac:dyDescent="0.35">
      <c r="A34" s="54"/>
      <c r="B34" s="50" t="s">
        <v>71</v>
      </c>
      <c r="C34" s="50">
        <v>4</v>
      </c>
      <c r="D34" s="50">
        <v>154.2375797582786</v>
      </c>
      <c r="E34" s="50">
        <v>38.55939493956965</v>
      </c>
      <c r="F34" s="50">
        <v>6.555437339329754</v>
      </c>
      <c r="G34" s="55"/>
      <c r="H34" s="55"/>
      <c r="I34" s="56"/>
      <c r="K34" s="54"/>
      <c r="L34" s="50" t="s">
        <v>71</v>
      </c>
      <c r="M34" s="50">
        <v>4</v>
      </c>
      <c r="N34" s="50">
        <v>590.52127313152334</v>
      </c>
      <c r="O34" s="50">
        <v>147.63031828288084</v>
      </c>
      <c r="P34" s="50">
        <v>390.47156025803997</v>
      </c>
      <c r="Q34" s="55"/>
      <c r="R34" s="55"/>
      <c r="S34" s="56"/>
      <c r="T34" s="55"/>
      <c r="U34" s="54"/>
      <c r="V34" s="50" t="s">
        <v>71</v>
      </c>
      <c r="W34" s="50">
        <v>4</v>
      </c>
      <c r="X34" s="50">
        <v>146.46601068674033</v>
      </c>
      <c r="Y34" s="50">
        <v>36.616502671685083</v>
      </c>
      <c r="Z34" s="50">
        <v>10.707231854285679</v>
      </c>
      <c r="AA34" s="55"/>
      <c r="AB34" s="55"/>
      <c r="AC34" s="56"/>
      <c r="AD34" s="55"/>
    </row>
    <row r="35" spans="1:30" x14ac:dyDescent="0.3">
      <c r="A35" s="54"/>
      <c r="B35" s="55"/>
      <c r="C35" s="55"/>
      <c r="D35" s="55"/>
      <c r="E35" s="55"/>
      <c r="F35" s="55"/>
      <c r="G35" s="55"/>
      <c r="H35" s="55"/>
      <c r="I35" s="56"/>
      <c r="K35" s="54"/>
      <c r="L35" s="55"/>
      <c r="M35" s="55"/>
      <c r="N35" s="55"/>
      <c r="O35" s="55"/>
      <c r="P35" s="55"/>
      <c r="Q35" s="55"/>
      <c r="R35" s="55"/>
      <c r="S35" s="56"/>
      <c r="T35" s="55"/>
      <c r="U35" s="54"/>
      <c r="V35" s="55"/>
      <c r="W35" s="55"/>
      <c r="X35" s="55"/>
      <c r="Y35" s="55"/>
      <c r="Z35" s="55"/>
      <c r="AA35" s="55"/>
      <c r="AB35" s="55"/>
      <c r="AC35" s="56"/>
      <c r="AD35" s="55"/>
    </row>
    <row r="36" spans="1:30" x14ac:dyDescent="0.3">
      <c r="A36" s="54"/>
      <c r="B36" s="55"/>
      <c r="C36" s="55"/>
      <c r="E36" s="55"/>
      <c r="F36" s="55"/>
      <c r="G36" s="55"/>
      <c r="H36" s="55"/>
      <c r="I36" s="56"/>
      <c r="K36" s="54"/>
      <c r="L36" s="55"/>
      <c r="M36" s="55"/>
      <c r="N36" s="55"/>
      <c r="O36" s="55"/>
      <c r="P36" s="55"/>
      <c r="Q36" s="55"/>
      <c r="R36" s="55"/>
      <c r="S36" s="56"/>
      <c r="T36" s="55"/>
      <c r="U36" s="54"/>
      <c r="V36" s="55"/>
      <c r="W36" s="55"/>
      <c r="X36" s="55"/>
      <c r="Y36" s="55"/>
      <c r="Z36" s="55"/>
      <c r="AA36" s="55"/>
      <c r="AB36" s="55"/>
      <c r="AC36" s="56"/>
      <c r="AD36" s="55"/>
    </row>
    <row r="37" spans="1:30" ht="15" thickBot="1" x14ac:dyDescent="0.35">
      <c r="A37" s="54"/>
      <c r="B37" s="55" t="s">
        <v>302</v>
      </c>
      <c r="C37" s="55"/>
      <c r="D37" s="55"/>
      <c r="E37" s="55"/>
      <c r="F37" s="55"/>
      <c r="G37" s="55"/>
      <c r="H37" s="55"/>
      <c r="I37" s="56"/>
      <c r="K37" s="54"/>
      <c r="L37" s="55" t="s">
        <v>302</v>
      </c>
      <c r="M37" s="55"/>
      <c r="N37" s="55"/>
      <c r="O37" s="55"/>
      <c r="P37" s="55"/>
      <c r="Q37" s="55"/>
      <c r="R37" s="55"/>
      <c r="S37" s="56"/>
      <c r="T37" s="55"/>
      <c r="U37" s="54"/>
      <c r="V37" s="55" t="s">
        <v>302</v>
      </c>
      <c r="W37" s="55"/>
      <c r="X37" s="55"/>
      <c r="Y37" s="55"/>
      <c r="Z37" s="55"/>
      <c r="AA37" s="55"/>
      <c r="AB37" s="55"/>
      <c r="AC37" s="56"/>
      <c r="AD37" s="55"/>
    </row>
    <row r="38" spans="1:30" x14ac:dyDescent="0.3">
      <c r="A38" s="54"/>
      <c r="B38" s="49" t="s">
        <v>303</v>
      </c>
      <c r="C38" s="49" t="s">
        <v>47</v>
      </c>
      <c r="D38" s="49" t="s">
        <v>304</v>
      </c>
      <c r="E38" s="49" t="s">
        <v>305</v>
      </c>
      <c r="F38" s="49" t="s">
        <v>306</v>
      </c>
      <c r="G38" s="49" t="s">
        <v>307</v>
      </c>
      <c r="H38" s="49" t="s">
        <v>308</v>
      </c>
      <c r="I38" s="56"/>
      <c r="K38" s="54"/>
      <c r="L38" s="49" t="s">
        <v>303</v>
      </c>
      <c r="M38" s="49" t="s">
        <v>47</v>
      </c>
      <c r="N38" s="49" t="s">
        <v>304</v>
      </c>
      <c r="O38" s="49" t="s">
        <v>305</v>
      </c>
      <c r="P38" s="49" t="s">
        <v>306</v>
      </c>
      <c r="Q38" s="49" t="s">
        <v>307</v>
      </c>
      <c r="R38" s="49" t="s">
        <v>308</v>
      </c>
      <c r="S38" s="56"/>
      <c r="T38" s="55"/>
      <c r="U38" s="54"/>
      <c r="V38" s="49" t="s">
        <v>303</v>
      </c>
      <c r="W38" s="49" t="s">
        <v>47</v>
      </c>
      <c r="X38" s="49" t="s">
        <v>304</v>
      </c>
      <c r="Y38" s="49" t="s">
        <v>305</v>
      </c>
      <c r="Z38" s="49" t="s">
        <v>306</v>
      </c>
      <c r="AA38" s="49" t="s">
        <v>307</v>
      </c>
      <c r="AB38" s="49" t="s">
        <v>308</v>
      </c>
      <c r="AC38" s="56"/>
      <c r="AD38" s="55"/>
    </row>
    <row r="39" spans="1:30" x14ac:dyDescent="0.3">
      <c r="A39" s="54"/>
      <c r="B39" s="55" t="s">
        <v>310</v>
      </c>
      <c r="C39" s="55">
        <v>124.35056553536063</v>
      </c>
      <c r="D39" s="55">
        <v>2</v>
      </c>
      <c r="E39" s="55">
        <v>62.175282767680315</v>
      </c>
      <c r="F39" s="55">
        <v>7.9550745026390697</v>
      </c>
      <c r="G39" s="55">
        <v>1.0242307924700381E-2</v>
      </c>
      <c r="H39" s="55">
        <v>4.2564947290937507</v>
      </c>
      <c r="I39" s="56"/>
      <c r="K39" s="54"/>
      <c r="L39" s="55" t="s">
        <v>310</v>
      </c>
      <c r="M39" s="55">
        <v>739.92145318311418</v>
      </c>
      <c r="N39" s="55">
        <v>2</v>
      </c>
      <c r="O39" s="55">
        <v>369.96072659155709</v>
      </c>
      <c r="P39" s="55">
        <v>2.4797153634487716</v>
      </c>
      <c r="Q39" s="55">
        <v>0.13873518160400358</v>
      </c>
      <c r="R39" s="55">
        <v>4.2564947290937507</v>
      </c>
      <c r="S39" s="56"/>
      <c r="T39" s="55"/>
      <c r="U39" s="54"/>
      <c r="V39" s="55" t="s">
        <v>310</v>
      </c>
      <c r="W39" s="55">
        <v>249.15746206650769</v>
      </c>
      <c r="X39" s="55">
        <v>2</v>
      </c>
      <c r="Y39" s="55">
        <v>124.57873103325385</v>
      </c>
      <c r="Z39" s="55">
        <v>23.535427841385079</v>
      </c>
      <c r="AA39" s="55">
        <v>2.659340608503656E-4</v>
      </c>
      <c r="AB39" s="55">
        <v>4.2564947290937507</v>
      </c>
      <c r="AC39" s="56"/>
      <c r="AD39" s="55"/>
    </row>
    <row r="40" spans="1:30" x14ac:dyDescent="0.3">
      <c r="A40" s="54"/>
      <c r="B40" s="55" t="s">
        <v>311</v>
      </c>
      <c r="C40" s="55">
        <v>70.342212976570465</v>
      </c>
      <c r="D40" s="55">
        <v>9</v>
      </c>
      <c r="E40" s="55">
        <v>7.8158014418411632</v>
      </c>
      <c r="F40" s="55"/>
      <c r="G40" s="55"/>
      <c r="H40" s="55"/>
      <c r="I40" s="56"/>
      <c r="K40" s="54"/>
      <c r="L40" s="55" t="s">
        <v>311</v>
      </c>
      <c r="M40" s="55">
        <v>1342.7535226031603</v>
      </c>
      <c r="N40" s="55">
        <v>9</v>
      </c>
      <c r="O40" s="55">
        <v>149.19483584479559</v>
      </c>
      <c r="P40" s="55"/>
      <c r="Q40" s="55"/>
      <c r="R40" s="55"/>
      <c r="S40" s="56"/>
      <c r="T40" s="55"/>
      <c r="U40" s="54"/>
      <c r="V40" s="55" t="s">
        <v>311</v>
      </c>
      <c r="W40" s="55">
        <v>47.639184078384723</v>
      </c>
      <c r="X40" s="55">
        <v>9</v>
      </c>
      <c r="Y40" s="55">
        <v>5.2932426753760806</v>
      </c>
      <c r="Z40" s="55"/>
      <c r="AA40" s="55"/>
      <c r="AB40" s="55"/>
      <c r="AC40" s="56"/>
      <c r="AD40" s="55"/>
    </row>
    <row r="41" spans="1:30" x14ac:dyDescent="0.3">
      <c r="A41" s="54"/>
      <c r="B41" s="55"/>
      <c r="C41" s="55"/>
      <c r="D41" s="55"/>
      <c r="E41" s="55"/>
      <c r="F41" s="55"/>
      <c r="G41" s="55"/>
      <c r="H41" s="55"/>
      <c r="I41" s="56"/>
      <c r="K41" s="54"/>
      <c r="L41" s="55"/>
      <c r="M41" s="55"/>
      <c r="N41" s="55"/>
      <c r="O41" s="55"/>
      <c r="P41" s="55"/>
      <c r="Q41" s="55"/>
      <c r="R41" s="55"/>
      <c r="S41" s="56"/>
      <c r="T41" s="55"/>
      <c r="U41" s="54"/>
      <c r="V41" s="55"/>
      <c r="W41" s="55"/>
      <c r="X41" s="55"/>
      <c r="Y41" s="55"/>
      <c r="Z41" s="55"/>
      <c r="AA41" s="55"/>
      <c r="AB41" s="55"/>
      <c r="AC41" s="56"/>
      <c r="AD41" s="55"/>
    </row>
    <row r="42" spans="1:30" ht="15" thickBot="1" x14ac:dyDescent="0.35">
      <c r="A42" s="54"/>
      <c r="B42" s="50" t="s">
        <v>222</v>
      </c>
      <c r="C42" s="50">
        <v>194.6927785119311</v>
      </c>
      <c r="D42" s="50">
        <v>11</v>
      </c>
      <c r="E42" s="50"/>
      <c r="F42" s="50"/>
      <c r="G42" s="50"/>
      <c r="H42" s="50"/>
      <c r="I42" s="56"/>
      <c r="K42" s="54"/>
      <c r="L42" s="50" t="s">
        <v>222</v>
      </c>
      <c r="M42" s="50">
        <v>2082.6749757862744</v>
      </c>
      <c r="N42" s="50">
        <v>11</v>
      </c>
      <c r="O42" s="50"/>
      <c r="P42" s="50"/>
      <c r="Q42" s="50"/>
      <c r="R42" s="50"/>
      <c r="S42" s="56"/>
      <c r="T42" s="55"/>
      <c r="U42" s="54"/>
      <c r="V42" s="50" t="s">
        <v>222</v>
      </c>
      <c r="W42" s="50">
        <v>296.79664614489241</v>
      </c>
      <c r="X42" s="50">
        <v>11</v>
      </c>
      <c r="Y42" s="50"/>
      <c r="Z42" s="50"/>
      <c r="AA42" s="50"/>
      <c r="AB42" s="50"/>
      <c r="AC42" s="56"/>
      <c r="AD42" s="55"/>
    </row>
    <row r="43" spans="1:30" x14ac:dyDescent="0.3">
      <c r="A43" s="54"/>
      <c r="B43" s="55"/>
      <c r="C43" s="55"/>
      <c r="D43" s="55"/>
      <c r="E43" s="55"/>
      <c r="F43" s="55"/>
      <c r="G43" s="55"/>
      <c r="H43" s="55"/>
      <c r="I43" s="56"/>
      <c r="K43" s="54"/>
      <c r="L43" s="55"/>
      <c r="M43" s="55"/>
      <c r="N43" s="55"/>
      <c r="O43" s="55"/>
      <c r="P43" s="55"/>
      <c r="Q43" s="55"/>
      <c r="R43" s="55"/>
      <c r="S43" s="56"/>
      <c r="T43" s="55"/>
      <c r="U43" s="54"/>
      <c r="V43" s="55"/>
      <c r="W43" s="55"/>
      <c r="X43" s="55"/>
      <c r="Y43" s="55"/>
      <c r="Z43" s="55"/>
      <c r="AA43" s="55"/>
      <c r="AB43" s="55"/>
      <c r="AC43" s="56"/>
      <c r="AD43" s="55"/>
    </row>
    <row r="44" spans="1:30" x14ac:dyDescent="0.3">
      <c r="A44" s="54"/>
      <c r="B44" s="55"/>
      <c r="C44" s="55"/>
      <c r="D44" s="55"/>
      <c r="E44" s="55"/>
      <c r="F44" s="55"/>
      <c r="G44" s="55"/>
      <c r="H44" s="55"/>
      <c r="I44" s="56"/>
      <c r="K44" s="54"/>
      <c r="L44" s="55"/>
      <c r="M44" s="55"/>
      <c r="N44" s="55"/>
      <c r="O44" s="55"/>
      <c r="P44" s="55"/>
      <c r="Q44" s="55"/>
      <c r="R44" s="55"/>
      <c r="S44" s="56"/>
      <c r="T44" s="55"/>
      <c r="U44" s="54"/>
      <c r="V44" s="55"/>
      <c r="W44" s="55"/>
      <c r="X44" s="55"/>
      <c r="Y44" s="55"/>
      <c r="Z44" s="55"/>
      <c r="AA44" s="55"/>
      <c r="AB44" s="55"/>
      <c r="AC44" s="56"/>
      <c r="AD44" s="55"/>
    </row>
    <row r="45" spans="1:30" x14ac:dyDescent="0.3">
      <c r="A45" s="54"/>
      <c r="B45" s="61" t="s">
        <v>325</v>
      </c>
      <c r="C45" s="55"/>
      <c r="D45" s="55"/>
      <c r="E45" s="55"/>
      <c r="F45" s="55"/>
      <c r="G45" s="55"/>
      <c r="H45" s="55"/>
      <c r="I45" s="56"/>
      <c r="K45" s="54"/>
      <c r="L45" s="61" t="s">
        <v>325</v>
      </c>
      <c r="M45" s="55"/>
      <c r="N45" s="55"/>
      <c r="O45" s="55"/>
      <c r="P45" s="55"/>
      <c r="Q45" s="55"/>
      <c r="R45" s="55"/>
      <c r="S45" s="56"/>
      <c r="T45" s="55"/>
      <c r="U45" s="54"/>
      <c r="V45" s="61" t="s">
        <v>325</v>
      </c>
      <c r="W45" s="55"/>
      <c r="X45" s="55"/>
      <c r="Y45" s="55"/>
      <c r="Z45" s="55"/>
      <c r="AA45" s="55"/>
      <c r="AB45" s="55"/>
      <c r="AC45" s="56"/>
      <c r="AD45" s="55"/>
    </row>
    <row r="46" spans="1:30" x14ac:dyDescent="0.3">
      <c r="A46" s="54"/>
      <c r="B46" s="55" t="s">
        <v>319</v>
      </c>
      <c r="C46" s="63" t="s">
        <v>69</v>
      </c>
      <c r="D46" s="63" t="s">
        <v>324</v>
      </c>
      <c r="E46" s="62"/>
      <c r="F46" s="62"/>
      <c r="G46" s="62"/>
      <c r="H46" s="62"/>
      <c r="I46" s="56"/>
      <c r="K46" s="54"/>
      <c r="L46" s="55" t="s">
        <v>319</v>
      </c>
      <c r="M46" s="67" t="s">
        <v>69</v>
      </c>
      <c r="N46" s="67" t="s">
        <v>324</v>
      </c>
      <c r="O46" s="66"/>
      <c r="P46" s="66"/>
      <c r="Q46" s="66"/>
      <c r="R46" s="66"/>
      <c r="S46" s="56"/>
      <c r="U46" s="54"/>
      <c r="V46" s="55" t="s">
        <v>319</v>
      </c>
      <c r="W46" s="67" t="s">
        <v>69</v>
      </c>
      <c r="X46" s="67" t="s">
        <v>324</v>
      </c>
      <c r="Y46" s="66"/>
      <c r="Z46" s="66"/>
      <c r="AA46" s="66"/>
      <c r="AB46" s="66"/>
      <c r="AC46" s="56"/>
      <c r="AD46" s="55"/>
    </row>
    <row r="47" spans="1:30" x14ac:dyDescent="0.3">
      <c r="A47" s="54"/>
      <c r="B47" s="62">
        <v>4.0999999999999996</v>
      </c>
      <c r="C47" s="62">
        <v>35.15339394941897</v>
      </c>
      <c r="D47" s="62">
        <v>32.041283302928377</v>
      </c>
      <c r="E47" s="62"/>
      <c r="F47" s="62"/>
      <c r="G47" s="62"/>
      <c r="H47" s="62"/>
      <c r="I47" s="56"/>
      <c r="K47" s="54"/>
      <c r="L47" s="66">
        <v>4.0999999999999996</v>
      </c>
      <c r="M47" s="66">
        <v>133.61586782714258</v>
      </c>
      <c r="N47" s="66">
        <v>137.17478032947187</v>
      </c>
      <c r="O47" s="66"/>
      <c r="P47" s="66"/>
      <c r="Q47" s="66"/>
      <c r="R47" s="66"/>
      <c r="S47" s="56"/>
      <c r="U47" s="54"/>
      <c r="V47" s="66">
        <v>4.0999999999999996</v>
      </c>
      <c r="W47" s="66">
        <v>26.149496926220927</v>
      </c>
      <c r="X47" s="66">
        <v>27.349341661082018</v>
      </c>
      <c r="Y47" s="66"/>
      <c r="Z47" s="66"/>
      <c r="AA47" s="66"/>
      <c r="AB47" s="66"/>
      <c r="AC47" s="56"/>
      <c r="AD47" s="55"/>
    </row>
    <row r="48" spans="1:30" x14ac:dyDescent="0.3">
      <c r="A48" s="54"/>
      <c r="B48" s="62">
        <v>4.8</v>
      </c>
      <c r="C48" s="62">
        <v>28.398613972077495</v>
      </c>
      <c r="D48" s="62">
        <v>28.675618764857862</v>
      </c>
      <c r="E48" s="62"/>
      <c r="F48" s="62"/>
      <c r="G48" s="62"/>
      <c r="H48" s="62"/>
      <c r="I48" s="56"/>
      <c r="K48" s="54"/>
      <c r="L48" s="66">
        <v>4.8</v>
      </c>
      <c r="M48" s="66">
        <v>129.34438173278591</v>
      </c>
      <c r="N48" s="66">
        <v>125.984828389143</v>
      </c>
      <c r="O48" s="66"/>
      <c r="P48" s="66"/>
      <c r="Q48" s="66"/>
      <c r="R48" s="66"/>
      <c r="S48" s="56"/>
      <c r="U48" s="54"/>
      <c r="V48" s="66">
        <v>4.8</v>
      </c>
      <c r="W48" s="66">
        <v>23.260159398440692</v>
      </c>
      <c r="X48" s="66">
        <v>26.238127835194064</v>
      </c>
      <c r="Y48" s="66"/>
      <c r="Z48" s="66"/>
      <c r="AA48" s="66"/>
      <c r="AB48" s="66"/>
      <c r="AC48" s="56"/>
      <c r="AD48" s="55"/>
    </row>
    <row r="49" spans="1:29" x14ac:dyDescent="0.3">
      <c r="A49" s="54"/>
      <c r="B49" s="62">
        <v>5.6</v>
      </c>
      <c r="C49" s="62">
        <v>33.033808126808218</v>
      </c>
      <c r="D49" s="62">
        <v>34.722973525766172</v>
      </c>
      <c r="E49" s="62"/>
      <c r="F49" s="62"/>
      <c r="G49" s="62"/>
      <c r="H49" s="62"/>
      <c r="I49" s="56"/>
      <c r="K49" s="54"/>
      <c r="L49" s="66">
        <v>5.6</v>
      </c>
      <c r="M49" s="66">
        <v>142.31435029352053</v>
      </c>
      <c r="N49" s="66">
        <v>141.01213824878658</v>
      </c>
      <c r="O49" s="66"/>
      <c r="P49" s="66"/>
      <c r="Q49" s="66"/>
      <c r="R49" s="66"/>
      <c r="S49" s="56"/>
      <c r="U49" s="54"/>
      <c r="V49" s="66">
        <v>5.6</v>
      </c>
      <c r="W49" s="66">
        <v>25.25357815204233</v>
      </c>
      <c r="X49" s="66">
        <v>27.674554186086581</v>
      </c>
      <c r="Y49" s="66"/>
      <c r="Z49" s="66"/>
      <c r="AA49" s="66"/>
      <c r="AB49" s="66"/>
      <c r="AC49" s="56"/>
    </row>
    <row r="50" spans="1:29" x14ac:dyDescent="0.3">
      <c r="A50" s="54"/>
      <c r="B50" s="62">
        <v>6.8</v>
      </c>
      <c r="C50" s="62">
        <v>34.155102708974496</v>
      </c>
      <c r="D50" s="62">
        <v>36.599739958760466</v>
      </c>
      <c r="E50" s="62"/>
      <c r="F50" s="62"/>
      <c r="G50" s="62"/>
      <c r="H50" s="62"/>
      <c r="I50" s="56"/>
      <c r="K50" s="54"/>
      <c r="L50" s="66">
        <v>6.8</v>
      </c>
      <c r="M50" s="66">
        <v>125.2754783050581</v>
      </c>
      <c r="N50" s="66">
        <v>138.16067439998736</v>
      </c>
      <c r="O50" s="66"/>
      <c r="P50" s="66"/>
      <c r="Q50" s="66"/>
      <c r="R50" s="66"/>
      <c r="S50" s="56"/>
      <c r="U50" s="54"/>
      <c r="V50" s="66">
        <v>6.8</v>
      </c>
      <c r="W50" s="66">
        <v>24.538356513841741</v>
      </c>
      <c r="X50" s="66">
        <v>27.53833879979409</v>
      </c>
      <c r="Y50" s="66"/>
      <c r="Z50" s="66"/>
      <c r="AA50" s="66"/>
      <c r="AB50" s="66"/>
      <c r="AC50" s="56"/>
    </row>
    <row r="51" spans="1:29" x14ac:dyDescent="0.3">
      <c r="A51" s="54"/>
      <c r="B51" s="62"/>
      <c r="C51" s="62"/>
      <c r="D51" s="62">
        <v>32.975272360179623</v>
      </c>
      <c r="E51" s="62"/>
      <c r="F51" s="62"/>
      <c r="G51" s="62"/>
      <c r="H51" s="62"/>
      <c r="I51" s="56"/>
      <c r="K51" s="54"/>
      <c r="L51" s="66">
        <v>4.0999999999999996</v>
      </c>
      <c r="M51" s="66"/>
      <c r="N51" s="66">
        <v>132.91798999607238</v>
      </c>
      <c r="O51" s="66"/>
      <c r="P51" s="66"/>
      <c r="Q51" s="66"/>
      <c r="R51" s="66"/>
      <c r="S51" s="56"/>
      <c r="U51" s="54"/>
      <c r="V51" s="66">
        <v>4.0999999999999996</v>
      </c>
      <c r="W51" s="66"/>
      <c r="X51" s="66">
        <v>28.894730547802048</v>
      </c>
      <c r="Y51" s="66"/>
      <c r="Z51" s="66"/>
      <c r="AA51" s="66"/>
      <c r="AB51" s="66"/>
      <c r="AC51" s="56"/>
    </row>
    <row r="52" spans="1:29" x14ac:dyDescent="0.3">
      <c r="A52" s="54"/>
      <c r="B52" s="62"/>
      <c r="C52" s="62"/>
      <c r="D52" s="62">
        <v>29.652287308949575</v>
      </c>
      <c r="E52" s="62"/>
      <c r="F52" s="62"/>
      <c r="G52" s="62"/>
      <c r="H52" s="62"/>
      <c r="I52" s="56"/>
      <c r="K52" s="54"/>
      <c r="L52" s="66">
        <v>4.8</v>
      </c>
      <c r="M52" s="66"/>
      <c r="N52" s="66">
        <v>124.83508217392536</v>
      </c>
      <c r="O52" s="66"/>
      <c r="P52" s="66"/>
      <c r="Q52" s="66"/>
      <c r="R52" s="66"/>
      <c r="S52" s="56"/>
      <c r="U52" s="54"/>
      <c r="V52" s="66">
        <v>4.8</v>
      </c>
      <c r="W52" s="66"/>
      <c r="X52" s="66">
        <v>25.917888216729519</v>
      </c>
      <c r="Y52" s="66"/>
      <c r="Z52" s="66"/>
      <c r="AA52" s="66"/>
      <c r="AB52" s="66"/>
      <c r="AC52" s="56"/>
    </row>
    <row r="53" spans="1:29" x14ac:dyDescent="0.3">
      <c r="A53" s="54"/>
      <c r="B53" s="62"/>
      <c r="C53" s="62"/>
      <c r="D53" s="62">
        <v>28.428273063366198</v>
      </c>
      <c r="E53" s="62"/>
      <c r="F53" s="62"/>
      <c r="G53" s="62"/>
      <c r="H53" s="62"/>
      <c r="I53" s="56"/>
      <c r="K53" s="54"/>
      <c r="L53" s="66">
        <v>5.6</v>
      </c>
      <c r="M53" s="66"/>
      <c r="N53" s="66">
        <v>126.41260967953806</v>
      </c>
      <c r="O53" s="66"/>
      <c r="P53" s="66"/>
      <c r="Q53" s="66"/>
      <c r="R53" s="66"/>
      <c r="S53" s="56"/>
      <c r="U53" s="54"/>
      <c r="V53" s="66">
        <v>5.6</v>
      </c>
      <c r="W53" s="66"/>
      <c r="X53" s="66">
        <v>24.042521365220548</v>
      </c>
      <c r="Y53" s="66"/>
      <c r="Z53" s="66"/>
      <c r="AA53" s="66"/>
      <c r="AB53" s="66"/>
      <c r="AC53" s="56"/>
    </row>
    <row r="54" spans="1:29" x14ac:dyDescent="0.3">
      <c r="A54" s="54"/>
      <c r="B54" s="62"/>
      <c r="C54" s="62"/>
      <c r="D54" s="62">
        <v>32.678095844324346</v>
      </c>
      <c r="E54" s="62"/>
      <c r="F54" s="62"/>
      <c r="G54" s="62"/>
      <c r="H54" s="62"/>
      <c r="I54" s="56"/>
      <c r="K54" s="54"/>
      <c r="L54" s="66">
        <v>6.8</v>
      </c>
      <c r="M54" s="66"/>
      <c r="N54" s="66">
        <v>130.31980766507297</v>
      </c>
      <c r="O54" s="66"/>
      <c r="P54" s="66"/>
      <c r="Q54" s="66"/>
      <c r="R54" s="66"/>
      <c r="S54" s="56"/>
      <c r="U54" s="54"/>
      <c r="V54" s="66">
        <v>6.8</v>
      </c>
      <c r="W54" s="66"/>
      <c r="X54" s="66">
        <v>28.019458318807771</v>
      </c>
      <c r="Y54" s="66"/>
      <c r="Z54" s="66"/>
      <c r="AA54" s="66"/>
      <c r="AB54" s="66"/>
      <c r="AC54" s="56"/>
    </row>
    <row r="55" spans="1:29" x14ac:dyDescent="0.3">
      <c r="A55" s="54"/>
      <c r="B55" s="62"/>
      <c r="C55" s="62"/>
      <c r="D55" s="62">
        <v>40.706270882271532</v>
      </c>
      <c r="E55" s="62"/>
      <c r="F55" s="62"/>
      <c r="G55" s="62"/>
      <c r="H55" s="62"/>
      <c r="I55" s="56"/>
      <c r="K55" s="54"/>
      <c r="L55" s="66">
        <v>4.0999999999999996</v>
      </c>
      <c r="M55" s="66"/>
      <c r="N55" s="66">
        <v>155.80512951649555</v>
      </c>
      <c r="O55" s="66"/>
      <c r="P55" s="66"/>
      <c r="Q55" s="66"/>
      <c r="R55" s="66"/>
      <c r="S55" s="56"/>
      <c r="U55" s="54"/>
      <c r="V55" s="66">
        <v>4.0999999999999996</v>
      </c>
      <c r="W55" s="66"/>
      <c r="X55" s="66">
        <v>38.798292831301467</v>
      </c>
      <c r="Y55" s="66"/>
      <c r="Z55" s="66"/>
      <c r="AA55" s="66"/>
      <c r="AB55" s="66"/>
      <c r="AC55" s="56"/>
    </row>
    <row r="56" spans="1:29" x14ac:dyDescent="0.3">
      <c r="A56" s="54"/>
      <c r="B56" s="62"/>
      <c r="C56" s="62"/>
      <c r="D56" s="62">
        <v>35.101847583288212</v>
      </c>
      <c r="E56" s="62"/>
      <c r="F56" s="62"/>
      <c r="G56" s="62"/>
      <c r="H56" s="62"/>
      <c r="I56" s="56"/>
      <c r="K56" s="54"/>
      <c r="L56" s="66">
        <v>4.8</v>
      </c>
      <c r="M56" s="66"/>
      <c r="N56" s="66">
        <v>153.64480745601338</v>
      </c>
      <c r="O56" s="66"/>
      <c r="P56" s="66"/>
      <c r="Q56" s="66"/>
      <c r="R56" s="66"/>
      <c r="S56" s="56"/>
      <c r="U56" s="54"/>
      <c r="V56" s="66">
        <v>4.8</v>
      </c>
      <c r="W56" s="66"/>
      <c r="X56" s="66">
        <v>37.928944801014197</v>
      </c>
      <c r="Y56" s="66"/>
      <c r="Z56" s="66"/>
      <c r="AA56" s="66"/>
      <c r="AB56" s="66"/>
      <c r="AC56" s="56"/>
    </row>
    <row r="57" spans="1:29" x14ac:dyDescent="0.3">
      <c r="A57" s="54"/>
      <c r="B57" s="62"/>
      <c r="C57" s="62"/>
      <c r="D57" s="62">
        <v>40.273898292797206</v>
      </c>
      <c r="E57" s="62"/>
      <c r="F57" s="62"/>
      <c r="G57" s="62"/>
      <c r="H57" s="62"/>
      <c r="I57" s="56"/>
      <c r="K57" s="54"/>
      <c r="L57" s="66">
        <v>5.6</v>
      </c>
      <c r="M57" s="66"/>
      <c r="N57" s="66">
        <v>162.53276946853904</v>
      </c>
      <c r="O57" s="66"/>
      <c r="P57" s="66"/>
      <c r="Q57" s="66"/>
      <c r="R57" s="66"/>
      <c r="S57" s="56"/>
      <c r="U57" s="54"/>
      <c r="V57" s="66">
        <v>5.6</v>
      </c>
      <c r="W57" s="66"/>
      <c r="X57" s="66">
        <v>37.994618780570931</v>
      </c>
      <c r="Y57" s="66"/>
      <c r="Z57" s="66"/>
      <c r="AA57" s="66"/>
      <c r="AB57" s="66"/>
      <c r="AC57" s="56"/>
    </row>
    <row r="58" spans="1:29" x14ac:dyDescent="0.3">
      <c r="A58" s="54"/>
      <c r="B58" s="62"/>
      <c r="C58" s="62"/>
      <c r="D58" s="62">
        <v>38.155562999921649</v>
      </c>
      <c r="E58" s="62"/>
      <c r="F58" s="62"/>
      <c r="G58" s="62"/>
      <c r="H58" s="62"/>
      <c r="I58" s="56"/>
      <c r="K58" s="54"/>
      <c r="L58" s="66">
        <v>6.8</v>
      </c>
      <c r="M58" s="66"/>
      <c r="N58" s="66">
        <v>118.53856669047539</v>
      </c>
      <c r="O58" s="66"/>
      <c r="P58" s="66"/>
      <c r="Q58" s="66"/>
      <c r="R58" s="66"/>
      <c r="S58" s="56"/>
      <c r="U58" s="54"/>
      <c r="V58" s="66">
        <v>6.8</v>
      </c>
      <c r="W58" s="66"/>
      <c r="X58" s="66">
        <v>31.744154273853752</v>
      </c>
      <c r="Y58" s="66"/>
      <c r="Z58" s="66"/>
      <c r="AA58" s="66"/>
      <c r="AB58" s="66"/>
      <c r="AC58" s="56"/>
    </row>
    <row r="59" spans="1:29" x14ac:dyDescent="0.3">
      <c r="A59" s="54"/>
      <c r="B59" s="62"/>
      <c r="C59" s="62"/>
      <c r="D59" s="62"/>
      <c r="E59" s="62"/>
      <c r="F59" s="62"/>
      <c r="G59" s="62"/>
      <c r="H59" s="62"/>
      <c r="I59" s="56"/>
      <c r="K59" s="54"/>
      <c r="L59" s="66"/>
      <c r="M59" s="66"/>
      <c r="N59" s="66"/>
      <c r="O59" s="66"/>
      <c r="P59" s="66"/>
      <c r="Q59" s="66"/>
      <c r="R59" s="66"/>
      <c r="S59" s="56"/>
      <c r="U59" s="54"/>
      <c r="V59" s="66"/>
      <c r="W59" s="66"/>
      <c r="X59" s="66"/>
      <c r="Y59" s="66"/>
      <c r="Z59" s="66"/>
      <c r="AA59" s="66"/>
      <c r="AB59" s="66"/>
      <c r="AC59" s="56"/>
    </row>
    <row r="60" spans="1:29" x14ac:dyDescent="0.3">
      <c r="A60" s="54"/>
      <c r="B60" s="62" t="s">
        <v>291</v>
      </c>
      <c r="C60" s="62"/>
      <c r="D60" s="62"/>
      <c r="E60" s="62"/>
      <c r="F60" s="62"/>
      <c r="G60" s="62"/>
      <c r="H60" s="62"/>
      <c r="I60" s="56"/>
      <c r="K60" s="54"/>
      <c r="L60" s="66" t="s">
        <v>291</v>
      </c>
      <c r="M60" s="66"/>
      <c r="N60" s="66"/>
      <c r="O60" s="66"/>
      <c r="P60" s="66"/>
      <c r="Q60" s="66"/>
      <c r="R60" s="66"/>
      <c r="S60" s="56"/>
      <c r="U60" s="54"/>
      <c r="V60" s="66" t="s">
        <v>291</v>
      </c>
      <c r="W60" s="66"/>
      <c r="X60" s="66"/>
      <c r="Y60" s="66"/>
      <c r="Z60" s="66"/>
      <c r="AA60" s="66"/>
      <c r="AB60" s="66"/>
      <c r="AC60" s="56"/>
    </row>
    <row r="61" spans="1:29" x14ac:dyDescent="0.3">
      <c r="A61" s="54"/>
      <c r="B61" s="62"/>
      <c r="C61" s="62"/>
      <c r="D61" s="62"/>
      <c r="E61" s="62"/>
      <c r="F61" s="62"/>
      <c r="G61" s="62"/>
      <c r="H61" s="62"/>
      <c r="I61" s="56"/>
      <c r="K61" s="54"/>
      <c r="L61" s="66"/>
      <c r="M61" s="66"/>
      <c r="N61" s="66"/>
      <c r="O61" s="66"/>
      <c r="P61" s="66"/>
      <c r="Q61" s="66"/>
      <c r="R61" s="66"/>
      <c r="S61" s="56"/>
      <c r="U61" s="54"/>
      <c r="V61" s="66"/>
      <c r="W61" s="66"/>
      <c r="X61" s="66"/>
      <c r="Y61" s="66"/>
      <c r="Z61" s="66"/>
      <c r="AA61" s="66"/>
      <c r="AB61" s="66"/>
      <c r="AC61" s="56"/>
    </row>
    <row r="62" spans="1:29" ht="15" thickBot="1" x14ac:dyDescent="0.35">
      <c r="A62" s="54"/>
      <c r="B62" s="62" t="s">
        <v>295</v>
      </c>
      <c r="C62" s="62"/>
      <c r="D62" s="62"/>
      <c r="E62" s="62"/>
      <c r="F62" s="62"/>
      <c r="G62" s="62"/>
      <c r="H62" s="62"/>
      <c r="I62" s="56"/>
      <c r="K62" s="54"/>
      <c r="L62" s="66" t="s">
        <v>295</v>
      </c>
      <c r="M62" s="66"/>
      <c r="N62" s="66"/>
      <c r="O62" s="66"/>
      <c r="P62" s="66"/>
      <c r="Q62" s="66"/>
      <c r="R62" s="66"/>
      <c r="S62" s="56"/>
      <c r="U62" s="54"/>
      <c r="V62" s="66" t="s">
        <v>295</v>
      </c>
      <c r="W62" s="66"/>
      <c r="X62" s="66"/>
      <c r="Y62" s="66"/>
      <c r="Z62" s="66"/>
      <c r="AA62" s="66"/>
      <c r="AB62" s="66"/>
      <c r="AC62" s="56"/>
    </row>
    <row r="63" spans="1:29" x14ac:dyDescent="0.3">
      <c r="A63" s="54"/>
      <c r="B63" s="64" t="s">
        <v>296</v>
      </c>
      <c r="C63" s="64" t="s">
        <v>297</v>
      </c>
      <c r="D63" s="64" t="s">
        <v>298</v>
      </c>
      <c r="E63" s="64" t="s">
        <v>299</v>
      </c>
      <c r="F63" s="64" t="s">
        <v>300</v>
      </c>
      <c r="G63" s="62"/>
      <c r="H63" s="62"/>
      <c r="I63" s="56"/>
      <c r="K63" s="54"/>
      <c r="L63" s="64" t="s">
        <v>296</v>
      </c>
      <c r="M63" s="64" t="s">
        <v>297</v>
      </c>
      <c r="N63" s="64" t="s">
        <v>298</v>
      </c>
      <c r="O63" s="64" t="s">
        <v>299</v>
      </c>
      <c r="P63" s="64" t="s">
        <v>300</v>
      </c>
      <c r="Q63" s="66"/>
      <c r="R63" s="66"/>
      <c r="S63" s="56"/>
      <c r="U63" s="54"/>
      <c r="V63" s="64" t="s">
        <v>296</v>
      </c>
      <c r="W63" s="64" t="s">
        <v>297</v>
      </c>
      <c r="X63" s="64" t="s">
        <v>298</v>
      </c>
      <c r="Y63" s="64" t="s">
        <v>299</v>
      </c>
      <c r="Z63" s="64" t="s">
        <v>300</v>
      </c>
      <c r="AA63" s="66"/>
      <c r="AB63" s="66"/>
      <c r="AC63" s="56"/>
    </row>
    <row r="64" spans="1:29" x14ac:dyDescent="0.3">
      <c r="A64" s="54"/>
      <c r="B64" s="62" t="s">
        <v>69</v>
      </c>
      <c r="C64" s="62">
        <v>4</v>
      </c>
      <c r="D64" s="62">
        <v>130.74091875727919</v>
      </c>
      <c r="E64" s="62">
        <v>32.685229689319797</v>
      </c>
      <c r="F64" s="62">
        <v>8.9163142477101065</v>
      </c>
      <c r="G64" s="62"/>
      <c r="H64" s="62"/>
      <c r="I64" s="56"/>
      <c r="K64" s="54"/>
      <c r="L64" s="66" t="s">
        <v>69</v>
      </c>
      <c r="M64" s="66">
        <v>4</v>
      </c>
      <c r="N64" s="66">
        <v>530.55007815850706</v>
      </c>
      <c r="O64" s="66">
        <v>132.63751953962677</v>
      </c>
      <c r="P64" s="66">
        <v>53.214208855174434</v>
      </c>
      <c r="Q64" s="66"/>
      <c r="R64" s="66"/>
      <c r="S64" s="56"/>
      <c r="U64" s="54"/>
      <c r="V64" s="66" t="s">
        <v>69</v>
      </c>
      <c r="W64" s="66">
        <v>4</v>
      </c>
      <c r="X64" s="66">
        <v>99.201590990545697</v>
      </c>
      <c r="Y64" s="66">
        <v>24.800397747636424</v>
      </c>
      <c r="Z64" s="66">
        <v>1.4888136177122382</v>
      </c>
      <c r="AA64" s="66"/>
      <c r="AB64" s="66"/>
      <c r="AC64" s="56"/>
    </row>
    <row r="65" spans="1:29" ht="15" thickBot="1" x14ac:dyDescent="0.35">
      <c r="A65" s="54"/>
      <c r="B65" s="65" t="s">
        <v>324</v>
      </c>
      <c r="C65" s="65">
        <v>12</v>
      </c>
      <c r="D65" s="65">
        <v>410.0111238874112</v>
      </c>
      <c r="E65" s="65">
        <v>34.167593657284264</v>
      </c>
      <c r="F65" s="65">
        <v>17.699343501084513</v>
      </c>
      <c r="G65" s="62"/>
      <c r="H65" s="62"/>
      <c r="I65" s="56"/>
      <c r="K65" s="54"/>
      <c r="L65" s="65" t="s">
        <v>324</v>
      </c>
      <c r="M65" s="65">
        <v>12</v>
      </c>
      <c r="N65" s="65">
        <v>1647.3391840135212</v>
      </c>
      <c r="O65" s="65">
        <v>137.27826533446009</v>
      </c>
      <c r="P65" s="65">
        <v>189.33408870784314</v>
      </c>
      <c r="Q65" s="66"/>
      <c r="R65" s="66"/>
      <c r="S65" s="56"/>
      <c r="U65" s="54"/>
      <c r="V65" s="65" t="s">
        <v>324</v>
      </c>
      <c r="W65" s="65">
        <v>12</v>
      </c>
      <c r="X65" s="65">
        <v>362.14097161745701</v>
      </c>
      <c r="Y65" s="65">
        <v>30.178414301454751</v>
      </c>
      <c r="Z65" s="65">
        <v>26.981513285899133</v>
      </c>
      <c r="AA65" s="66"/>
      <c r="AB65" s="66"/>
      <c r="AC65" s="56"/>
    </row>
    <row r="66" spans="1:29" x14ac:dyDescent="0.3">
      <c r="A66" s="54"/>
      <c r="B66" s="62"/>
      <c r="C66" s="62"/>
      <c r="D66" s="62"/>
      <c r="E66" s="62"/>
      <c r="F66" s="62"/>
      <c r="G66" s="62"/>
      <c r="H66" s="62"/>
      <c r="I66" s="56"/>
      <c r="K66" s="54"/>
      <c r="L66" s="66"/>
      <c r="M66" s="66"/>
      <c r="N66" s="66"/>
      <c r="O66" s="66"/>
      <c r="P66" s="66"/>
      <c r="Q66" s="66"/>
      <c r="R66" s="66"/>
      <c r="S66" s="56"/>
      <c r="U66" s="54"/>
      <c r="V66" s="66"/>
      <c r="W66" s="66"/>
      <c r="X66" s="66"/>
      <c r="Y66" s="66"/>
      <c r="Z66" s="66"/>
      <c r="AA66" s="66"/>
      <c r="AB66" s="66"/>
      <c r="AC66" s="56"/>
    </row>
    <row r="67" spans="1:29" x14ac:dyDescent="0.3">
      <c r="A67" s="54"/>
      <c r="B67" s="62"/>
      <c r="C67" s="62"/>
      <c r="D67" s="62"/>
      <c r="E67" s="62"/>
      <c r="F67" s="62"/>
      <c r="G67" s="62"/>
      <c r="H67" s="62"/>
      <c r="I67" s="56"/>
      <c r="K67" s="54"/>
      <c r="L67" s="66"/>
      <c r="M67" s="66"/>
      <c r="N67" s="66"/>
      <c r="O67" s="66"/>
      <c r="P67" s="66"/>
      <c r="Q67" s="66"/>
      <c r="R67" s="66"/>
      <c r="S67" s="56"/>
      <c r="U67" s="54"/>
      <c r="V67" s="66"/>
      <c r="W67" s="66"/>
      <c r="X67" s="66"/>
      <c r="Y67" s="66"/>
      <c r="Z67" s="66"/>
      <c r="AA67" s="66"/>
      <c r="AB67" s="66"/>
      <c r="AC67" s="56"/>
    </row>
    <row r="68" spans="1:29" ht="15" thickBot="1" x14ac:dyDescent="0.35">
      <c r="A68" s="54"/>
      <c r="B68" s="62" t="s">
        <v>302</v>
      </c>
      <c r="C68" s="62"/>
      <c r="D68" s="62"/>
      <c r="E68" s="62"/>
      <c r="F68" s="62"/>
      <c r="G68" s="62"/>
      <c r="H68" s="62"/>
      <c r="I68" s="56"/>
      <c r="K68" s="54"/>
      <c r="L68" s="66" t="s">
        <v>302</v>
      </c>
      <c r="M68" s="66"/>
      <c r="N68" s="66"/>
      <c r="O68" s="66"/>
      <c r="P68" s="66"/>
      <c r="Q68" s="66"/>
      <c r="R68" s="66"/>
      <c r="S68" s="56"/>
      <c r="U68" s="54"/>
      <c r="V68" s="66" t="s">
        <v>302</v>
      </c>
      <c r="W68" s="66"/>
      <c r="X68" s="66"/>
      <c r="Y68" s="66"/>
      <c r="Z68" s="66"/>
      <c r="AA68" s="66"/>
      <c r="AB68" s="66"/>
      <c r="AC68" s="56"/>
    </row>
    <row r="69" spans="1:29" x14ac:dyDescent="0.3">
      <c r="A69" s="54"/>
      <c r="B69" s="64" t="s">
        <v>303</v>
      </c>
      <c r="C69" s="64" t="s">
        <v>47</v>
      </c>
      <c r="D69" s="64" t="s">
        <v>304</v>
      </c>
      <c r="E69" s="64" t="s">
        <v>305</v>
      </c>
      <c r="F69" s="64" t="s">
        <v>306</v>
      </c>
      <c r="G69" s="64" t="s">
        <v>307</v>
      </c>
      <c r="H69" s="64" t="s">
        <v>308</v>
      </c>
      <c r="I69" s="56"/>
      <c r="K69" s="54"/>
      <c r="L69" s="64" t="s">
        <v>303</v>
      </c>
      <c r="M69" s="64" t="s">
        <v>47</v>
      </c>
      <c r="N69" s="64" t="s">
        <v>304</v>
      </c>
      <c r="O69" s="64" t="s">
        <v>305</v>
      </c>
      <c r="P69" s="64" t="s">
        <v>306</v>
      </c>
      <c r="Q69" s="64" t="s">
        <v>307</v>
      </c>
      <c r="R69" s="64" t="s">
        <v>308</v>
      </c>
      <c r="S69" s="56"/>
      <c r="U69" s="54"/>
      <c r="V69" s="64" t="s">
        <v>303</v>
      </c>
      <c r="W69" s="64" t="s">
        <v>47</v>
      </c>
      <c r="X69" s="64" t="s">
        <v>304</v>
      </c>
      <c r="Y69" s="64" t="s">
        <v>305</v>
      </c>
      <c r="Z69" s="64" t="s">
        <v>306</v>
      </c>
      <c r="AA69" s="64" t="s">
        <v>307</v>
      </c>
      <c r="AB69" s="64" t="s">
        <v>308</v>
      </c>
      <c r="AC69" s="56"/>
    </row>
    <row r="70" spans="1:29" x14ac:dyDescent="0.3">
      <c r="A70" s="54"/>
      <c r="B70" s="62" t="s">
        <v>310</v>
      </c>
      <c r="C70" s="62">
        <v>6.5922088005581259</v>
      </c>
      <c r="D70" s="62">
        <v>1</v>
      </c>
      <c r="E70" s="62">
        <v>6.5922088005581259</v>
      </c>
      <c r="F70" s="62">
        <v>0.41677296710275769</v>
      </c>
      <c r="G70" s="62">
        <v>0.52899128066615231</v>
      </c>
      <c r="H70" s="62">
        <v>4.6001099366694227</v>
      </c>
      <c r="I70" s="56"/>
      <c r="K70" s="54"/>
      <c r="L70" s="66" t="s">
        <v>310</v>
      </c>
      <c r="M70" s="66">
        <v>64.609564596788914</v>
      </c>
      <c r="N70" s="66">
        <v>1</v>
      </c>
      <c r="O70" s="66">
        <v>64.609564596788914</v>
      </c>
      <c r="P70" s="66">
        <v>0.40339241122950087</v>
      </c>
      <c r="Q70" s="66">
        <v>0.53558576859331397</v>
      </c>
      <c r="R70" s="66">
        <v>4.6001099366694227</v>
      </c>
      <c r="S70" s="56"/>
      <c r="U70" s="54"/>
      <c r="V70" s="66" t="s">
        <v>310</v>
      </c>
      <c r="W70" s="66">
        <v>86.769186159431797</v>
      </c>
      <c r="X70" s="66">
        <v>1</v>
      </c>
      <c r="Y70" s="66">
        <v>86.769186159431797</v>
      </c>
      <c r="Z70" s="66">
        <v>4.0322517382954128</v>
      </c>
      <c r="AA70" s="66">
        <v>6.4336653830661533E-2</v>
      </c>
      <c r="AB70" s="66">
        <v>4.6001099366694227</v>
      </c>
      <c r="AC70" s="56"/>
    </row>
    <row r="71" spans="1:29" x14ac:dyDescent="0.3">
      <c r="A71" s="54"/>
      <c r="B71" s="62" t="s">
        <v>311</v>
      </c>
      <c r="C71" s="62">
        <v>221.44172125506145</v>
      </c>
      <c r="D71" s="62">
        <v>14</v>
      </c>
      <c r="E71" s="62">
        <v>15.81726580393296</v>
      </c>
      <c r="F71" s="62"/>
      <c r="G71" s="62"/>
      <c r="H71" s="62"/>
      <c r="I71" s="56"/>
      <c r="K71" s="54"/>
      <c r="L71" s="66" t="s">
        <v>311</v>
      </c>
      <c r="M71" s="66">
        <v>2242.3176023517976</v>
      </c>
      <c r="N71" s="66">
        <v>14</v>
      </c>
      <c r="O71" s="66">
        <v>160.16554302512841</v>
      </c>
      <c r="P71" s="66"/>
      <c r="Q71" s="66"/>
      <c r="R71" s="66"/>
      <c r="S71" s="56"/>
      <c r="U71" s="54"/>
      <c r="V71" s="66" t="s">
        <v>311</v>
      </c>
      <c r="W71" s="66">
        <v>301.26308699802911</v>
      </c>
      <c r="X71" s="66">
        <v>14</v>
      </c>
      <c r="Y71" s="66">
        <v>21.518791928430652</v>
      </c>
      <c r="Z71" s="66"/>
      <c r="AA71" s="66"/>
      <c r="AB71" s="66"/>
      <c r="AC71" s="56"/>
    </row>
    <row r="72" spans="1:29" x14ac:dyDescent="0.3">
      <c r="A72" s="54"/>
      <c r="B72" s="62"/>
      <c r="C72" s="62"/>
      <c r="D72" s="62"/>
      <c r="E72" s="62"/>
      <c r="F72" s="62"/>
      <c r="G72" s="62"/>
      <c r="H72" s="62"/>
      <c r="I72" s="56"/>
      <c r="K72" s="54"/>
      <c r="L72" s="66"/>
      <c r="M72" s="66"/>
      <c r="N72" s="66"/>
      <c r="O72" s="66"/>
      <c r="P72" s="66"/>
      <c r="Q72" s="66"/>
      <c r="R72" s="66"/>
      <c r="S72" s="56"/>
      <c r="U72" s="54"/>
      <c r="V72" s="66"/>
      <c r="W72" s="66"/>
      <c r="X72" s="66"/>
      <c r="Y72" s="66"/>
      <c r="Z72" s="66"/>
      <c r="AA72" s="66"/>
      <c r="AB72" s="66"/>
      <c r="AC72" s="56"/>
    </row>
    <row r="73" spans="1:29" ht="15" thickBot="1" x14ac:dyDescent="0.35">
      <c r="A73" s="54"/>
      <c r="B73" s="65" t="s">
        <v>222</v>
      </c>
      <c r="C73" s="65">
        <v>228.03393005561958</v>
      </c>
      <c r="D73" s="65">
        <v>15</v>
      </c>
      <c r="E73" s="65"/>
      <c r="F73" s="65"/>
      <c r="G73" s="65"/>
      <c r="H73" s="65"/>
      <c r="I73" s="56"/>
      <c r="K73" s="54"/>
      <c r="L73" s="65" t="s">
        <v>222</v>
      </c>
      <c r="M73" s="65">
        <v>2306.9271669485865</v>
      </c>
      <c r="N73" s="65">
        <v>15</v>
      </c>
      <c r="O73" s="65"/>
      <c r="P73" s="65"/>
      <c r="Q73" s="65"/>
      <c r="R73" s="65"/>
      <c r="S73" s="56"/>
      <c r="U73" s="54"/>
      <c r="V73" s="65" t="s">
        <v>222</v>
      </c>
      <c r="W73" s="65">
        <v>388.03227315746091</v>
      </c>
      <c r="X73" s="65">
        <v>15</v>
      </c>
      <c r="Y73" s="65"/>
      <c r="Z73" s="65"/>
      <c r="AA73" s="65"/>
      <c r="AB73" s="65"/>
      <c r="AC73" s="56"/>
    </row>
    <row r="74" spans="1:29" x14ac:dyDescent="0.3">
      <c r="A74" s="54"/>
      <c r="B74" s="55"/>
      <c r="C74" s="55"/>
      <c r="D74" s="55"/>
      <c r="E74" s="55"/>
      <c r="F74" s="55"/>
      <c r="G74" s="55"/>
      <c r="H74" s="55"/>
      <c r="I74" s="56"/>
      <c r="K74" s="54"/>
      <c r="L74" s="55"/>
      <c r="M74" s="55"/>
      <c r="N74" s="55"/>
      <c r="O74" s="55"/>
      <c r="P74" s="55"/>
      <c r="Q74" s="55"/>
      <c r="R74" s="55"/>
      <c r="S74" s="56"/>
      <c r="U74" s="54"/>
      <c r="V74" s="55"/>
      <c r="W74" s="55"/>
      <c r="X74" s="55"/>
      <c r="Y74" s="55"/>
      <c r="Z74" s="55"/>
      <c r="AA74" s="55"/>
      <c r="AB74" s="55"/>
      <c r="AC74" s="56"/>
    </row>
    <row r="75" spans="1:29" ht="15" thickBot="1" x14ac:dyDescent="0.35">
      <c r="A75" s="58"/>
      <c r="B75" s="50"/>
      <c r="C75" s="50"/>
      <c r="D75" s="50"/>
      <c r="E75" s="50"/>
      <c r="F75" s="50"/>
      <c r="G75" s="50"/>
      <c r="H75" s="50"/>
      <c r="I75" s="59"/>
      <c r="K75" s="58"/>
      <c r="L75" s="50"/>
      <c r="M75" s="50"/>
      <c r="N75" s="50"/>
      <c r="O75" s="50"/>
      <c r="P75" s="50"/>
      <c r="Q75" s="50"/>
      <c r="R75" s="50"/>
      <c r="S75" s="59"/>
      <c r="U75" s="58"/>
      <c r="V75" s="50"/>
      <c r="W75" s="50"/>
      <c r="X75" s="50"/>
      <c r="Y75" s="50"/>
      <c r="Z75" s="50"/>
      <c r="AA75" s="50"/>
      <c r="AB75" s="50"/>
      <c r="AC75" s="59"/>
    </row>
  </sheetData>
  <mergeCells count="3">
    <mergeCell ref="U1:AC1"/>
    <mergeCell ref="L1:R1"/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ReadMe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2022-05-27T08:31:34Z</dcterms:created>
  <dcterms:modified xsi:type="dcterms:W3CDTF">2023-06-29T17:04:46Z</dcterms:modified>
</cp:coreProperties>
</file>