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demiguel/Desktop/Ubiqum/Módulo 2/Task 3/Data/"/>
    </mc:Choice>
  </mc:AlternateContent>
  <xr:revisionPtr revIDLastSave="0" documentId="13_ncr:1_{5E3F433C-AD62-7442-B238-D87CD8483EFE}" xr6:coauthVersionLast="36" xr6:coauthVersionMax="36" xr10:uidLastSave="{00000000-0000-0000-0000-000000000000}"/>
  <bookViews>
    <workbookView xWindow="0" yWindow="460" windowWidth="28800" windowHeight="16460" xr2:uid="{00000000-000D-0000-FFFF-FFFF00000000}"/>
  </bookViews>
  <sheets>
    <sheet name="newproductattributes2017" sheetId="1" r:id="rId1"/>
  </sheets>
  <calcPr calcId="181029"/>
</workbook>
</file>

<file path=xl/calcChain.xml><?xml version="1.0" encoding="utf-8"?>
<calcChain xmlns="http://schemas.openxmlformats.org/spreadsheetml/2006/main">
  <c r="G26" i="1" l="1"/>
  <c r="J26" i="1"/>
  <c r="F26" i="1"/>
  <c r="E26" i="1"/>
  <c r="AC14" i="1" l="1"/>
  <c r="AC9" i="1"/>
  <c r="AC6" i="1"/>
  <c r="AC13" i="1"/>
  <c r="AC11" i="1"/>
  <c r="AC17" i="1"/>
  <c r="AC7" i="1"/>
  <c r="AC21" i="1"/>
  <c r="AC4" i="1"/>
  <c r="AC5" i="1"/>
  <c r="AC12" i="1"/>
  <c r="AC15" i="1"/>
  <c r="AC18" i="1"/>
  <c r="AC16" i="1"/>
  <c r="AC8" i="1"/>
  <c r="AC22" i="1"/>
  <c r="AC25" i="1"/>
  <c r="AC24" i="1"/>
  <c r="AC19" i="1"/>
  <c r="AC10" i="1"/>
  <c r="AC23" i="1"/>
  <c r="AC20" i="1"/>
  <c r="AC2" i="1"/>
  <c r="AC3" i="1"/>
</calcChain>
</file>

<file path=xl/sharedStrings.xml><?xml version="1.0" encoding="utf-8"?>
<sst xmlns="http://schemas.openxmlformats.org/spreadsheetml/2006/main" count="110" uniqueCount="87">
  <si>
    <t>Accessories</t>
  </si>
  <si>
    <t>Display</t>
  </si>
  <si>
    <t>ExtWarranty</t>
  </si>
  <si>
    <t>GameConsole</t>
  </si>
  <si>
    <t>Laptop</t>
  </si>
  <si>
    <t>Netbook</t>
  </si>
  <si>
    <t>PC</t>
  </si>
  <si>
    <t>Printer</t>
  </si>
  <si>
    <t>PrintSupplies</t>
  </si>
  <si>
    <t>Smartphone</t>
  </si>
  <si>
    <t>Software</t>
  </si>
  <si>
    <t>Tablet</t>
  </si>
  <si>
    <t>ProdID</t>
  </si>
  <si>
    <t>Price</t>
  </si>
  <si>
    <t>x5star</t>
  </si>
  <si>
    <t>x4star</t>
  </si>
  <si>
    <t>x3star</t>
  </si>
  <si>
    <t>x2star</t>
  </si>
  <si>
    <t>x1star</t>
  </si>
  <si>
    <t>PositiveServRev</t>
  </si>
  <si>
    <t>NegServRev</t>
  </si>
  <si>
    <t>RecomProd</t>
  </si>
  <si>
    <t>ShipWeight</t>
  </si>
  <si>
    <t>ProdDepth</t>
  </si>
  <si>
    <t>ProdWidth</t>
  </si>
  <si>
    <t>ProdHeight</t>
  </si>
  <si>
    <t>ProfMargin</t>
  </si>
  <si>
    <t>Volumepred</t>
  </si>
  <si>
    <t>0.7</t>
  </si>
  <si>
    <t>19.9</t>
  </si>
  <si>
    <t>20.63</t>
  </si>
  <si>
    <t>19.25</t>
  </si>
  <si>
    <t>0.6</t>
  </si>
  <si>
    <t>21.89</t>
  </si>
  <si>
    <t>27.01</t>
  </si>
  <si>
    <t>0.2</t>
  </si>
  <si>
    <t>0.8</t>
  </si>
  <si>
    <t>6.6</t>
  </si>
  <si>
    <t>8.94</t>
  </si>
  <si>
    <t>12.8</t>
  </si>
  <si>
    <t>16.3</t>
  </si>
  <si>
    <t>10.8</t>
  </si>
  <si>
    <t>0.3</t>
  </si>
  <si>
    <t>11.6</t>
  </si>
  <si>
    <t>16.81</t>
  </si>
  <si>
    <t>10.9</t>
  </si>
  <si>
    <t>5.8</t>
  </si>
  <si>
    <t>8.43</t>
  </si>
  <si>
    <t>11.42</t>
  </si>
  <si>
    <t>4.6</t>
  </si>
  <si>
    <t>10.17</t>
  </si>
  <si>
    <t>7.28</t>
  </si>
  <si>
    <t>0.4</t>
  </si>
  <si>
    <t>4.8</t>
  </si>
  <si>
    <t>11.7</t>
  </si>
  <si>
    <t>4.3</t>
  </si>
  <si>
    <t>7.4</t>
  </si>
  <si>
    <t>10.4</t>
  </si>
  <si>
    <t>7.31</t>
  </si>
  <si>
    <t>9.5</t>
  </si>
  <si>
    <t>0.9</t>
  </si>
  <si>
    <t>5.4</t>
  </si>
  <si>
    <t>7.6</t>
  </si>
  <si>
    <t>2.7</t>
  </si>
  <si>
    <t>5.2</t>
  </si>
  <si>
    <t>2.67</t>
  </si>
  <si>
    <t>5.33</t>
  </si>
  <si>
    <t>5.3</t>
  </si>
  <si>
    <t>2.6</t>
  </si>
  <si>
    <t>8.4</t>
  </si>
  <si>
    <t>6.2</t>
  </si>
  <si>
    <t>13.2</t>
  </si>
  <si>
    <t>8.9</t>
  </si>
  <si>
    <t>13.6</t>
  </si>
  <si>
    <t>17.6</t>
  </si>
  <si>
    <t>7.3</t>
  </si>
  <si>
    <t>0.75</t>
  </si>
  <si>
    <t>10.7</t>
  </si>
  <si>
    <t>13.1</t>
  </si>
  <si>
    <t>8.5</t>
  </si>
  <si>
    <t>0.5</t>
  </si>
  <si>
    <t>17.3</t>
  </si>
  <si>
    <t>23.5</t>
  </si>
  <si>
    <t>4.7</t>
  </si>
  <si>
    <t>2.9</t>
  </si>
  <si>
    <t>Profit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</si>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</sst>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2" fontId="0" fillId="33" borderId="0" xfId="0" applyNumberFormat="1" applyFill="1"/>
    <xf numFmtId="2" fontId="0" fillId="34" borderId="0" xfId="0" applyNumberFormat="1" applyFill="1"/>
    <xf numFmtId="2" fontId="0" fillId="35" borderId="0" xfId="0" applyNumberFormat="1" applyFill="1"/>
    <xf numFmtId="2" fontId="0" fillId="36" borderId="0" xfId="0" applyNumberFormat="1" applyFill="1"/>
    <xf numFmtId="2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wrapText="1"/>
    </xf>
    <xf numFmtId="0" fontId="0" fillId="34" borderId="10" xfId="0" applyFill="1" applyBorder="1"/>
    <xf numFmtId="0" fontId="0" fillId="35" borderId="11" xfId="0" applyFill="1" applyBorder="1"/>
    <xf numFmtId="2" fontId="0" fillId="33" borderId="11" xfId="0" applyNumberFormat="1" applyFill="1" applyBorder="1"/>
    <xf numFmtId="0" fontId="0" fillId="0" borderId="11" xfId="0" applyBorder="1"/>
    <xf numFmtId="2" fontId="0" fillId="36" borderId="11" xfId="0" applyNumberFormat="1" applyFill="1" applyBorder="1"/>
    <xf numFmtId="2" fontId="0" fillId="0" borderId="11" xfId="0" applyNumberFormat="1" applyFill="1" applyBorder="1" applyAlignment="1">
      <alignment horizontal="right"/>
    </xf>
    <xf numFmtId="2" fontId="0" fillId="0" borderId="11" xfId="0" applyNumberFormat="1" applyFill="1" applyBorder="1" applyAlignment="1">
      <alignment wrapText="1"/>
    </xf>
    <xf numFmtId="2" fontId="0" fillId="0" borderId="11" xfId="0" applyNumberFormat="1" applyBorder="1"/>
    <xf numFmtId="0" fontId="0" fillId="0" borderId="12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"/>
  <sheetViews>
    <sheetView tabSelected="1" topLeftCell="O1" zoomScale="110" zoomScaleNormal="110" workbookViewId="0">
      <selection activeCell="O1" sqref="O1:T1048576"/>
    </sheetView>
  </sheetViews>
  <sheetFormatPr baseColWidth="10" defaultRowHeight="16" x14ac:dyDescent="0.2"/>
  <cols>
    <col min="1" max="2" width="10.83203125" customWidth="1"/>
    <col min="3" max="3" width="11.33203125" customWidth="1"/>
    <col min="4" max="4" width="12.5" customWidth="1"/>
    <col min="7" max="7" width="12.33203125" customWidth="1"/>
    <col min="8" max="9" width="5.33203125" customWidth="1"/>
    <col min="10" max="10" width="10.5" customWidth="1"/>
    <col min="11" max="13" width="10.83203125" customWidth="1"/>
    <col min="14" max="14" width="18.33203125" style="10" customWidth="1"/>
    <col min="15" max="25" width="10.83203125" customWidth="1"/>
    <col min="26" max="26" width="10.1640625" customWidth="1"/>
    <col min="27" max="27" width="11.1640625" style="11" customWidth="1"/>
    <col min="28" max="28" width="18.33203125" style="1" bestFit="1" customWidth="1"/>
    <col min="29" max="29" width="14.5" style="1" customWidth="1"/>
  </cols>
  <sheetData>
    <row r="1" spans="1:29" ht="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0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11" t="s">
        <v>26</v>
      </c>
      <c r="AB1" s="1" t="s">
        <v>27</v>
      </c>
      <c r="AC1" s="1" t="s">
        <v>85</v>
      </c>
    </row>
    <row r="2" spans="1:29" x14ac:dyDescent="0.2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307</v>
      </c>
      <c r="N2" s="10">
        <v>425</v>
      </c>
      <c r="O2">
        <v>1525</v>
      </c>
      <c r="P2">
        <v>252</v>
      </c>
      <c r="Q2">
        <v>99</v>
      </c>
      <c r="R2">
        <v>56</v>
      </c>
      <c r="S2">
        <v>45</v>
      </c>
      <c r="T2">
        <v>59</v>
      </c>
      <c r="U2">
        <v>13</v>
      </c>
      <c r="V2" t="s">
        <v>60</v>
      </c>
      <c r="W2">
        <v>215</v>
      </c>
      <c r="X2">
        <v>20</v>
      </c>
      <c r="Y2" t="s">
        <v>79</v>
      </c>
      <c r="Z2">
        <v>6</v>
      </c>
      <c r="AA2" s="11">
        <v>0.18</v>
      </c>
      <c r="AB2" s="1">
        <v>1297</v>
      </c>
      <c r="AC2" s="1">
        <f t="shared" ref="AC2:AC25" si="0">AB2*AA2*N2</f>
        <v>99220.499999999985</v>
      </c>
    </row>
    <row r="3" spans="1:2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s="2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171</v>
      </c>
      <c r="N3" s="10">
        <v>699</v>
      </c>
      <c r="O3">
        <v>96</v>
      </c>
      <c r="P3">
        <v>26</v>
      </c>
      <c r="Q3">
        <v>14</v>
      </c>
      <c r="R3">
        <v>14</v>
      </c>
      <c r="S3">
        <v>25</v>
      </c>
      <c r="T3">
        <v>12</v>
      </c>
      <c r="U3">
        <v>3</v>
      </c>
      <c r="V3" t="s">
        <v>28</v>
      </c>
      <c r="W3">
        <v>2498</v>
      </c>
      <c r="X3" t="s">
        <v>29</v>
      </c>
      <c r="Y3" t="s">
        <v>30</v>
      </c>
      <c r="Z3" t="s">
        <v>31</v>
      </c>
      <c r="AA3" s="11">
        <v>0.25</v>
      </c>
      <c r="AB3" s="6">
        <v>439</v>
      </c>
      <c r="AC3" s="6">
        <f t="shared" si="0"/>
        <v>76715.25</v>
      </c>
    </row>
    <row r="4" spans="1:29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186</v>
      </c>
      <c r="N4" s="10">
        <v>629</v>
      </c>
      <c r="O4">
        <v>296</v>
      </c>
      <c r="P4">
        <v>66</v>
      </c>
      <c r="Q4">
        <v>30</v>
      </c>
      <c r="R4">
        <v>21</v>
      </c>
      <c r="S4">
        <v>36</v>
      </c>
      <c r="T4">
        <v>28</v>
      </c>
      <c r="U4">
        <v>9</v>
      </c>
      <c r="V4" t="s">
        <v>36</v>
      </c>
      <c r="W4">
        <v>34</v>
      </c>
      <c r="X4">
        <v>3</v>
      </c>
      <c r="Y4" t="s">
        <v>58</v>
      </c>
      <c r="Z4" t="s">
        <v>59</v>
      </c>
      <c r="AA4" s="11">
        <v>0.1</v>
      </c>
      <c r="AB4" s="1">
        <v>1110</v>
      </c>
      <c r="AC4" s="1">
        <f t="shared" si="0"/>
        <v>69819</v>
      </c>
    </row>
    <row r="5" spans="1:29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187</v>
      </c>
      <c r="N5" s="10">
        <v>199</v>
      </c>
      <c r="O5">
        <v>943</v>
      </c>
      <c r="P5">
        <v>437</v>
      </c>
      <c r="Q5">
        <v>224</v>
      </c>
      <c r="R5">
        <v>160</v>
      </c>
      <c r="S5">
        <v>247</v>
      </c>
      <c r="T5">
        <v>90</v>
      </c>
      <c r="U5">
        <v>23</v>
      </c>
      <c r="V5" t="s">
        <v>36</v>
      </c>
      <c r="W5">
        <v>1</v>
      </c>
      <c r="X5" t="s">
        <v>60</v>
      </c>
      <c r="Y5" t="s">
        <v>61</v>
      </c>
      <c r="Z5" t="s">
        <v>62</v>
      </c>
      <c r="AA5" s="11">
        <v>0.2</v>
      </c>
      <c r="AB5" s="1">
        <v>1393</v>
      </c>
      <c r="AC5" s="1">
        <f t="shared" si="0"/>
        <v>55441.4</v>
      </c>
    </row>
    <row r="6" spans="1:29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s="2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172</v>
      </c>
      <c r="N6" s="10">
        <v>860</v>
      </c>
      <c r="O6">
        <v>51</v>
      </c>
      <c r="P6">
        <v>11</v>
      </c>
      <c r="Q6">
        <v>10</v>
      </c>
      <c r="R6">
        <v>10</v>
      </c>
      <c r="S6">
        <v>21</v>
      </c>
      <c r="T6">
        <v>7</v>
      </c>
      <c r="U6">
        <v>5</v>
      </c>
      <c r="V6" t="s">
        <v>32</v>
      </c>
      <c r="W6">
        <v>490</v>
      </c>
      <c r="X6">
        <v>27</v>
      </c>
      <c r="Y6" t="s">
        <v>33</v>
      </c>
      <c r="Z6" t="s">
        <v>34</v>
      </c>
      <c r="AA6" s="11">
        <v>0.2</v>
      </c>
      <c r="AB6" s="6">
        <v>176</v>
      </c>
      <c r="AC6" s="6">
        <f t="shared" si="0"/>
        <v>30272.000000000004</v>
      </c>
    </row>
    <row r="7" spans="1:29" x14ac:dyDescent="0.2">
      <c r="A7">
        <v>0</v>
      </c>
      <c r="B7">
        <v>0</v>
      </c>
      <c r="C7">
        <v>0</v>
      </c>
      <c r="D7">
        <v>0</v>
      </c>
      <c r="E7">
        <v>0</v>
      </c>
      <c r="F7" s="4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180</v>
      </c>
      <c r="N7" s="10">
        <v>329</v>
      </c>
      <c r="O7">
        <v>312</v>
      </c>
      <c r="P7">
        <v>112</v>
      </c>
      <c r="Q7">
        <v>28</v>
      </c>
      <c r="R7">
        <v>31</v>
      </c>
      <c r="S7">
        <v>47</v>
      </c>
      <c r="T7">
        <v>28</v>
      </c>
      <c r="U7">
        <v>16</v>
      </c>
      <c r="V7" t="s">
        <v>28</v>
      </c>
      <c r="W7">
        <v>2699</v>
      </c>
      <c r="X7" t="s">
        <v>49</v>
      </c>
      <c r="Y7" t="s">
        <v>50</v>
      </c>
      <c r="Z7" t="s">
        <v>51</v>
      </c>
      <c r="AA7" s="11">
        <v>0.09</v>
      </c>
      <c r="AB7" s="8">
        <v>949</v>
      </c>
      <c r="AC7" s="8">
        <f t="shared" si="0"/>
        <v>28099.89</v>
      </c>
    </row>
    <row r="8" spans="1:29" x14ac:dyDescent="0.2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199</v>
      </c>
      <c r="N8" s="10">
        <v>249.99</v>
      </c>
      <c r="O8">
        <v>462</v>
      </c>
      <c r="P8">
        <v>97</v>
      </c>
      <c r="Q8">
        <v>25</v>
      </c>
      <c r="R8">
        <v>17</v>
      </c>
      <c r="S8">
        <v>58</v>
      </c>
      <c r="T8">
        <v>32</v>
      </c>
      <c r="U8">
        <v>12</v>
      </c>
      <c r="V8" t="s">
        <v>36</v>
      </c>
      <c r="W8">
        <v>115</v>
      </c>
      <c r="X8" t="s">
        <v>69</v>
      </c>
      <c r="Y8" t="s">
        <v>70</v>
      </c>
      <c r="Z8" t="s">
        <v>71</v>
      </c>
      <c r="AA8" s="11">
        <v>0.09</v>
      </c>
      <c r="AB8" s="1">
        <v>1183</v>
      </c>
      <c r="AC8" s="1">
        <f t="shared" si="0"/>
        <v>26616.435300000001</v>
      </c>
    </row>
    <row r="9" spans="1:29" x14ac:dyDescent="0.2">
      <c r="A9">
        <v>0</v>
      </c>
      <c r="B9">
        <v>0</v>
      </c>
      <c r="C9">
        <v>0</v>
      </c>
      <c r="D9">
        <v>0</v>
      </c>
      <c r="E9" s="3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173</v>
      </c>
      <c r="N9" s="10">
        <v>1199</v>
      </c>
      <c r="O9">
        <v>74</v>
      </c>
      <c r="P9">
        <v>10</v>
      </c>
      <c r="Q9">
        <v>3</v>
      </c>
      <c r="R9">
        <v>3</v>
      </c>
      <c r="S9">
        <v>11</v>
      </c>
      <c r="T9">
        <v>11</v>
      </c>
      <c r="U9">
        <v>5</v>
      </c>
      <c r="V9" t="s">
        <v>36</v>
      </c>
      <c r="W9">
        <v>111</v>
      </c>
      <c r="X9" t="s">
        <v>37</v>
      </c>
      <c r="Y9" t="s">
        <v>38</v>
      </c>
      <c r="Z9" t="s">
        <v>39</v>
      </c>
      <c r="AA9" s="11">
        <v>0.1</v>
      </c>
      <c r="AB9" s="7">
        <v>144</v>
      </c>
      <c r="AC9" s="7">
        <f t="shared" si="0"/>
        <v>17265.600000000002</v>
      </c>
    </row>
    <row r="10" spans="1:29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304</v>
      </c>
      <c r="N10" s="10">
        <v>199.99</v>
      </c>
      <c r="O10">
        <v>88</v>
      </c>
      <c r="P10">
        <v>8</v>
      </c>
      <c r="Q10">
        <v>3</v>
      </c>
      <c r="R10">
        <v>1</v>
      </c>
      <c r="S10">
        <v>3</v>
      </c>
      <c r="T10">
        <v>5</v>
      </c>
      <c r="U10">
        <v>1</v>
      </c>
      <c r="V10" t="s">
        <v>36</v>
      </c>
      <c r="W10">
        <v>40</v>
      </c>
      <c r="X10">
        <v>42</v>
      </c>
      <c r="Y10" t="s">
        <v>81</v>
      </c>
      <c r="Z10" t="s">
        <v>82</v>
      </c>
      <c r="AA10" s="11">
        <v>0.9</v>
      </c>
      <c r="AB10" s="1">
        <v>76</v>
      </c>
      <c r="AC10" s="1">
        <f t="shared" si="0"/>
        <v>13679.316000000003</v>
      </c>
    </row>
    <row r="11" spans="1:29" x14ac:dyDescent="0.2">
      <c r="A11">
        <v>0</v>
      </c>
      <c r="B11">
        <v>0</v>
      </c>
      <c r="C11">
        <v>0</v>
      </c>
      <c r="D11">
        <v>0</v>
      </c>
      <c r="E11" s="3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176</v>
      </c>
      <c r="N11" s="10">
        <v>1999</v>
      </c>
      <c r="O11">
        <v>1</v>
      </c>
      <c r="P11">
        <v>1</v>
      </c>
      <c r="Q11">
        <v>1</v>
      </c>
      <c r="R11">
        <v>3</v>
      </c>
      <c r="S11">
        <v>0</v>
      </c>
      <c r="T11">
        <v>0</v>
      </c>
      <c r="U11">
        <v>1</v>
      </c>
      <c r="V11" t="s">
        <v>42</v>
      </c>
      <c r="W11">
        <v>2820</v>
      </c>
      <c r="X11" t="s">
        <v>43</v>
      </c>
      <c r="Y11" t="s">
        <v>44</v>
      </c>
      <c r="Z11" t="s">
        <v>45</v>
      </c>
      <c r="AA11" s="11">
        <v>0.23</v>
      </c>
      <c r="AB11" s="7">
        <v>22</v>
      </c>
      <c r="AC11" s="7">
        <f t="shared" si="0"/>
        <v>10114.94</v>
      </c>
    </row>
    <row r="12" spans="1:29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5">
        <v>1</v>
      </c>
      <c r="K12">
        <v>0</v>
      </c>
      <c r="L12">
        <v>0</v>
      </c>
      <c r="M12">
        <v>193</v>
      </c>
      <c r="N12" s="10">
        <v>199</v>
      </c>
      <c r="O12">
        <v>99</v>
      </c>
      <c r="P12">
        <v>26</v>
      </c>
      <c r="Q12">
        <v>12</v>
      </c>
      <c r="R12">
        <v>16</v>
      </c>
      <c r="S12">
        <v>35</v>
      </c>
      <c r="T12">
        <v>8</v>
      </c>
      <c r="U12">
        <v>6</v>
      </c>
      <c r="V12" t="s">
        <v>52</v>
      </c>
      <c r="W12">
        <v>1277</v>
      </c>
      <c r="X12" t="s">
        <v>60</v>
      </c>
      <c r="Y12" t="s">
        <v>63</v>
      </c>
      <c r="Z12" t="s">
        <v>64</v>
      </c>
      <c r="AA12" s="11">
        <v>0.11</v>
      </c>
      <c r="AB12" s="9">
        <v>298</v>
      </c>
      <c r="AC12" s="9">
        <f t="shared" si="0"/>
        <v>6523.22</v>
      </c>
    </row>
    <row r="13" spans="1:29" x14ac:dyDescent="0.2">
      <c r="A13">
        <v>0</v>
      </c>
      <c r="B13">
        <v>0</v>
      </c>
      <c r="C13">
        <v>0</v>
      </c>
      <c r="D13">
        <v>0</v>
      </c>
      <c r="E13" s="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175</v>
      </c>
      <c r="N13" s="10">
        <v>1199</v>
      </c>
      <c r="O13">
        <v>7</v>
      </c>
      <c r="P13">
        <v>2</v>
      </c>
      <c r="Q13">
        <v>1</v>
      </c>
      <c r="R13">
        <v>1</v>
      </c>
      <c r="S13">
        <v>1</v>
      </c>
      <c r="T13">
        <v>2</v>
      </c>
      <c r="U13">
        <v>1</v>
      </c>
      <c r="V13" t="s">
        <v>32</v>
      </c>
      <c r="W13">
        <v>4446</v>
      </c>
      <c r="X13">
        <v>13</v>
      </c>
      <c r="Y13" t="s">
        <v>40</v>
      </c>
      <c r="Z13" t="s">
        <v>41</v>
      </c>
      <c r="AA13" s="11">
        <v>0.15</v>
      </c>
      <c r="AB13" s="7">
        <v>29</v>
      </c>
      <c r="AC13" s="7">
        <f t="shared" si="0"/>
        <v>5215.6499999999996</v>
      </c>
    </row>
    <row r="14" spans="1:29" x14ac:dyDescent="0.2">
      <c r="A14">
        <v>0</v>
      </c>
      <c r="B14">
        <v>0</v>
      </c>
      <c r="C14">
        <v>0</v>
      </c>
      <c r="D14">
        <v>0</v>
      </c>
      <c r="E14">
        <v>0</v>
      </c>
      <c r="F14" s="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181</v>
      </c>
      <c r="N14" s="10">
        <v>439</v>
      </c>
      <c r="O14">
        <v>23</v>
      </c>
      <c r="P14">
        <v>18</v>
      </c>
      <c r="Q14">
        <v>7</v>
      </c>
      <c r="R14">
        <v>22</v>
      </c>
      <c r="S14">
        <v>18</v>
      </c>
      <c r="T14">
        <v>5</v>
      </c>
      <c r="U14">
        <v>16</v>
      </c>
      <c r="V14" t="s">
        <v>52</v>
      </c>
      <c r="W14">
        <v>1704</v>
      </c>
      <c r="X14" t="s">
        <v>53</v>
      </c>
      <c r="Y14">
        <v>8</v>
      </c>
      <c r="Z14" t="s">
        <v>54</v>
      </c>
      <c r="AA14" s="11">
        <v>0.11</v>
      </c>
      <c r="AB14" s="8">
        <v>106</v>
      </c>
      <c r="AC14" s="8">
        <f t="shared" si="0"/>
        <v>5118.74</v>
      </c>
    </row>
    <row r="15" spans="1:29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5">
        <v>1</v>
      </c>
      <c r="K15">
        <v>0</v>
      </c>
      <c r="L15">
        <v>0</v>
      </c>
      <c r="M15">
        <v>194</v>
      </c>
      <c r="N15" s="10">
        <v>49</v>
      </c>
      <c r="O15">
        <v>100</v>
      </c>
      <c r="P15">
        <v>26</v>
      </c>
      <c r="Q15">
        <v>37</v>
      </c>
      <c r="R15">
        <v>33</v>
      </c>
      <c r="S15">
        <v>48</v>
      </c>
      <c r="T15">
        <v>14</v>
      </c>
      <c r="U15">
        <v>6</v>
      </c>
      <c r="V15" t="s">
        <v>32</v>
      </c>
      <c r="W15">
        <v>16966</v>
      </c>
      <c r="X15" t="s">
        <v>28</v>
      </c>
      <c r="Y15" t="s">
        <v>65</v>
      </c>
      <c r="Z15" t="s">
        <v>66</v>
      </c>
      <c r="AA15" s="11">
        <v>0.12</v>
      </c>
      <c r="AB15" s="9">
        <v>622</v>
      </c>
      <c r="AC15" s="9">
        <f t="shared" si="0"/>
        <v>3657.36</v>
      </c>
    </row>
    <row r="16" spans="1:29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5">
        <v>1</v>
      </c>
      <c r="K16">
        <v>0</v>
      </c>
      <c r="L16">
        <v>0</v>
      </c>
      <c r="M16">
        <v>196</v>
      </c>
      <c r="N16" s="10">
        <v>300</v>
      </c>
      <c r="O16">
        <v>50</v>
      </c>
      <c r="P16">
        <v>19</v>
      </c>
      <c r="Q16">
        <v>13</v>
      </c>
      <c r="R16">
        <v>20</v>
      </c>
      <c r="S16">
        <v>22</v>
      </c>
      <c r="T16">
        <v>5</v>
      </c>
      <c r="U16">
        <v>7</v>
      </c>
      <c r="V16" t="s">
        <v>32</v>
      </c>
      <c r="W16">
        <v>44465</v>
      </c>
      <c r="X16" t="s">
        <v>60</v>
      </c>
      <c r="Y16" t="s">
        <v>68</v>
      </c>
      <c r="Z16">
        <v>5</v>
      </c>
      <c r="AA16" s="11">
        <v>0.11</v>
      </c>
      <c r="AB16" s="9">
        <v>110</v>
      </c>
      <c r="AC16" s="9">
        <f t="shared" si="0"/>
        <v>3630</v>
      </c>
    </row>
    <row r="17" spans="1:30" x14ac:dyDescent="0.2">
      <c r="A17">
        <v>0</v>
      </c>
      <c r="B17">
        <v>0</v>
      </c>
      <c r="C17">
        <v>0</v>
      </c>
      <c r="D17">
        <v>0</v>
      </c>
      <c r="E17">
        <v>0</v>
      </c>
      <c r="F17" s="4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178</v>
      </c>
      <c r="N17" s="10">
        <v>399.99</v>
      </c>
      <c r="O17">
        <v>19</v>
      </c>
      <c r="P17">
        <v>8</v>
      </c>
      <c r="Q17">
        <v>4</v>
      </c>
      <c r="R17">
        <v>1</v>
      </c>
      <c r="S17">
        <v>10</v>
      </c>
      <c r="T17">
        <v>2</v>
      </c>
      <c r="U17">
        <v>4</v>
      </c>
      <c r="V17" t="s">
        <v>32</v>
      </c>
      <c r="W17">
        <v>4140</v>
      </c>
      <c r="X17" t="s">
        <v>46</v>
      </c>
      <c r="Y17" t="s">
        <v>47</v>
      </c>
      <c r="Z17" t="s">
        <v>48</v>
      </c>
      <c r="AA17" s="11">
        <v>0.08</v>
      </c>
      <c r="AB17" s="8">
        <v>61</v>
      </c>
      <c r="AC17" s="8">
        <f t="shared" si="0"/>
        <v>1951.9512</v>
      </c>
    </row>
    <row r="18" spans="1:3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5">
        <v>1</v>
      </c>
      <c r="K18">
        <v>0</v>
      </c>
      <c r="L18">
        <v>0</v>
      </c>
      <c r="M18">
        <v>195</v>
      </c>
      <c r="N18" s="10">
        <v>149</v>
      </c>
      <c r="O18">
        <v>42</v>
      </c>
      <c r="P18">
        <v>8</v>
      </c>
      <c r="Q18">
        <v>4</v>
      </c>
      <c r="R18">
        <v>4</v>
      </c>
      <c r="S18">
        <v>9</v>
      </c>
      <c r="T18">
        <v>4</v>
      </c>
      <c r="U18">
        <v>1</v>
      </c>
      <c r="V18" t="s">
        <v>28</v>
      </c>
      <c r="W18">
        <v>6316</v>
      </c>
      <c r="X18" t="s">
        <v>36</v>
      </c>
      <c r="Y18" t="s">
        <v>63</v>
      </c>
      <c r="Z18" t="s">
        <v>67</v>
      </c>
      <c r="AA18" s="11">
        <v>0.15</v>
      </c>
      <c r="AB18" s="9">
        <v>84</v>
      </c>
      <c r="AC18" s="9">
        <f t="shared" si="0"/>
        <v>1877.3999999999999</v>
      </c>
    </row>
    <row r="19" spans="1:3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303</v>
      </c>
      <c r="N19" s="10">
        <v>70.989999999999995</v>
      </c>
      <c r="O19">
        <v>29</v>
      </c>
      <c r="P19">
        <v>18</v>
      </c>
      <c r="Q19">
        <v>3</v>
      </c>
      <c r="R19">
        <v>1</v>
      </c>
      <c r="S19">
        <v>8</v>
      </c>
      <c r="T19">
        <v>4</v>
      </c>
      <c r="U19">
        <v>2</v>
      </c>
      <c r="V19" t="s">
        <v>36</v>
      </c>
      <c r="W19">
        <v>122</v>
      </c>
      <c r="X19" t="s">
        <v>35</v>
      </c>
      <c r="Y19">
        <v>8</v>
      </c>
      <c r="Z19">
        <v>7</v>
      </c>
      <c r="AA19" s="11">
        <v>0.2</v>
      </c>
      <c r="AB19" s="1">
        <v>101</v>
      </c>
      <c r="AC19" s="1">
        <f t="shared" si="0"/>
        <v>1433.998</v>
      </c>
    </row>
    <row r="20" spans="1:30" x14ac:dyDescent="0.2">
      <c r="A20">
        <v>0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306</v>
      </c>
      <c r="N20" s="10">
        <v>99.99</v>
      </c>
      <c r="O20">
        <v>0</v>
      </c>
      <c r="P20">
        <v>1</v>
      </c>
      <c r="Q20">
        <v>1</v>
      </c>
      <c r="R20">
        <v>1</v>
      </c>
      <c r="S20">
        <v>1</v>
      </c>
      <c r="T20">
        <v>0</v>
      </c>
      <c r="U20">
        <v>3</v>
      </c>
      <c r="V20" t="s">
        <v>52</v>
      </c>
      <c r="W20">
        <v>5</v>
      </c>
      <c r="X20" t="s">
        <v>35</v>
      </c>
      <c r="Y20">
        <v>0</v>
      </c>
      <c r="Z20">
        <v>0</v>
      </c>
      <c r="AA20" s="11">
        <v>0.4</v>
      </c>
      <c r="AB20" s="1">
        <v>28</v>
      </c>
      <c r="AC20" s="1">
        <f t="shared" si="0"/>
        <v>1119.8880000000001</v>
      </c>
    </row>
    <row r="21" spans="1:30" x14ac:dyDescent="0.2">
      <c r="A21">
        <v>0</v>
      </c>
      <c r="B21">
        <v>0</v>
      </c>
      <c r="C21">
        <v>0</v>
      </c>
      <c r="D21">
        <v>0</v>
      </c>
      <c r="E21">
        <v>0</v>
      </c>
      <c r="F21" s="4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183</v>
      </c>
      <c r="N21" s="10">
        <v>330</v>
      </c>
      <c r="O21">
        <v>3</v>
      </c>
      <c r="P21">
        <v>4</v>
      </c>
      <c r="Q21">
        <v>0</v>
      </c>
      <c r="R21">
        <v>1</v>
      </c>
      <c r="S21">
        <v>0</v>
      </c>
      <c r="T21">
        <v>1</v>
      </c>
      <c r="U21">
        <v>0</v>
      </c>
      <c r="V21" t="s">
        <v>28</v>
      </c>
      <c r="W21">
        <v>5128</v>
      </c>
      <c r="X21" t="s">
        <v>55</v>
      </c>
      <c r="Y21" t="s">
        <v>56</v>
      </c>
      <c r="Z21" t="s">
        <v>57</v>
      </c>
      <c r="AA21" s="11">
        <v>0.09</v>
      </c>
      <c r="AB21" s="8">
        <v>25</v>
      </c>
      <c r="AC21" s="8">
        <f t="shared" si="0"/>
        <v>742.5</v>
      </c>
    </row>
    <row r="22" spans="1:30" x14ac:dyDescent="0.2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201</v>
      </c>
      <c r="N22" s="10">
        <v>140</v>
      </c>
      <c r="O22">
        <v>4</v>
      </c>
      <c r="P22">
        <v>0</v>
      </c>
      <c r="Q22">
        <v>0</v>
      </c>
      <c r="R22">
        <v>0</v>
      </c>
      <c r="S22">
        <v>2</v>
      </c>
      <c r="T22">
        <v>1</v>
      </c>
      <c r="U22">
        <v>1</v>
      </c>
      <c r="V22" t="s">
        <v>28</v>
      </c>
      <c r="W22">
        <v>324</v>
      </c>
      <c r="X22" t="s">
        <v>72</v>
      </c>
      <c r="Y22" t="s">
        <v>73</v>
      </c>
      <c r="Z22" t="s">
        <v>74</v>
      </c>
      <c r="AA22" s="11">
        <v>0.05</v>
      </c>
      <c r="AB22" s="1">
        <v>22</v>
      </c>
      <c r="AC22" s="1">
        <f t="shared" si="0"/>
        <v>154</v>
      </c>
    </row>
    <row r="23" spans="1:3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305</v>
      </c>
      <c r="N23" s="10">
        <v>20.99</v>
      </c>
      <c r="O23">
        <v>5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  <c r="W23">
        <v>1011</v>
      </c>
      <c r="X23">
        <v>1</v>
      </c>
      <c r="Y23" t="s">
        <v>83</v>
      </c>
      <c r="Z23" t="s">
        <v>84</v>
      </c>
      <c r="AA23" s="11">
        <v>0.3</v>
      </c>
      <c r="AB23" s="1">
        <v>22</v>
      </c>
      <c r="AC23" s="1">
        <f t="shared" si="0"/>
        <v>138.53399999999999</v>
      </c>
    </row>
    <row r="24" spans="1:30" x14ac:dyDescent="0.2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302</v>
      </c>
      <c r="N24" s="10">
        <v>8.5</v>
      </c>
      <c r="O24">
        <v>25</v>
      </c>
      <c r="P24">
        <v>2</v>
      </c>
      <c r="Q24">
        <v>2</v>
      </c>
      <c r="R24">
        <v>4</v>
      </c>
      <c r="S24">
        <v>15</v>
      </c>
      <c r="T24">
        <v>2</v>
      </c>
      <c r="U24">
        <v>1</v>
      </c>
      <c r="V24" t="s">
        <v>80</v>
      </c>
      <c r="W24">
        <v>38</v>
      </c>
      <c r="X24">
        <v>1</v>
      </c>
      <c r="Y24" t="s">
        <v>75</v>
      </c>
      <c r="Z24">
        <v>7</v>
      </c>
      <c r="AA24" s="11">
        <v>0.1</v>
      </c>
      <c r="AB24" s="1">
        <v>42</v>
      </c>
      <c r="AC24" s="1">
        <f t="shared" si="0"/>
        <v>35.700000000000003</v>
      </c>
    </row>
    <row r="25" spans="1:30" x14ac:dyDescent="0.2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301</v>
      </c>
      <c r="N25" s="10">
        <v>20.99</v>
      </c>
      <c r="O25">
        <v>30</v>
      </c>
      <c r="P25">
        <v>1</v>
      </c>
      <c r="Q25">
        <v>5</v>
      </c>
      <c r="R25">
        <v>0</v>
      </c>
      <c r="S25">
        <v>0</v>
      </c>
      <c r="T25">
        <v>2</v>
      </c>
      <c r="U25">
        <v>0</v>
      </c>
      <c r="V25" t="s">
        <v>60</v>
      </c>
      <c r="W25">
        <v>18</v>
      </c>
      <c r="X25" t="s">
        <v>76</v>
      </c>
      <c r="Y25" t="s">
        <v>77</v>
      </c>
      <c r="Z25" t="s">
        <v>78</v>
      </c>
      <c r="AA25" s="11">
        <v>0.05</v>
      </c>
      <c r="AB25" s="1">
        <v>21</v>
      </c>
      <c r="AC25" s="1">
        <f t="shared" si="0"/>
        <v>22.0395</v>
      </c>
    </row>
    <row r="26" spans="1:30" x14ac:dyDescent="0.2">
      <c r="E26" s="12">
        <f>AC9+AC11+AC13</f>
        <v>32596.190000000002</v>
      </c>
      <c r="F26" s="13">
        <f>AC7+AC14+AC17+AC21</f>
        <v>35913.081200000001</v>
      </c>
      <c r="G26" s="14">
        <f>AC3+AC6</f>
        <v>106987.25</v>
      </c>
      <c r="H26" s="15"/>
      <c r="I26" s="15"/>
      <c r="J26" s="16">
        <f>AC12+AC15+AC16+AC18</f>
        <v>15687.98</v>
      </c>
      <c r="K26" s="15"/>
      <c r="L26" s="15"/>
      <c r="M26" s="15"/>
      <c r="N26" s="17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8"/>
      <c r="AB26" s="19"/>
      <c r="AC26" s="19"/>
      <c r="AD26" s="20" t="s">
        <v>86</v>
      </c>
    </row>
  </sheetData>
  <sortState ref="A2:AC33">
    <sortCondition descending="1" ref="AC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newproductattributes2017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2020-02-14T11:07:05Z</dcterms:created>
  <dcterms:modified xsi:type="dcterms:W3CDTF">2020-02-20T10:16:43Z</dcterms:modified>
</cp:coreProperties>
</file>