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96FB1A89-6427-4872-9397-AE606417539E}" xr6:coauthVersionLast="47" xr6:coauthVersionMax="47" xr10:uidLastSave="{00000000-0000-0000-0000-000000000000}"/>
  <bookViews>
    <workbookView xWindow="-120" yWindow="-120" windowWidth="29040" windowHeight="15720" tabRatio="803" firstSheet="1" activeTab="5" xr2:uid="{00000000-000D-0000-FFFF-FFFF00000000}"/>
  </bookViews>
  <sheets>
    <sheet name="Strategy_Builder" sheetId="1" r:id="rId1"/>
    <sheet name="Overall" sheetId="8" r:id="rId2"/>
    <sheet name="Detail1" sheetId="12" r:id="rId3"/>
    <sheet name="strategy_12" sheetId="9" r:id="rId4"/>
    <sheet name="strategy_14" sheetId="16" r:id="rId5"/>
    <sheet name="strategy_comparison" sheetId="17" r:id="rId6"/>
    <sheet name="Consolidate_Data" sheetId="10" r:id="rId7"/>
    <sheet name="Positions_Demo" sheetId="2" r:id="rId8"/>
    <sheet name="Deals_Demo" sheetId="3" r:id="rId9"/>
  </sheets>
  <definedNames>
    <definedName name="_xlnm._FilterDatabase" localSheetId="7" hidden="1">Positions_Demo!$A$1:$AA$1497</definedName>
  </definedNames>
  <calcPr calcId="191029"/>
  <pivotCaches>
    <pivotCache cacheId="0" r:id="rId10"/>
    <pivotCache cacheId="28" r:id="rId11"/>
    <pivotCache cacheId="3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7" l="1"/>
  <c r="N201" i="17"/>
  <c r="O201" i="17" s="1"/>
  <c r="M201" i="17"/>
  <c r="N200" i="17"/>
  <c r="O200" i="17" s="1"/>
  <c r="N199" i="17"/>
  <c r="N198" i="17"/>
  <c r="N197" i="17"/>
  <c r="N196" i="17"/>
  <c r="N195" i="17"/>
  <c r="N194" i="17"/>
  <c r="N193" i="17"/>
  <c r="N192" i="17"/>
  <c r="N191" i="17"/>
  <c r="O192" i="17" s="1"/>
  <c r="N190" i="17"/>
  <c r="O190" i="17" s="1"/>
  <c r="N189" i="17"/>
  <c r="O189" i="17" s="1"/>
  <c r="N188" i="17"/>
  <c r="N187" i="17"/>
  <c r="O187" i="17" s="1"/>
  <c r="O188" i="17" s="1"/>
  <c r="N186" i="17"/>
  <c r="N185" i="17"/>
  <c r="N184" i="17"/>
  <c r="N183" i="17"/>
  <c r="O184" i="17" s="1"/>
  <c r="N182" i="17"/>
  <c r="O182" i="17" s="1"/>
  <c r="N181" i="17"/>
  <c r="O181" i="17" s="1"/>
  <c r="O180" i="17"/>
  <c r="N180" i="17"/>
  <c r="N179" i="17"/>
  <c r="N178" i="17"/>
  <c r="N177" i="17"/>
  <c r="N176" i="17"/>
  <c r="N175" i="17"/>
  <c r="O176" i="17" s="1"/>
  <c r="N174" i="17"/>
  <c r="O174" i="17" s="1"/>
  <c r="N173" i="17"/>
  <c r="O173" i="17" s="1"/>
  <c r="N172" i="17"/>
  <c r="O172" i="17" s="1"/>
  <c r="N171" i="17"/>
  <c r="N170" i="17"/>
  <c r="O170" i="17" s="1"/>
  <c r="N169" i="17"/>
  <c r="N168" i="17"/>
  <c r="N167" i="17"/>
  <c r="N166" i="17"/>
  <c r="N165" i="17"/>
  <c r="N164" i="17"/>
  <c r="N163" i="17"/>
  <c r="O163" i="17" s="1"/>
  <c r="O164" i="17" s="1"/>
  <c r="N162" i="17"/>
  <c r="O162" i="17" s="1"/>
  <c r="N161" i="17"/>
  <c r="N160" i="17"/>
  <c r="N159" i="17"/>
  <c r="N158" i="17"/>
  <c r="O158" i="17" s="1"/>
  <c r="N157" i="17"/>
  <c r="O157" i="17" s="1"/>
  <c r="N156" i="17"/>
  <c r="O156" i="17" s="1"/>
  <c r="N155" i="17"/>
  <c r="O155" i="17" s="1"/>
  <c r="N154" i="17"/>
  <c r="N153" i="17"/>
  <c r="N152" i="17"/>
  <c r="N151" i="17"/>
  <c r="N150" i="17"/>
  <c r="N149" i="17"/>
  <c r="O149" i="17" s="1"/>
  <c r="N148" i="17"/>
  <c r="O148" i="17" s="1"/>
  <c r="N147" i="17"/>
  <c r="O147" i="17" s="1"/>
  <c r="N146" i="17"/>
  <c r="O146" i="17" s="1"/>
  <c r="N145" i="17"/>
  <c r="O145" i="17" s="1"/>
  <c r="N144" i="17"/>
  <c r="N143" i="17"/>
  <c r="N142" i="17"/>
  <c r="O142" i="17" s="1"/>
  <c r="N141" i="17"/>
  <c r="N140" i="17"/>
  <c r="N139" i="17"/>
  <c r="O139" i="17" s="1"/>
  <c r="O140" i="17" s="1"/>
  <c r="N138" i="17"/>
  <c r="O138" i="17" s="1"/>
  <c r="N137" i="17"/>
  <c r="O137" i="17" s="1"/>
  <c r="N136" i="17"/>
  <c r="N135" i="17"/>
  <c r="O136" i="17" s="1"/>
  <c r="N134" i="17"/>
  <c r="N133" i="17"/>
  <c r="O134" i="17" s="1"/>
  <c r="O132" i="17"/>
  <c r="N132" i="17"/>
  <c r="N131" i="17"/>
  <c r="O131" i="17" s="1"/>
  <c r="N130" i="17"/>
  <c r="O130" i="17" s="1"/>
  <c r="N129" i="17"/>
  <c r="N128" i="17"/>
  <c r="N127" i="17"/>
  <c r="O128" i="17" s="1"/>
  <c r="N126" i="17"/>
  <c r="N125" i="17"/>
  <c r="O124" i="17"/>
  <c r="N124" i="17"/>
  <c r="N123" i="17"/>
  <c r="O123" i="17" s="1"/>
  <c r="N122" i="17"/>
  <c r="N121" i="17"/>
  <c r="N120" i="17"/>
  <c r="O119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O108" i="17" s="1"/>
  <c r="N107" i="17"/>
  <c r="O107" i="17" s="1"/>
  <c r="N106" i="17"/>
  <c r="N105" i="17"/>
  <c r="N104" i="17"/>
  <c r="N103" i="17"/>
  <c r="N102" i="17"/>
  <c r="N101" i="17"/>
  <c r="N100" i="17"/>
  <c r="O100" i="17" s="1"/>
  <c r="N99" i="17"/>
  <c r="O99" i="17" s="1"/>
  <c r="N98" i="17"/>
  <c r="N97" i="17"/>
  <c r="N96" i="17"/>
  <c r="N95" i="17"/>
  <c r="N94" i="17"/>
  <c r="N93" i="17"/>
  <c r="O92" i="17"/>
  <c r="N92" i="17"/>
  <c r="N91" i="17"/>
  <c r="O91" i="17" s="1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O63" i="17"/>
  <c r="N63" i="17"/>
  <c r="N62" i="17"/>
  <c r="N61" i="17"/>
  <c r="N60" i="17"/>
  <c r="O60" i="17" s="1"/>
  <c r="N59" i="17"/>
  <c r="N58" i="17"/>
  <c r="O58" i="17" s="1"/>
  <c r="N57" i="17"/>
  <c r="O57" i="17" s="1"/>
  <c r="N56" i="17"/>
  <c r="N55" i="17"/>
  <c r="N54" i="17"/>
  <c r="N53" i="17"/>
  <c r="N52" i="17"/>
  <c r="O52" i="17" s="1"/>
  <c r="N51" i="17"/>
  <c r="O51" i="17" s="1"/>
  <c r="N50" i="17"/>
  <c r="N49" i="17"/>
  <c r="N48" i="17"/>
  <c r="N47" i="17"/>
  <c r="O48" i="17" s="1"/>
  <c r="N46" i="17"/>
  <c r="N45" i="17"/>
  <c r="N44" i="17"/>
  <c r="N43" i="17"/>
  <c r="O43" i="17" s="1"/>
  <c r="O44" i="17" s="1"/>
  <c r="N42" i="17"/>
  <c r="O42" i="17" s="1"/>
  <c r="N41" i="17"/>
  <c r="O41" i="17" s="1"/>
  <c r="N40" i="17"/>
  <c r="N39" i="17"/>
  <c r="N38" i="17"/>
  <c r="N37" i="17"/>
  <c r="N36" i="17"/>
  <c r="N35" i="17"/>
  <c r="O35" i="17" s="1"/>
  <c r="O36" i="17" s="1"/>
  <c r="N34" i="17"/>
  <c r="N33" i="17"/>
  <c r="N32" i="17"/>
  <c r="N31" i="17"/>
  <c r="N30" i="17"/>
  <c r="N29" i="17"/>
  <c r="N28" i="17"/>
  <c r="O28" i="17" s="1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E201" i="17"/>
  <c r="F201" i="17" s="1"/>
  <c r="D201" i="17"/>
  <c r="E200" i="17"/>
  <c r="F200" i="17" s="1"/>
  <c r="E199" i="17"/>
  <c r="E198" i="17"/>
  <c r="E197" i="17"/>
  <c r="E196" i="17"/>
  <c r="E195" i="17"/>
  <c r="E194" i="17"/>
  <c r="E193" i="17"/>
  <c r="E192" i="17"/>
  <c r="F192" i="17" s="1"/>
  <c r="F191" i="17"/>
  <c r="E191" i="17"/>
  <c r="E190" i="17"/>
  <c r="F190" i="17" s="1"/>
  <c r="E189" i="17"/>
  <c r="E188" i="17"/>
  <c r="E187" i="17"/>
  <c r="F187" i="17" s="1"/>
  <c r="E186" i="17"/>
  <c r="E185" i="17"/>
  <c r="F185" i="17" s="1"/>
  <c r="E184" i="17"/>
  <c r="F184" i="17" s="1"/>
  <c r="F183" i="17"/>
  <c r="E183" i="17"/>
  <c r="E182" i="17"/>
  <c r="F182" i="17" s="1"/>
  <c r="F181" i="17"/>
  <c r="E181" i="17"/>
  <c r="E180" i="17"/>
  <c r="E179" i="17"/>
  <c r="E178" i="17"/>
  <c r="E177" i="17"/>
  <c r="E176" i="17"/>
  <c r="F176" i="17" s="1"/>
  <c r="E175" i="17"/>
  <c r="E174" i="17"/>
  <c r="F174" i="17" s="1"/>
  <c r="F175" i="17" s="1"/>
  <c r="F173" i="17"/>
  <c r="E173" i="17"/>
  <c r="E172" i="17"/>
  <c r="E171" i="17"/>
  <c r="E170" i="17"/>
  <c r="F170" i="17" s="1"/>
  <c r="E169" i="17"/>
  <c r="E168" i="17"/>
  <c r="E167" i="17"/>
  <c r="E166" i="17"/>
  <c r="E165" i="17"/>
  <c r="E164" i="17"/>
  <c r="E163" i="17"/>
  <c r="F163" i="17" s="1"/>
  <c r="E162" i="17"/>
  <c r="F162" i="17" s="1"/>
  <c r="E161" i="17"/>
  <c r="E160" i="17"/>
  <c r="F160" i="17" s="1"/>
  <c r="F159" i="17"/>
  <c r="E159" i="17"/>
  <c r="F158" i="17"/>
  <c r="E158" i="17"/>
  <c r="F157" i="17"/>
  <c r="E157" i="17"/>
  <c r="E156" i="17"/>
  <c r="E155" i="17"/>
  <c r="F155" i="17" s="1"/>
  <c r="E154" i="17"/>
  <c r="E153" i="17"/>
  <c r="E152" i="17"/>
  <c r="E151" i="17"/>
  <c r="E150" i="17"/>
  <c r="E149" i="17"/>
  <c r="E148" i="17"/>
  <c r="E147" i="17"/>
  <c r="F147" i="17" s="1"/>
  <c r="E146" i="17"/>
  <c r="F146" i="17" s="1"/>
  <c r="E145" i="17"/>
  <c r="F145" i="17" s="1"/>
  <c r="E144" i="17"/>
  <c r="F144" i="17" s="1"/>
  <c r="F143" i="17"/>
  <c r="E143" i="17"/>
  <c r="F142" i="17"/>
  <c r="E142" i="17"/>
  <c r="E141" i="17"/>
  <c r="E140" i="17"/>
  <c r="E139" i="17"/>
  <c r="F139" i="17" s="1"/>
  <c r="E138" i="17"/>
  <c r="E137" i="17"/>
  <c r="F137" i="17" s="1"/>
  <c r="E136" i="17"/>
  <c r="F136" i="17" s="1"/>
  <c r="F135" i="17"/>
  <c r="E135" i="17"/>
  <c r="F134" i="17"/>
  <c r="E134" i="17"/>
  <c r="F133" i="17"/>
  <c r="E133" i="17"/>
  <c r="F132" i="17"/>
  <c r="E132" i="17"/>
  <c r="E131" i="17"/>
  <c r="E130" i="17"/>
  <c r="F130" i="17" s="1"/>
  <c r="E129" i="17"/>
  <c r="F129" i="17" s="1"/>
  <c r="E128" i="17"/>
  <c r="F128" i="17" s="1"/>
  <c r="F127" i="17"/>
  <c r="E127" i="17"/>
  <c r="F126" i="17"/>
  <c r="E126" i="17"/>
  <c r="F125" i="17"/>
  <c r="E125" i="17"/>
  <c r="F124" i="17"/>
  <c r="E124" i="17"/>
  <c r="E123" i="17"/>
  <c r="F123" i="17" s="1"/>
  <c r="E122" i="17"/>
  <c r="E121" i="17"/>
  <c r="E120" i="17"/>
  <c r="F120" i="17" s="1"/>
  <c r="F119" i="17"/>
  <c r="E119" i="17"/>
  <c r="F118" i="17"/>
  <c r="E118" i="17"/>
  <c r="F117" i="17"/>
  <c r="E117" i="17"/>
  <c r="F116" i="17"/>
  <c r="E116" i="17"/>
  <c r="E115" i="17"/>
  <c r="F115" i="17" s="1"/>
  <c r="E114" i="17"/>
  <c r="E113" i="17"/>
  <c r="F113" i="17" s="1"/>
  <c r="E112" i="17"/>
  <c r="F112" i="17" s="1"/>
  <c r="F111" i="17"/>
  <c r="E111" i="17"/>
  <c r="E110" i="17"/>
  <c r="F109" i="17"/>
  <c r="F110" i="17" s="1"/>
  <c r="E109" i="17"/>
  <c r="F108" i="17"/>
  <c r="E108" i="17"/>
  <c r="E107" i="17"/>
  <c r="F107" i="17" s="1"/>
  <c r="E106" i="17"/>
  <c r="F106" i="17" s="1"/>
  <c r="E105" i="17"/>
  <c r="E104" i="17"/>
  <c r="E103" i="17"/>
  <c r="E102" i="17"/>
  <c r="F101" i="17"/>
  <c r="F102" i="17" s="1"/>
  <c r="F103" i="17" s="1"/>
  <c r="E101" i="17"/>
  <c r="F100" i="17"/>
  <c r="E100" i="17"/>
  <c r="E99" i="17"/>
  <c r="F99" i="17" s="1"/>
  <c r="E98" i="17"/>
  <c r="F98" i="17" s="1"/>
  <c r="E97" i="17"/>
  <c r="E96" i="17"/>
  <c r="F96" i="17" s="1"/>
  <c r="E95" i="17"/>
  <c r="E94" i="17"/>
  <c r="F93" i="17"/>
  <c r="F94" i="17" s="1"/>
  <c r="F95" i="17" s="1"/>
  <c r="E93" i="17"/>
  <c r="F92" i="17"/>
  <c r="E92" i="17"/>
  <c r="E91" i="17"/>
  <c r="E90" i="17"/>
  <c r="F90" i="17" s="1"/>
  <c r="E89" i="17"/>
  <c r="E88" i="17"/>
  <c r="F88" i="17" s="1"/>
  <c r="F87" i="17"/>
  <c r="E87" i="17"/>
  <c r="E86" i="17"/>
  <c r="F85" i="17"/>
  <c r="F86" i="17" s="1"/>
  <c r="E85" i="17"/>
  <c r="E84" i="17"/>
  <c r="E83" i="17"/>
  <c r="E82" i="17"/>
  <c r="F82" i="17" s="1"/>
  <c r="E81" i="17"/>
  <c r="F81" i="17" s="1"/>
  <c r="E80" i="17"/>
  <c r="F80" i="17" s="1"/>
  <c r="F79" i="17"/>
  <c r="E79" i="17"/>
  <c r="F78" i="17"/>
  <c r="E78" i="17"/>
  <c r="F77" i="17"/>
  <c r="E77" i="17"/>
  <c r="F76" i="17"/>
  <c r="E76" i="17"/>
  <c r="E75" i="17"/>
  <c r="E74" i="17"/>
  <c r="E73" i="17"/>
  <c r="E72" i="17"/>
  <c r="F72" i="17" s="1"/>
  <c r="E71" i="17"/>
  <c r="E70" i="17"/>
  <c r="F69" i="17"/>
  <c r="F70" i="17" s="1"/>
  <c r="F71" i="17" s="1"/>
  <c r="E69" i="17"/>
  <c r="F68" i="17"/>
  <c r="E68" i="17"/>
  <c r="E67" i="17"/>
  <c r="E66" i="17"/>
  <c r="E65" i="17"/>
  <c r="E64" i="17"/>
  <c r="F64" i="17" s="1"/>
  <c r="F63" i="17"/>
  <c r="E63" i="17"/>
  <c r="E62" i="17"/>
  <c r="E61" i="17"/>
  <c r="F61" i="17" s="1"/>
  <c r="F62" i="17" s="1"/>
  <c r="E60" i="17"/>
  <c r="F60" i="17" s="1"/>
  <c r="F59" i="17"/>
  <c r="E59" i="17"/>
  <c r="E58" i="17"/>
  <c r="E57" i="17"/>
  <c r="F57" i="17" s="1"/>
  <c r="F58" i="17" s="1"/>
  <c r="E56" i="17"/>
  <c r="E55" i="17"/>
  <c r="E54" i="17"/>
  <c r="E53" i="17"/>
  <c r="F53" i="17" s="1"/>
  <c r="F54" i="17" s="1"/>
  <c r="F55" i="17" s="1"/>
  <c r="E52" i="17"/>
  <c r="F52" i="17" s="1"/>
  <c r="F51" i="17"/>
  <c r="E51" i="17"/>
  <c r="F50" i="17"/>
  <c r="E50" i="17"/>
  <c r="E49" i="17"/>
  <c r="F49" i="17" s="1"/>
  <c r="E48" i="17"/>
  <c r="F48" i="17" s="1"/>
  <c r="F47" i="17"/>
  <c r="E47" i="17"/>
  <c r="F46" i="17"/>
  <c r="E46" i="17"/>
  <c r="E45" i="17"/>
  <c r="F45" i="17" s="1"/>
  <c r="E44" i="17"/>
  <c r="F44" i="17" s="1"/>
  <c r="F43" i="17"/>
  <c r="E43" i="17"/>
  <c r="F42" i="17"/>
  <c r="E42" i="17"/>
  <c r="E41" i="17"/>
  <c r="F41" i="17" s="1"/>
  <c r="E40" i="17"/>
  <c r="E39" i="17"/>
  <c r="E38" i="17"/>
  <c r="E37" i="17"/>
  <c r="E36" i="17"/>
  <c r="F36" i="17" s="1"/>
  <c r="E35" i="17"/>
  <c r="E34" i="17"/>
  <c r="E33" i="17"/>
  <c r="F33" i="17" s="1"/>
  <c r="F34" i="17" s="1"/>
  <c r="F35" i="17" s="1"/>
  <c r="E32" i="17"/>
  <c r="F32" i="17" s="1"/>
  <c r="E31" i="17"/>
  <c r="E30" i="17"/>
  <c r="E29" i="17"/>
  <c r="F29" i="17" s="1"/>
  <c r="F30" i="17" s="1"/>
  <c r="F31" i="17" s="1"/>
  <c r="E28" i="17"/>
  <c r="F28" i="17" s="1"/>
  <c r="F27" i="17"/>
  <c r="E27" i="17"/>
  <c r="F26" i="17"/>
  <c r="E26" i="17"/>
  <c r="E25" i="17"/>
  <c r="F25" i="17" s="1"/>
  <c r="E24" i="17"/>
  <c r="F24" i="17" s="1"/>
  <c r="E23" i="17"/>
  <c r="F23" i="17" s="1"/>
  <c r="E22" i="17"/>
  <c r="C8" i="17"/>
  <c r="C7" i="17"/>
  <c r="C6" i="17"/>
  <c r="C5" i="17"/>
  <c r="E201" i="16"/>
  <c r="F201" i="16" s="1"/>
  <c r="D201" i="16"/>
  <c r="E200" i="16"/>
  <c r="F200" i="16" s="1"/>
  <c r="E199" i="16"/>
  <c r="E198" i="16"/>
  <c r="E197" i="16"/>
  <c r="E196" i="16"/>
  <c r="E195" i="16"/>
  <c r="E194" i="16"/>
  <c r="E193" i="16"/>
  <c r="F192" i="16"/>
  <c r="F193" i="16" s="1"/>
  <c r="E192" i="16"/>
  <c r="E191" i="16"/>
  <c r="F191" i="16" s="1"/>
  <c r="F190" i="16"/>
  <c r="E190" i="16"/>
  <c r="E189" i="16"/>
  <c r="E188" i="16"/>
  <c r="E187" i="16"/>
  <c r="F187" i="16" s="1"/>
  <c r="E186" i="16"/>
  <c r="E185" i="16"/>
  <c r="E184" i="16"/>
  <c r="E183" i="16"/>
  <c r="E182" i="16"/>
  <c r="E181" i="16"/>
  <c r="F181" i="16" s="1"/>
  <c r="E180" i="16"/>
  <c r="F180" i="16" s="1"/>
  <c r="E179" i="16"/>
  <c r="E178" i="16"/>
  <c r="E177" i="16"/>
  <c r="F176" i="16"/>
  <c r="F177" i="16" s="1"/>
  <c r="E176" i="16"/>
  <c r="E175" i="16"/>
  <c r="E174" i="16"/>
  <c r="F175" i="16" s="1"/>
  <c r="E173" i="16"/>
  <c r="F173" i="16" s="1"/>
  <c r="F174" i="16" s="1"/>
  <c r="E172" i="16"/>
  <c r="F172" i="16" s="1"/>
  <c r="E171" i="16"/>
  <c r="F171" i="16" s="1"/>
  <c r="E170" i="16"/>
  <c r="E169" i="16"/>
  <c r="F170" i="16" s="1"/>
  <c r="E168" i="16"/>
  <c r="E167" i="16"/>
  <c r="E166" i="16"/>
  <c r="E165" i="16"/>
  <c r="E164" i="16"/>
  <c r="E163" i="16"/>
  <c r="F163" i="16" s="1"/>
  <c r="E162" i="16"/>
  <c r="E161" i="16"/>
  <c r="F162" i="16" s="1"/>
  <c r="E160" i="16"/>
  <c r="E159" i="16"/>
  <c r="E158" i="16"/>
  <c r="F158" i="16" s="1"/>
  <c r="E157" i="16"/>
  <c r="F157" i="16" s="1"/>
  <c r="E156" i="16"/>
  <c r="F156" i="16" s="1"/>
  <c r="E155" i="16"/>
  <c r="F155" i="16" s="1"/>
  <c r="E154" i="16"/>
  <c r="E153" i="16"/>
  <c r="E152" i="16"/>
  <c r="E151" i="16"/>
  <c r="E150" i="16"/>
  <c r="E149" i="16"/>
  <c r="E148" i="16"/>
  <c r="F148" i="16" s="1"/>
  <c r="E147" i="16"/>
  <c r="F147" i="16" s="1"/>
  <c r="E146" i="16"/>
  <c r="E145" i="16"/>
  <c r="E144" i="16"/>
  <c r="E143" i="16"/>
  <c r="E142" i="16"/>
  <c r="F142" i="16" s="1"/>
  <c r="E141" i="16"/>
  <c r="E140" i="16"/>
  <c r="E139" i="16"/>
  <c r="F139" i="16" s="1"/>
  <c r="E138" i="16"/>
  <c r="F138" i="16" s="1"/>
  <c r="F137" i="16"/>
  <c r="E137" i="16"/>
  <c r="E136" i="16"/>
  <c r="E135" i="16"/>
  <c r="E134" i="16"/>
  <c r="F134" i="16" s="1"/>
  <c r="E133" i="16"/>
  <c r="E132" i="16"/>
  <c r="F132" i="16" s="1"/>
  <c r="E131" i="16"/>
  <c r="F131" i="16" s="1"/>
  <c r="E130" i="16"/>
  <c r="F130" i="16" s="1"/>
  <c r="E129" i="16"/>
  <c r="E128" i="16"/>
  <c r="F128" i="16" s="1"/>
  <c r="F129" i="16" s="1"/>
  <c r="E127" i="16"/>
  <c r="E126" i="16"/>
  <c r="F126" i="16" s="1"/>
  <c r="E125" i="16"/>
  <c r="F125" i="16" s="1"/>
  <c r="E124" i="16"/>
  <c r="F124" i="16" s="1"/>
  <c r="E123" i="16"/>
  <c r="F123" i="16" s="1"/>
  <c r="E122" i="16"/>
  <c r="E121" i="16"/>
  <c r="E120" i="16"/>
  <c r="E119" i="16"/>
  <c r="E118" i="16"/>
  <c r="F118" i="16" s="1"/>
  <c r="E117" i="16"/>
  <c r="E116" i="16"/>
  <c r="E115" i="16"/>
  <c r="E114" i="16"/>
  <c r="E113" i="16"/>
  <c r="E112" i="16"/>
  <c r="E111" i="16"/>
  <c r="E110" i="16"/>
  <c r="E109" i="16"/>
  <c r="E108" i="16"/>
  <c r="F108" i="16" s="1"/>
  <c r="E107" i="16"/>
  <c r="E106" i="16"/>
  <c r="E105" i="16"/>
  <c r="E104" i="16"/>
  <c r="E103" i="16"/>
  <c r="E102" i="16"/>
  <c r="E101" i="16"/>
  <c r="E100" i="16"/>
  <c r="F100" i="16" s="1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F66" i="16" s="1"/>
  <c r="E65" i="16"/>
  <c r="E64" i="16"/>
  <c r="E63" i="16"/>
  <c r="F63" i="16" s="1"/>
  <c r="L62" i="16"/>
  <c r="M62" i="16" s="1"/>
  <c r="K62" i="16"/>
  <c r="E62" i="16"/>
  <c r="L61" i="16"/>
  <c r="M61" i="16" s="1"/>
  <c r="K61" i="16"/>
  <c r="E61" i="16"/>
  <c r="F61" i="16" s="1"/>
  <c r="L60" i="16"/>
  <c r="M60" i="16" s="1"/>
  <c r="K60" i="16"/>
  <c r="F60" i="16"/>
  <c r="E60" i="16"/>
  <c r="M59" i="16"/>
  <c r="L59" i="16"/>
  <c r="K59" i="16"/>
  <c r="E59" i="16"/>
  <c r="L58" i="16"/>
  <c r="M58" i="16" s="1"/>
  <c r="K58" i="16"/>
  <c r="E58" i="16"/>
  <c r="L57" i="16"/>
  <c r="M57" i="16" s="1"/>
  <c r="K57" i="16"/>
  <c r="E57" i="16"/>
  <c r="F57" i="16" s="1"/>
  <c r="L56" i="16"/>
  <c r="M56" i="16" s="1"/>
  <c r="K56" i="16"/>
  <c r="E56" i="16"/>
  <c r="M55" i="16"/>
  <c r="L55" i="16"/>
  <c r="K55" i="16"/>
  <c r="E55" i="16"/>
  <c r="L54" i="16"/>
  <c r="M54" i="16" s="1"/>
  <c r="K54" i="16"/>
  <c r="E54" i="16"/>
  <c r="L53" i="16"/>
  <c r="M53" i="16" s="1"/>
  <c r="K53" i="16"/>
  <c r="E53" i="16"/>
  <c r="L52" i="16"/>
  <c r="M52" i="16" s="1"/>
  <c r="K52" i="16"/>
  <c r="E52" i="16"/>
  <c r="M51" i="16"/>
  <c r="L51" i="16"/>
  <c r="K51" i="16"/>
  <c r="E51" i="16"/>
  <c r="L50" i="16"/>
  <c r="M50" i="16" s="1"/>
  <c r="K50" i="16"/>
  <c r="E50" i="16"/>
  <c r="L49" i="16"/>
  <c r="M49" i="16" s="1"/>
  <c r="K49" i="16"/>
  <c r="E49" i="16"/>
  <c r="L48" i="16"/>
  <c r="M48" i="16" s="1"/>
  <c r="K48" i="16"/>
  <c r="E48" i="16"/>
  <c r="M47" i="16"/>
  <c r="L47" i="16"/>
  <c r="K47" i="16"/>
  <c r="E47" i="16"/>
  <c r="L46" i="16"/>
  <c r="M46" i="16" s="1"/>
  <c r="K46" i="16"/>
  <c r="E46" i="16"/>
  <c r="L45" i="16"/>
  <c r="M45" i="16" s="1"/>
  <c r="K45" i="16"/>
  <c r="E45" i="16"/>
  <c r="L44" i="16"/>
  <c r="M44" i="16" s="1"/>
  <c r="K44" i="16"/>
  <c r="E44" i="16"/>
  <c r="M43" i="16"/>
  <c r="L43" i="16"/>
  <c r="K43" i="16"/>
  <c r="E43" i="16"/>
  <c r="L42" i="16"/>
  <c r="M42" i="16" s="1"/>
  <c r="K42" i="16"/>
  <c r="E42" i="16"/>
  <c r="F42" i="16" s="1"/>
  <c r="L41" i="16"/>
  <c r="M41" i="16" s="1"/>
  <c r="K41" i="16"/>
  <c r="E41" i="16"/>
  <c r="F41" i="16" s="1"/>
  <c r="L40" i="16"/>
  <c r="M40" i="16" s="1"/>
  <c r="K40" i="16"/>
  <c r="E40" i="16"/>
  <c r="M39" i="16"/>
  <c r="L39" i="16"/>
  <c r="K39" i="16"/>
  <c r="E39" i="16"/>
  <c r="L38" i="16"/>
  <c r="M38" i="16" s="1"/>
  <c r="K38" i="16"/>
  <c r="E38" i="16"/>
  <c r="L37" i="16"/>
  <c r="M37" i="16" s="1"/>
  <c r="K37" i="16"/>
  <c r="E37" i="16"/>
  <c r="F37" i="16" s="1"/>
  <c r="L36" i="16"/>
  <c r="M36" i="16" s="1"/>
  <c r="K36" i="16"/>
  <c r="E36" i="16"/>
  <c r="M35" i="16"/>
  <c r="L35" i="16"/>
  <c r="K35" i="16"/>
  <c r="E35" i="16"/>
  <c r="L34" i="16"/>
  <c r="M34" i="16" s="1"/>
  <c r="K34" i="16"/>
  <c r="E34" i="16"/>
  <c r="L33" i="16"/>
  <c r="M33" i="16" s="1"/>
  <c r="K33" i="16"/>
  <c r="E33" i="16"/>
  <c r="L32" i="16"/>
  <c r="M32" i="16" s="1"/>
  <c r="K32" i="16"/>
  <c r="E32" i="16"/>
  <c r="M31" i="16"/>
  <c r="L31" i="16"/>
  <c r="K31" i="16"/>
  <c r="E31" i="16"/>
  <c r="L30" i="16"/>
  <c r="M30" i="16" s="1"/>
  <c r="K30" i="16"/>
  <c r="E30" i="16"/>
  <c r="F30" i="16" s="1"/>
  <c r="F31" i="16" s="1"/>
  <c r="F32" i="16" s="1"/>
  <c r="L29" i="16"/>
  <c r="M29" i="16" s="1"/>
  <c r="K29" i="16"/>
  <c r="E29" i="16"/>
  <c r="F29" i="16" s="1"/>
  <c r="L28" i="16"/>
  <c r="M28" i="16" s="1"/>
  <c r="K28" i="16"/>
  <c r="E28" i="16"/>
  <c r="M27" i="16"/>
  <c r="L27" i="16"/>
  <c r="K27" i="16"/>
  <c r="E27" i="16"/>
  <c r="F28" i="16" s="1"/>
  <c r="L26" i="16"/>
  <c r="M26" i="16" s="1"/>
  <c r="K26" i="16"/>
  <c r="E26" i="16"/>
  <c r="L25" i="16"/>
  <c r="M25" i="16" s="1"/>
  <c r="E25" i="16"/>
  <c r="L24" i="16"/>
  <c r="M24" i="16" s="1"/>
  <c r="E24" i="16"/>
  <c r="L23" i="16"/>
  <c r="M23" i="16" s="1"/>
  <c r="E23" i="16"/>
  <c r="L22" i="16"/>
  <c r="K22" i="16"/>
  <c r="K23" i="16" s="1"/>
  <c r="K24" i="16" s="1"/>
  <c r="K25" i="16" s="1"/>
  <c r="E22" i="16"/>
  <c r="D22" i="16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C8" i="16"/>
  <c r="C7" i="16"/>
  <c r="C6" i="16"/>
  <c r="C5" i="16"/>
  <c r="E64" i="9"/>
  <c r="E65" i="9"/>
  <c r="E66" i="9"/>
  <c r="E67" i="9"/>
  <c r="E68" i="9"/>
  <c r="F68" i="9" s="1"/>
  <c r="E69" i="9"/>
  <c r="F69" i="9" s="1"/>
  <c r="E70" i="9"/>
  <c r="E71" i="9"/>
  <c r="E72" i="9"/>
  <c r="E73" i="9"/>
  <c r="E74" i="9"/>
  <c r="E75" i="9"/>
  <c r="E76" i="9"/>
  <c r="F76" i="9" s="1"/>
  <c r="E77" i="9"/>
  <c r="F77" i="9" s="1"/>
  <c r="E78" i="9"/>
  <c r="E79" i="9"/>
  <c r="E80" i="9"/>
  <c r="E81" i="9"/>
  <c r="E82" i="9"/>
  <c r="E83" i="9"/>
  <c r="E84" i="9"/>
  <c r="E85" i="9"/>
  <c r="F85" i="9" s="1"/>
  <c r="E86" i="9"/>
  <c r="E87" i="9"/>
  <c r="E88" i="9"/>
  <c r="E89" i="9"/>
  <c r="E90" i="9"/>
  <c r="F90" i="9" s="1"/>
  <c r="E91" i="9"/>
  <c r="E92" i="9"/>
  <c r="F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F180" i="9" s="1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D201" i="9"/>
  <c r="E201" i="9"/>
  <c r="F201" i="9" s="1"/>
  <c r="O2763" i="3"/>
  <c r="P2763" i="3"/>
  <c r="Q2763" i="3"/>
  <c r="R2763" i="3"/>
  <c r="S2763" i="3"/>
  <c r="O2764" i="3"/>
  <c r="P2764" i="3"/>
  <c r="O2765" i="3"/>
  <c r="P2765" i="3" s="1"/>
  <c r="O2766" i="3"/>
  <c r="P2766" i="3" s="1"/>
  <c r="Q2766" i="3" s="1"/>
  <c r="R2766" i="3"/>
  <c r="S2766" i="3"/>
  <c r="O2767" i="3"/>
  <c r="P2767" i="3" s="1"/>
  <c r="O2768" i="3"/>
  <c r="P2768" i="3"/>
  <c r="Q2768" i="3"/>
  <c r="R2768" i="3"/>
  <c r="S2768" i="3"/>
  <c r="O2769" i="3"/>
  <c r="P2769" i="3" s="1"/>
  <c r="O2770" i="3"/>
  <c r="P2770" i="3"/>
  <c r="R2770" i="3"/>
  <c r="O2771" i="3"/>
  <c r="P2771" i="3"/>
  <c r="Q2771" i="3"/>
  <c r="R2771" i="3"/>
  <c r="S2771" i="3"/>
  <c r="O2772" i="3"/>
  <c r="P2772" i="3" s="1"/>
  <c r="O2773" i="3"/>
  <c r="P2773" i="3"/>
  <c r="S2773" i="3" s="1"/>
  <c r="Q2773" i="3"/>
  <c r="R2773" i="3"/>
  <c r="V1390" i="2" s="1"/>
  <c r="O2774" i="3"/>
  <c r="P2774" i="3" s="1"/>
  <c r="Q2774" i="3" s="1"/>
  <c r="R2774" i="3"/>
  <c r="O2775" i="3"/>
  <c r="P2775" i="3"/>
  <c r="Q2775" i="3" s="1"/>
  <c r="O2776" i="3"/>
  <c r="P2776" i="3"/>
  <c r="S2776" i="3" s="1"/>
  <c r="W1393" i="2" s="1"/>
  <c r="Q2776" i="3"/>
  <c r="R2776" i="3"/>
  <c r="O2777" i="3"/>
  <c r="P2777" i="3" s="1"/>
  <c r="S2777" i="3" s="1"/>
  <c r="W1394" i="2" s="1"/>
  <c r="O2778" i="3"/>
  <c r="P2778" i="3" s="1"/>
  <c r="O2779" i="3"/>
  <c r="P2779" i="3"/>
  <c r="Q2779" i="3"/>
  <c r="R2779" i="3"/>
  <c r="S2779" i="3"/>
  <c r="O2780" i="3"/>
  <c r="P2780" i="3" s="1"/>
  <c r="O2781" i="3"/>
  <c r="P2781" i="3"/>
  <c r="Q2781" i="3" s="1"/>
  <c r="R2781" i="3"/>
  <c r="S2781" i="3"/>
  <c r="O2782" i="3"/>
  <c r="P2782" i="3" s="1"/>
  <c r="O2783" i="3"/>
  <c r="P2783" i="3"/>
  <c r="O2784" i="3"/>
  <c r="P2784" i="3"/>
  <c r="S2784" i="3" s="1"/>
  <c r="Q2784" i="3"/>
  <c r="R2784" i="3"/>
  <c r="O2785" i="3"/>
  <c r="P2785" i="3" s="1"/>
  <c r="S2785" i="3"/>
  <c r="O2786" i="3"/>
  <c r="P2786" i="3"/>
  <c r="S2786" i="3" s="1"/>
  <c r="Q2786" i="3"/>
  <c r="R2786" i="3"/>
  <c r="O2787" i="3"/>
  <c r="P2787" i="3"/>
  <c r="Q2787" i="3"/>
  <c r="R2787" i="3"/>
  <c r="S2787" i="3"/>
  <c r="O2788" i="3"/>
  <c r="P2788" i="3"/>
  <c r="O2789" i="3"/>
  <c r="P2789" i="3"/>
  <c r="S2789" i="3"/>
  <c r="W1398" i="2" s="1"/>
  <c r="O2790" i="3"/>
  <c r="P2790" i="3" s="1"/>
  <c r="Q2790" i="3" s="1"/>
  <c r="R2790" i="3"/>
  <c r="S2790" i="3"/>
  <c r="O2791" i="3"/>
  <c r="P2791" i="3"/>
  <c r="O2792" i="3"/>
  <c r="P2792" i="3"/>
  <c r="Q2792" i="3" s="1"/>
  <c r="R2792" i="3"/>
  <c r="S2792" i="3"/>
  <c r="W1401" i="2" s="1"/>
  <c r="O2793" i="3"/>
  <c r="P2793" i="3" s="1"/>
  <c r="S2793" i="3" s="1"/>
  <c r="O2794" i="3"/>
  <c r="P2794" i="3"/>
  <c r="S2794" i="3" s="1"/>
  <c r="Q2794" i="3"/>
  <c r="O2795" i="3"/>
  <c r="P2795" i="3"/>
  <c r="Q2795" i="3"/>
  <c r="R2795" i="3"/>
  <c r="S2795" i="3"/>
  <c r="O2796" i="3"/>
  <c r="P2796" i="3"/>
  <c r="O2797" i="3"/>
  <c r="P2797" i="3"/>
  <c r="S2797" i="3" s="1"/>
  <c r="W1404" i="2" s="1"/>
  <c r="Q2797" i="3"/>
  <c r="R2797" i="3"/>
  <c r="V1404" i="2" s="1"/>
  <c r="O2798" i="3"/>
  <c r="P2798" i="3" s="1"/>
  <c r="Q2798" i="3" s="1"/>
  <c r="R2798" i="3"/>
  <c r="S2798" i="3"/>
  <c r="O2799" i="3"/>
  <c r="P2799" i="3"/>
  <c r="Q2799" i="3"/>
  <c r="O2800" i="3"/>
  <c r="P2800" i="3"/>
  <c r="S2800" i="3" s="1"/>
  <c r="W1406" i="2" s="1"/>
  <c r="O2801" i="3"/>
  <c r="P2801" i="3" s="1"/>
  <c r="S2801" i="3"/>
  <c r="O2802" i="3"/>
  <c r="P2802" i="3"/>
  <c r="Q2802" i="3"/>
  <c r="O2803" i="3"/>
  <c r="P2803" i="3" s="1"/>
  <c r="R2803" i="3" s="1"/>
  <c r="Q2803" i="3"/>
  <c r="S2803" i="3"/>
  <c r="O2804" i="3"/>
  <c r="P2804" i="3"/>
  <c r="O2805" i="3"/>
  <c r="P2805" i="3" s="1"/>
  <c r="R2805" i="3"/>
  <c r="O2806" i="3"/>
  <c r="P2806" i="3" s="1"/>
  <c r="Q2806" i="3" s="1"/>
  <c r="R2806" i="3"/>
  <c r="O2807" i="3"/>
  <c r="P2807" i="3" s="1"/>
  <c r="R2807" i="3" s="1"/>
  <c r="O2808" i="3"/>
  <c r="P2808" i="3"/>
  <c r="Q2808" i="3"/>
  <c r="R2808" i="3"/>
  <c r="S2808" i="3"/>
  <c r="W1411" i="2" s="1"/>
  <c r="O2809" i="3"/>
  <c r="P2809" i="3" s="1"/>
  <c r="S2809" i="3" s="1"/>
  <c r="O2810" i="3"/>
  <c r="P2810" i="3"/>
  <c r="Q2810" i="3" s="1"/>
  <c r="R2810" i="3"/>
  <c r="S2810" i="3"/>
  <c r="W1412" i="2" s="1"/>
  <c r="O2811" i="3"/>
  <c r="P2811" i="3"/>
  <c r="Q2811" i="3"/>
  <c r="R2811" i="3"/>
  <c r="S2811" i="3"/>
  <c r="O2812" i="3"/>
  <c r="P2812" i="3"/>
  <c r="Q2812" i="3"/>
  <c r="O2813" i="3"/>
  <c r="P2813" i="3" s="1"/>
  <c r="R2813" i="3" s="1"/>
  <c r="O2814" i="3"/>
  <c r="P2814" i="3" s="1"/>
  <c r="Q2814" i="3" s="1"/>
  <c r="R2814" i="3"/>
  <c r="S2814" i="3"/>
  <c r="O2815" i="3"/>
  <c r="P2815" i="3" s="1"/>
  <c r="Q2815" i="3"/>
  <c r="O2816" i="3"/>
  <c r="P2816" i="3"/>
  <c r="S2816" i="3" s="1"/>
  <c r="O2817" i="3"/>
  <c r="P2817" i="3"/>
  <c r="O2818" i="3"/>
  <c r="P2818" i="3"/>
  <c r="S2818" i="3" s="1"/>
  <c r="Q2818" i="3"/>
  <c r="O2819" i="3"/>
  <c r="P2819" i="3" s="1"/>
  <c r="R2819" i="3" s="1"/>
  <c r="Q2819" i="3"/>
  <c r="S2819" i="3"/>
  <c r="O2820" i="3"/>
  <c r="P2820" i="3"/>
  <c r="Q2820" i="3"/>
  <c r="O2821" i="3"/>
  <c r="P2821" i="3" s="1"/>
  <c r="R2821" i="3" s="1"/>
  <c r="V1418" i="2" s="1"/>
  <c r="O2822" i="3"/>
  <c r="P2822" i="3" s="1"/>
  <c r="Q2822" i="3" s="1"/>
  <c r="R2822" i="3"/>
  <c r="S2822" i="3"/>
  <c r="O2823" i="3"/>
  <c r="P2823" i="3" s="1"/>
  <c r="Q2823" i="3"/>
  <c r="O2824" i="3"/>
  <c r="P2824" i="3"/>
  <c r="S2824" i="3" s="1"/>
  <c r="R2824" i="3"/>
  <c r="O2825" i="3"/>
  <c r="P2825" i="3"/>
  <c r="O2826" i="3"/>
  <c r="P2826" i="3"/>
  <c r="S2826" i="3" s="1"/>
  <c r="W1421" i="2" s="1"/>
  <c r="Q2826" i="3"/>
  <c r="O2827" i="3"/>
  <c r="P2827" i="3" s="1"/>
  <c r="R2827" i="3" s="1"/>
  <c r="Q2827" i="3"/>
  <c r="S2827" i="3"/>
  <c r="O2828" i="3"/>
  <c r="P2828" i="3"/>
  <c r="Q2828" i="3"/>
  <c r="O2829" i="3"/>
  <c r="P2829" i="3" s="1"/>
  <c r="R2829" i="3" s="1"/>
  <c r="O2830" i="3"/>
  <c r="P2830" i="3" s="1"/>
  <c r="Q2830" i="3" s="1"/>
  <c r="R2830" i="3"/>
  <c r="S2830" i="3"/>
  <c r="O2831" i="3"/>
  <c r="P2831" i="3" s="1"/>
  <c r="Q2831" i="3"/>
  <c r="O2832" i="3"/>
  <c r="P2832" i="3"/>
  <c r="S2832" i="3" s="1"/>
  <c r="R2832" i="3"/>
  <c r="O2833" i="3"/>
  <c r="P2833" i="3"/>
  <c r="O2834" i="3"/>
  <c r="P2834" i="3"/>
  <c r="S2834" i="3" s="1"/>
  <c r="Q2834" i="3"/>
  <c r="O2835" i="3"/>
  <c r="P2835" i="3" s="1"/>
  <c r="R2835" i="3" s="1"/>
  <c r="Q2835" i="3"/>
  <c r="S2835" i="3"/>
  <c r="O2836" i="3"/>
  <c r="P2836" i="3"/>
  <c r="Q2836" i="3"/>
  <c r="O2837" i="3"/>
  <c r="P2837" i="3" s="1"/>
  <c r="R2837" i="3" s="1"/>
  <c r="O2838" i="3"/>
  <c r="P2838" i="3" s="1"/>
  <c r="Q2838" i="3" s="1"/>
  <c r="R2838" i="3"/>
  <c r="S2838" i="3"/>
  <c r="O2839" i="3"/>
  <c r="P2839" i="3" s="1"/>
  <c r="Q2839" i="3"/>
  <c r="O2840" i="3"/>
  <c r="P2840" i="3"/>
  <c r="S2840" i="3" s="1"/>
  <c r="R2840" i="3"/>
  <c r="O2841" i="3"/>
  <c r="P2841" i="3"/>
  <c r="O2842" i="3"/>
  <c r="P2842" i="3"/>
  <c r="S2842" i="3" s="1"/>
  <c r="W1430" i="2" s="1"/>
  <c r="Q2842" i="3"/>
  <c r="O2843" i="3"/>
  <c r="P2843" i="3" s="1"/>
  <c r="R2843" i="3" s="1"/>
  <c r="Q2843" i="3"/>
  <c r="S2843" i="3"/>
  <c r="O2844" i="3"/>
  <c r="P2844" i="3"/>
  <c r="Q2844" i="3"/>
  <c r="O2845" i="3"/>
  <c r="P2845" i="3" s="1"/>
  <c r="R2845" i="3" s="1"/>
  <c r="O2846" i="3"/>
  <c r="P2846" i="3" s="1"/>
  <c r="Q2846" i="3" s="1"/>
  <c r="R2846" i="3"/>
  <c r="S2846" i="3"/>
  <c r="O2847" i="3"/>
  <c r="P2847" i="3" s="1"/>
  <c r="Q2847" i="3"/>
  <c r="O2848" i="3"/>
  <c r="P2848" i="3"/>
  <c r="S2848" i="3" s="1"/>
  <c r="R2848" i="3"/>
  <c r="O2849" i="3"/>
  <c r="P2849" i="3"/>
  <c r="O2850" i="3"/>
  <c r="P2850" i="3"/>
  <c r="S2850" i="3" s="1"/>
  <c r="Q2850" i="3"/>
  <c r="O2851" i="3"/>
  <c r="P2851" i="3" s="1"/>
  <c r="R2851" i="3" s="1"/>
  <c r="Q2851" i="3"/>
  <c r="S2851" i="3"/>
  <c r="O2852" i="3"/>
  <c r="P2852" i="3"/>
  <c r="Q2852" i="3"/>
  <c r="O2853" i="3"/>
  <c r="P2853" i="3" s="1"/>
  <c r="R2853" i="3" s="1"/>
  <c r="O2854" i="3"/>
  <c r="P2854" i="3" s="1"/>
  <c r="Q2854" i="3" s="1"/>
  <c r="R2854" i="3"/>
  <c r="O2855" i="3"/>
  <c r="P2855" i="3" s="1"/>
  <c r="Q2855" i="3"/>
  <c r="O2856" i="3"/>
  <c r="P2856" i="3"/>
  <c r="S2856" i="3" s="1"/>
  <c r="R2856" i="3"/>
  <c r="O2857" i="3"/>
  <c r="P2857" i="3"/>
  <c r="O2858" i="3"/>
  <c r="P2858" i="3"/>
  <c r="S2858" i="3" s="1"/>
  <c r="Q2858" i="3"/>
  <c r="O2859" i="3"/>
  <c r="P2859" i="3"/>
  <c r="Q2859" i="3"/>
  <c r="R2859" i="3"/>
  <c r="S2859" i="3"/>
  <c r="O2860" i="3"/>
  <c r="P2860" i="3"/>
  <c r="O2861" i="3"/>
  <c r="P2861" i="3"/>
  <c r="Q2861" i="3" s="1"/>
  <c r="R2861" i="3"/>
  <c r="S2861" i="3"/>
  <c r="O2862" i="3"/>
  <c r="P2862" i="3" s="1"/>
  <c r="R2862" i="3"/>
  <c r="O2863" i="3"/>
  <c r="P2863" i="3"/>
  <c r="O2864" i="3"/>
  <c r="P2864" i="3"/>
  <c r="Q2864" i="3"/>
  <c r="O2865" i="3"/>
  <c r="P2865" i="3" s="1"/>
  <c r="S2865" i="3"/>
  <c r="O2866" i="3"/>
  <c r="S1436" i="2" s="1"/>
  <c r="P2866" i="3"/>
  <c r="O2867" i="3"/>
  <c r="P2867" i="3" s="1"/>
  <c r="Q2867" i="3" s="1"/>
  <c r="R2867" i="3"/>
  <c r="S2867" i="3"/>
  <c r="O2868" i="3"/>
  <c r="P2868" i="3"/>
  <c r="Q2868" i="3"/>
  <c r="O2869" i="3"/>
  <c r="P2869" i="3"/>
  <c r="Q2869" i="3" s="1"/>
  <c r="R2869" i="3"/>
  <c r="S2869" i="3"/>
  <c r="O2870" i="3"/>
  <c r="P2870" i="3" s="1"/>
  <c r="Q2870" i="3" s="1"/>
  <c r="S2870" i="3"/>
  <c r="O2871" i="3"/>
  <c r="P2871" i="3"/>
  <c r="T1441" i="2" s="1"/>
  <c r="U1441" i="2" s="1"/>
  <c r="O2872" i="3"/>
  <c r="P2872" i="3"/>
  <c r="S2872" i="3" s="1"/>
  <c r="Q2872" i="3"/>
  <c r="O2873" i="3"/>
  <c r="P2873" i="3" s="1"/>
  <c r="S2873" i="3"/>
  <c r="O2874" i="3"/>
  <c r="P2874" i="3" s="1"/>
  <c r="O2875" i="3"/>
  <c r="P2875" i="3" s="1"/>
  <c r="Q2875" i="3" s="1"/>
  <c r="O2876" i="3"/>
  <c r="S1446" i="2" s="1"/>
  <c r="P2876" i="3"/>
  <c r="T1446" i="2" s="1"/>
  <c r="U1446" i="2" s="1"/>
  <c r="O2877" i="3"/>
  <c r="P2877" i="3"/>
  <c r="Q2877" i="3" s="1"/>
  <c r="R2877" i="3"/>
  <c r="O2878" i="3"/>
  <c r="P2878" i="3" s="1"/>
  <c r="Q2878" i="3" s="1"/>
  <c r="R2878" i="3"/>
  <c r="S2878" i="3"/>
  <c r="O2879" i="3"/>
  <c r="P2879" i="3"/>
  <c r="R2879" i="3"/>
  <c r="O2880" i="3"/>
  <c r="P2880" i="3"/>
  <c r="S2880" i="3" s="1"/>
  <c r="Q2880" i="3"/>
  <c r="R2880" i="3"/>
  <c r="V1447" i="2" s="1"/>
  <c r="O2881" i="3"/>
  <c r="P2881" i="3" s="1"/>
  <c r="T1448" i="2" s="1"/>
  <c r="U1448" i="2" s="1"/>
  <c r="O2882" i="3"/>
  <c r="P2882" i="3"/>
  <c r="S2882" i="3" s="1"/>
  <c r="Q2882" i="3"/>
  <c r="O2883" i="3"/>
  <c r="P2883" i="3" s="1"/>
  <c r="Q2883" i="3" s="1"/>
  <c r="R2883" i="3"/>
  <c r="S2883" i="3"/>
  <c r="O2884" i="3"/>
  <c r="P2884" i="3" s="1"/>
  <c r="O2885" i="3"/>
  <c r="P2885" i="3"/>
  <c r="Q2885" i="3" s="1"/>
  <c r="R2885" i="3"/>
  <c r="S2885" i="3"/>
  <c r="O2886" i="3"/>
  <c r="P2886" i="3" s="1"/>
  <c r="Q2886" i="3" s="1"/>
  <c r="O2887" i="3"/>
  <c r="P2887" i="3"/>
  <c r="R2887" i="3" s="1"/>
  <c r="V1451" i="2" s="1"/>
  <c r="O2888" i="3"/>
  <c r="P2888" i="3"/>
  <c r="S2888" i="3" s="1"/>
  <c r="W1452" i="2" s="1"/>
  <c r="Q2888" i="3"/>
  <c r="O2889" i="3"/>
  <c r="P2889" i="3" s="1"/>
  <c r="S2889" i="3"/>
  <c r="O2890" i="3"/>
  <c r="P2890" i="3" s="1"/>
  <c r="O2891" i="3"/>
  <c r="P2891" i="3"/>
  <c r="Q2891" i="3"/>
  <c r="R2891" i="3"/>
  <c r="S2891" i="3"/>
  <c r="O2892" i="3"/>
  <c r="P2892" i="3"/>
  <c r="O2893" i="3"/>
  <c r="P2893" i="3" s="1"/>
  <c r="R2893" i="3" s="1"/>
  <c r="Q2893" i="3"/>
  <c r="O2894" i="3"/>
  <c r="P2894" i="3" s="1"/>
  <c r="R2894" i="3"/>
  <c r="O2895" i="3"/>
  <c r="P2895" i="3" s="1"/>
  <c r="S2895" i="3" s="1"/>
  <c r="Q2895" i="3"/>
  <c r="R2895" i="3"/>
  <c r="O2896" i="3"/>
  <c r="P2896" i="3"/>
  <c r="R2896" i="3" s="1"/>
  <c r="Q2896" i="3"/>
  <c r="S2896" i="3"/>
  <c r="O2897" i="3"/>
  <c r="P2897" i="3"/>
  <c r="S2897" i="3"/>
  <c r="O2898" i="3"/>
  <c r="P2898" i="3"/>
  <c r="R2898" i="3" s="1"/>
  <c r="O2899" i="3"/>
  <c r="P2899" i="3"/>
  <c r="Q2899" i="3"/>
  <c r="R2899" i="3"/>
  <c r="S2899" i="3"/>
  <c r="O2900" i="3"/>
  <c r="P2900" i="3" s="1"/>
  <c r="O2901" i="3"/>
  <c r="P2901" i="3"/>
  <c r="R2901" i="3" s="1"/>
  <c r="Q2901" i="3"/>
  <c r="S2901" i="3"/>
  <c r="O2902" i="3"/>
  <c r="P2902" i="3" s="1"/>
  <c r="S2902" i="3"/>
  <c r="O2903" i="3"/>
  <c r="P2903" i="3"/>
  <c r="S2903" i="3" s="1"/>
  <c r="Q2903" i="3"/>
  <c r="R2903" i="3"/>
  <c r="O2904" i="3"/>
  <c r="P2904" i="3"/>
  <c r="R2904" i="3"/>
  <c r="O2905" i="3"/>
  <c r="P2905" i="3" s="1"/>
  <c r="O2906" i="3"/>
  <c r="P2906" i="3"/>
  <c r="R2906" i="3" s="1"/>
  <c r="O2907" i="3"/>
  <c r="P2907" i="3" s="1"/>
  <c r="S2907" i="3" s="1"/>
  <c r="W1456" i="2" s="1"/>
  <c r="Q2907" i="3"/>
  <c r="R2907" i="3"/>
  <c r="O2908" i="3"/>
  <c r="P2908" i="3" s="1"/>
  <c r="Q2908" i="3"/>
  <c r="O2909" i="3"/>
  <c r="P2909" i="3"/>
  <c r="Q2909" i="3"/>
  <c r="R2909" i="3"/>
  <c r="V1458" i="2" s="1"/>
  <c r="S2909" i="3"/>
  <c r="W1458" i="2" s="1"/>
  <c r="O2910" i="3"/>
  <c r="P2910" i="3" s="1"/>
  <c r="S2910" i="3"/>
  <c r="O2911" i="3"/>
  <c r="P2911" i="3"/>
  <c r="S2911" i="3" s="1"/>
  <c r="R2911" i="3"/>
  <c r="O2912" i="3"/>
  <c r="P2912" i="3"/>
  <c r="O2913" i="3"/>
  <c r="P2913" i="3"/>
  <c r="S2913" i="3"/>
  <c r="O2914" i="3"/>
  <c r="P2914" i="3"/>
  <c r="R2914" i="3"/>
  <c r="V1463" i="2" s="1"/>
  <c r="O2915" i="3"/>
  <c r="P2915" i="3" s="1"/>
  <c r="Q2915" i="3" s="1"/>
  <c r="O2916" i="3"/>
  <c r="P2916" i="3" s="1"/>
  <c r="Q2916" i="3" s="1"/>
  <c r="O2917" i="3"/>
  <c r="P2917" i="3"/>
  <c r="R2917" i="3" s="1"/>
  <c r="V1465" i="2" s="1"/>
  <c r="Q2917" i="3"/>
  <c r="O2918" i="3"/>
  <c r="P2918" i="3" s="1"/>
  <c r="S2918" i="3"/>
  <c r="O2919" i="3"/>
  <c r="P2919" i="3"/>
  <c r="S2919" i="3" s="1"/>
  <c r="Q2919" i="3"/>
  <c r="R2919" i="3"/>
  <c r="O2920" i="3"/>
  <c r="P2920" i="3"/>
  <c r="R2920" i="3"/>
  <c r="O2921" i="3"/>
  <c r="P2921" i="3" s="1"/>
  <c r="O2922" i="3"/>
  <c r="P2922" i="3"/>
  <c r="O2923" i="3"/>
  <c r="P2923" i="3" s="1"/>
  <c r="Q2923" i="3"/>
  <c r="R2923" i="3"/>
  <c r="S2923" i="3"/>
  <c r="O2924" i="3"/>
  <c r="P2924" i="3" s="1"/>
  <c r="Q2924" i="3"/>
  <c r="O2925" i="3"/>
  <c r="P2925" i="3"/>
  <c r="Q2925" i="3"/>
  <c r="R2925" i="3"/>
  <c r="S2925" i="3"/>
  <c r="O2926" i="3"/>
  <c r="P2926" i="3" s="1"/>
  <c r="S2926" i="3"/>
  <c r="O2927" i="3"/>
  <c r="P2927" i="3"/>
  <c r="S2927" i="3" s="1"/>
  <c r="W1468" i="2" s="1"/>
  <c r="O2928" i="3"/>
  <c r="P2928" i="3"/>
  <c r="R2928" i="3" s="1"/>
  <c r="O2929" i="3"/>
  <c r="P2929" i="3"/>
  <c r="S2929" i="3"/>
  <c r="O2930" i="3"/>
  <c r="P2930" i="3"/>
  <c r="R2930" i="3"/>
  <c r="O2931" i="3"/>
  <c r="P2931" i="3" s="1"/>
  <c r="Q2931" i="3" s="1"/>
  <c r="S2931" i="3"/>
  <c r="W1470" i="2" s="1"/>
  <c r="O2932" i="3"/>
  <c r="P2932" i="3" s="1"/>
  <c r="O2933" i="3"/>
  <c r="P2933" i="3"/>
  <c r="R2933" i="3" s="1"/>
  <c r="Q2933" i="3"/>
  <c r="S2933" i="3"/>
  <c r="O2934" i="3"/>
  <c r="P2934" i="3" s="1"/>
  <c r="R2934" i="3"/>
  <c r="O2935" i="3"/>
  <c r="P2935" i="3"/>
  <c r="Q2935" i="3"/>
  <c r="R2935" i="3"/>
  <c r="S2935" i="3"/>
  <c r="O2936" i="3"/>
  <c r="P2936" i="3"/>
  <c r="Q2936" i="3" s="1"/>
  <c r="R2936" i="3"/>
  <c r="V1472" i="2" s="1"/>
  <c r="O2937" i="3"/>
  <c r="P2937" i="3"/>
  <c r="R2937" i="3" s="1"/>
  <c r="Q2937" i="3"/>
  <c r="O2938" i="3"/>
  <c r="P2938" i="3"/>
  <c r="R2938" i="3" s="1"/>
  <c r="Q2938" i="3"/>
  <c r="O2939" i="3"/>
  <c r="P2939" i="3" s="1"/>
  <c r="R2939" i="3" s="1"/>
  <c r="Q2939" i="3"/>
  <c r="O2940" i="3"/>
  <c r="P2940" i="3"/>
  <c r="S2940" i="3" s="1"/>
  <c r="Q2940" i="3"/>
  <c r="O2941" i="3"/>
  <c r="P2941" i="3" s="1"/>
  <c r="Q2941" i="3"/>
  <c r="R2941" i="3"/>
  <c r="S2941" i="3"/>
  <c r="O2942" i="3"/>
  <c r="P2942" i="3"/>
  <c r="R2942" i="3"/>
  <c r="O2943" i="3"/>
  <c r="P2943" i="3"/>
  <c r="Q2943" i="3"/>
  <c r="R2943" i="3"/>
  <c r="S2943" i="3"/>
  <c r="O2944" i="3"/>
  <c r="P2944" i="3"/>
  <c r="Q2944" i="3" s="1"/>
  <c r="R2944" i="3"/>
  <c r="O2945" i="3"/>
  <c r="P2945" i="3"/>
  <c r="R2945" i="3" s="1"/>
  <c r="Q2945" i="3"/>
  <c r="O2946" i="3"/>
  <c r="P2946" i="3"/>
  <c r="R2946" i="3" s="1"/>
  <c r="V1477" i="2" s="1"/>
  <c r="Q2946" i="3"/>
  <c r="O2947" i="3"/>
  <c r="P2947" i="3" s="1"/>
  <c r="R2947" i="3" s="1"/>
  <c r="Q2947" i="3"/>
  <c r="O2948" i="3"/>
  <c r="P2948" i="3"/>
  <c r="S2948" i="3" s="1"/>
  <c r="Q2948" i="3"/>
  <c r="O2949" i="3"/>
  <c r="P2949" i="3" s="1"/>
  <c r="Q2949" i="3"/>
  <c r="R2949" i="3"/>
  <c r="S2949" i="3"/>
  <c r="O2950" i="3"/>
  <c r="P2950" i="3"/>
  <c r="R2950" i="3"/>
  <c r="O2951" i="3"/>
  <c r="P2951" i="3"/>
  <c r="Q2951" i="3"/>
  <c r="R2951" i="3"/>
  <c r="S2951" i="3"/>
  <c r="O2952" i="3"/>
  <c r="P2952" i="3"/>
  <c r="Q2952" i="3" s="1"/>
  <c r="R2952" i="3"/>
  <c r="O2953" i="3"/>
  <c r="P2953" i="3"/>
  <c r="R2953" i="3" s="1"/>
  <c r="Q2953" i="3"/>
  <c r="O2954" i="3"/>
  <c r="P2954" i="3"/>
  <c r="R2954" i="3" s="1"/>
  <c r="Q2954" i="3"/>
  <c r="O2955" i="3"/>
  <c r="P2955" i="3" s="1"/>
  <c r="R2955" i="3" s="1"/>
  <c r="Q2955" i="3"/>
  <c r="O2956" i="3"/>
  <c r="P2956" i="3"/>
  <c r="S2956" i="3" s="1"/>
  <c r="W1479" i="2" s="1"/>
  <c r="Q2956" i="3"/>
  <c r="O2957" i="3"/>
  <c r="P2957" i="3" s="1"/>
  <c r="Q2957" i="3"/>
  <c r="R2957" i="3"/>
  <c r="S2957" i="3"/>
  <c r="O2958" i="3"/>
  <c r="P2958" i="3"/>
  <c r="R2958" i="3"/>
  <c r="O2959" i="3"/>
  <c r="P2959" i="3"/>
  <c r="Q2959" i="3"/>
  <c r="R2959" i="3"/>
  <c r="S2959" i="3"/>
  <c r="O2960" i="3"/>
  <c r="P2960" i="3"/>
  <c r="Q2960" i="3" s="1"/>
  <c r="R2960" i="3"/>
  <c r="O2961" i="3"/>
  <c r="P2961" i="3"/>
  <c r="S2961" i="3" s="1"/>
  <c r="W1481" i="2" s="1"/>
  <c r="Q2961" i="3"/>
  <c r="R2961" i="3"/>
  <c r="O2962" i="3"/>
  <c r="P2962" i="3"/>
  <c r="Q2962" i="3" s="1"/>
  <c r="O2963" i="3"/>
  <c r="P2963" i="3" s="1"/>
  <c r="O2964" i="3"/>
  <c r="P2964" i="3" s="1"/>
  <c r="O2965" i="3"/>
  <c r="P2965" i="3" s="1"/>
  <c r="Q2965" i="3" s="1"/>
  <c r="R2965" i="3"/>
  <c r="S2965" i="3"/>
  <c r="O2966" i="3"/>
  <c r="P2966" i="3"/>
  <c r="S2966" i="3" s="1"/>
  <c r="Q2966" i="3"/>
  <c r="R2966" i="3"/>
  <c r="O2967" i="3"/>
  <c r="P2967" i="3" s="1"/>
  <c r="O2968" i="3"/>
  <c r="P2968" i="3"/>
  <c r="Q2968" i="3" s="1"/>
  <c r="R2968" i="3"/>
  <c r="S2968" i="3"/>
  <c r="O2969" i="3"/>
  <c r="P2969" i="3"/>
  <c r="R2969" i="3" s="1"/>
  <c r="V1487" i="2" s="1"/>
  <c r="Q2969" i="3"/>
  <c r="O2970" i="3"/>
  <c r="P2970" i="3"/>
  <c r="Q2970" i="3" s="1"/>
  <c r="S2970" i="3"/>
  <c r="W1488" i="2" s="1"/>
  <c r="O2971" i="3"/>
  <c r="P2971" i="3" s="1"/>
  <c r="O2972" i="3"/>
  <c r="P2972" i="3" s="1"/>
  <c r="O2973" i="3"/>
  <c r="P2973" i="3" s="1"/>
  <c r="Q2973" i="3"/>
  <c r="R2973" i="3"/>
  <c r="S2973" i="3"/>
  <c r="O2974" i="3"/>
  <c r="P2974" i="3" s="1"/>
  <c r="O2975" i="3"/>
  <c r="P2975" i="3"/>
  <c r="Q2975" i="3"/>
  <c r="R2975" i="3"/>
  <c r="S2975" i="3"/>
  <c r="O2976" i="3"/>
  <c r="P2976" i="3"/>
  <c r="Q2976" i="3" s="1"/>
  <c r="R2976" i="3"/>
  <c r="V1490" i="2" s="1"/>
  <c r="O2977" i="3"/>
  <c r="P2977" i="3"/>
  <c r="S2977" i="3" s="1"/>
  <c r="Q2977" i="3"/>
  <c r="R2977" i="3"/>
  <c r="O2978" i="3"/>
  <c r="P2978" i="3"/>
  <c r="Q2978" i="3" s="1"/>
  <c r="O2979" i="3"/>
  <c r="P2979" i="3" s="1"/>
  <c r="O2980" i="3"/>
  <c r="P2980" i="3" s="1"/>
  <c r="O2981" i="3"/>
  <c r="P2981" i="3" s="1"/>
  <c r="Q2981" i="3" s="1"/>
  <c r="R2981" i="3"/>
  <c r="S2981" i="3"/>
  <c r="O2982" i="3"/>
  <c r="P2982" i="3"/>
  <c r="S2982" i="3" s="1"/>
  <c r="Q2982" i="3"/>
  <c r="R2982" i="3"/>
  <c r="O2983" i="3"/>
  <c r="P2983" i="3" s="1"/>
  <c r="O2984" i="3"/>
  <c r="P2984" i="3"/>
  <c r="Q2984" i="3" s="1"/>
  <c r="R2984" i="3"/>
  <c r="S2984" i="3"/>
  <c r="O2985" i="3"/>
  <c r="P2985" i="3"/>
  <c r="R2985" i="3" s="1"/>
  <c r="V1494" i="2" s="1"/>
  <c r="Q2985" i="3"/>
  <c r="O2986" i="3"/>
  <c r="P2986" i="3"/>
  <c r="Q2986" i="3" s="1"/>
  <c r="S2986" i="3"/>
  <c r="W1495" i="2" s="1"/>
  <c r="O2987" i="3"/>
  <c r="P2987" i="3" s="1"/>
  <c r="O2988" i="3"/>
  <c r="P2988" i="3" s="1"/>
  <c r="O2989" i="3"/>
  <c r="P2989" i="3"/>
  <c r="S2989" i="3" s="1"/>
  <c r="W1497" i="2" s="1"/>
  <c r="Q2989" i="3"/>
  <c r="R2989" i="3"/>
  <c r="O2990" i="3"/>
  <c r="P2990" i="3"/>
  <c r="Q2990" i="3" s="1"/>
  <c r="O2991" i="3"/>
  <c r="P2991" i="3" s="1"/>
  <c r="O2992" i="3"/>
  <c r="P2992" i="3"/>
  <c r="Q2992" i="3"/>
  <c r="R2992" i="3"/>
  <c r="S2992" i="3"/>
  <c r="O2993" i="3"/>
  <c r="P2993" i="3"/>
  <c r="R2993" i="3" s="1"/>
  <c r="Q2993" i="3"/>
  <c r="O2994" i="3"/>
  <c r="P2994" i="3"/>
  <c r="Q2994" i="3" s="1"/>
  <c r="S2994" i="3"/>
  <c r="O2995" i="3"/>
  <c r="P2995" i="3" s="1"/>
  <c r="O2996" i="3"/>
  <c r="P2996" i="3" s="1"/>
  <c r="O2997" i="3"/>
  <c r="P2997" i="3"/>
  <c r="S2997" i="3" s="1"/>
  <c r="Q2997" i="3"/>
  <c r="R2997" i="3"/>
  <c r="O2998" i="3"/>
  <c r="P2998" i="3"/>
  <c r="Q2998" i="3" s="1"/>
  <c r="O2999" i="3"/>
  <c r="P2999" i="3" s="1"/>
  <c r="O3000" i="3"/>
  <c r="P3000" i="3"/>
  <c r="Q3000" i="3"/>
  <c r="R3000" i="3"/>
  <c r="S3000" i="3"/>
  <c r="O3001" i="3"/>
  <c r="P3001" i="3"/>
  <c r="R3001" i="3" s="1"/>
  <c r="Q3001" i="3"/>
  <c r="O3002" i="3"/>
  <c r="P3002" i="3"/>
  <c r="Q3002" i="3" s="1"/>
  <c r="S3002" i="3"/>
  <c r="O3003" i="3"/>
  <c r="P3003" i="3" s="1"/>
  <c r="O3004" i="3"/>
  <c r="P3004" i="3" s="1"/>
  <c r="O3005" i="3"/>
  <c r="P3005" i="3"/>
  <c r="S3005" i="3" s="1"/>
  <c r="Q3005" i="3"/>
  <c r="R3005" i="3"/>
  <c r="O3006" i="3"/>
  <c r="P3006" i="3"/>
  <c r="Q3006" i="3" s="1"/>
  <c r="O3007" i="3"/>
  <c r="P3007" i="3" s="1"/>
  <c r="O3008" i="3"/>
  <c r="P3008" i="3"/>
  <c r="Q3008" i="3"/>
  <c r="R3008" i="3"/>
  <c r="S3008" i="3"/>
  <c r="O3009" i="3"/>
  <c r="P3009" i="3"/>
  <c r="R3009" i="3" s="1"/>
  <c r="Q3009" i="3"/>
  <c r="O3010" i="3"/>
  <c r="P3010" i="3"/>
  <c r="Q3010" i="3" s="1"/>
  <c r="S3010" i="3"/>
  <c r="O3011" i="3"/>
  <c r="P3011" i="3" s="1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S1388" i="2"/>
  <c r="T1388" i="2"/>
  <c r="U1388" i="2" s="1"/>
  <c r="V1388" i="2"/>
  <c r="W1388" i="2"/>
  <c r="X1388" i="2"/>
  <c r="Y1388" i="2"/>
  <c r="Z1388" i="2"/>
  <c r="AA1388" i="2"/>
  <c r="N1389" i="2"/>
  <c r="O1389" i="2"/>
  <c r="R1389" i="2" s="1"/>
  <c r="P1389" i="2"/>
  <c r="Q1389" i="2"/>
  <c r="S1389" i="2"/>
  <c r="T1389" i="2"/>
  <c r="U1389" i="2" s="1"/>
  <c r="X1389" i="2"/>
  <c r="Y1389" i="2"/>
  <c r="Z1389" i="2"/>
  <c r="AA1389" i="2"/>
  <c r="N1390" i="2"/>
  <c r="O1390" i="2"/>
  <c r="R1390" i="2" s="1"/>
  <c r="P1390" i="2"/>
  <c r="Q1390" i="2"/>
  <c r="S1390" i="2"/>
  <c r="T1390" i="2"/>
  <c r="U1390" i="2" s="1"/>
  <c r="W1390" i="2"/>
  <c r="X1390" i="2"/>
  <c r="Y1390" i="2"/>
  <c r="Z1390" i="2"/>
  <c r="AA1390" i="2"/>
  <c r="N1391" i="2"/>
  <c r="O1391" i="2"/>
  <c r="R1391" i="2" s="1"/>
  <c r="P1391" i="2"/>
  <c r="Q1391" i="2"/>
  <c r="S1391" i="2"/>
  <c r="T1391" i="2"/>
  <c r="U1391" i="2" s="1"/>
  <c r="V1391" i="2"/>
  <c r="X1391" i="2"/>
  <c r="Y1391" i="2"/>
  <c r="Z1391" i="2"/>
  <c r="AA1391" i="2"/>
  <c r="N1392" i="2"/>
  <c r="O1392" i="2"/>
  <c r="R1392" i="2" s="1"/>
  <c r="P1392" i="2"/>
  <c r="Q1392" i="2"/>
  <c r="S1392" i="2"/>
  <c r="T1392" i="2"/>
  <c r="U1392" i="2" s="1"/>
  <c r="X1392" i="2"/>
  <c r="Y1392" i="2"/>
  <c r="Z1392" i="2"/>
  <c r="AA1392" i="2"/>
  <c r="N1393" i="2"/>
  <c r="O1393" i="2"/>
  <c r="R1393" i="2" s="1"/>
  <c r="P1393" i="2"/>
  <c r="Q1393" i="2"/>
  <c r="S1393" i="2"/>
  <c r="T1393" i="2"/>
  <c r="U1393" i="2" s="1"/>
  <c r="V1393" i="2"/>
  <c r="X1393" i="2"/>
  <c r="Y1393" i="2"/>
  <c r="Z1393" i="2"/>
  <c r="AA1393" i="2"/>
  <c r="N1394" i="2"/>
  <c r="O1394" i="2"/>
  <c r="R1394" i="2" s="1"/>
  <c r="P1394" i="2"/>
  <c r="Q1394" i="2"/>
  <c r="S1394" i="2"/>
  <c r="T1394" i="2"/>
  <c r="U1394" i="2" s="1"/>
  <c r="X1394" i="2"/>
  <c r="Y1394" i="2"/>
  <c r="Z1394" i="2"/>
  <c r="AA1394" i="2"/>
  <c r="N1395" i="2"/>
  <c r="O1395" i="2"/>
  <c r="R1395" i="2" s="1"/>
  <c r="P1395" i="2"/>
  <c r="Q1395" i="2"/>
  <c r="S1395" i="2"/>
  <c r="X1395" i="2"/>
  <c r="Y1395" i="2"/>
  <c r="Z1395" i="2"/>
  <c r="AA1395" i="2"/>
  <c r="N1396" i="2"/>
  <c r="O1396" i="2"/>
  <c r="R1396" i="2" s="1"/>
  <c r="P1396" i="2"/>
  <c r="Q1396" i="2"/>
  <c r="S1396" i="2"/>
  <c r="T1396" i="2"/>
  <c r="U1396" i="2" s="1"/>
  <c r="X1396" i="2"/>
  <c r="Y1396" i="2"/>
  <c r="Z1396" i="2"/>
  <c r="AA1396" i="2"/>
  <c r="N1397" i="2"/>
  <c r="O1397" i="2"/>
  <c r="R1397" i="2" s="1"/>
  <c r="P1397" i="2"/>
  <c r="Q1397" i="2"/>
  <c r="S1397" i="2"/>
  <c r="T1397" i="2"/>
  <c r="U1397" i="2" s="1"/>
  <c r="W1397" i="2"/>
  <c r="X1397" i="2"/>
  <c r="Y1397" i="2"/>
  <c r="Z1397" i="2"/>
  <c r="AA1397" i="2"/>
  <c r="N1398" i="2"/>
  <c r="O1398" i="2"/>
  <c r="R1398" i="2" s="1"/>
  <c r="P1398" i="2"/>
  <c r="Q1398" i="2"/>
  <c r="S1398" i="2"/>
  <c r="T1398" i="2"/>
  <c r="U1398" i="2" s="1"/>
  <c r="X1398" i="2"/>
  <c r="Y1398" i="2"/>
  <c r="Z1398" i="2"/>
  <c r="AA1398" i="2"/>
  <c r="N1399" i="2"/>
  <c r="O1399" i="2"/>
  <c r="R1399" i="2" s="1"/>
  <c r="P1399" i="2"/>
  <c r="Q1399" i="2"/>
  <c r="S1399" i="2"/>
  <c r="T1399" i="2"/>
  <c r="U1399" i="2" s="1"/>
  <c r="V1399" i="2"/>
  <c r="W1399" i="2"/>
  <c r="X1399" i="2"/>
  <c r="Y1399" i="2"/>
  <c r="Z1399" i="2"/>
  <c r="AA1399" i="2"/>
  <c r="N1400" i="2"/>
  <c r="O1400" i="2"/>
  <c r="R1400" i="2" s="1"/>
  <c r="P1400" i="2"/>
  <c r="Q1400" i="2"/>
  <c r="S1400" i="2"/>
  <c r="T1400" i="2"/>
  <c r="U1400" i="2" s="1"/>
  <c r="X1400" i="2"/>
  <c r="Y1400" i="2"/>
  <c r="Z1400" i="2"/>
  <c r="AA1400" i="2"/>
  <c r="N1401" i="2"/>
  <c r="O1401" i="2"/>
  <c r="R1401" i="2" s="1"/>
  <c r="P1401" i="2"/>
  <c r="Q1401" i="2"/>
  <c r="S1401" i="2"/>
  <c r="T1401" i="2"/>
  <c r="U1401" i="2" s="1"/>
  <c r="V1401" i="2"/>
  <c r="X1401" i="2"/>
  <c r="Y1401" i="2"/>
  <c r="Z1401" i="2"/>
  <c r="AA1401" i="2"/>
  <c r="N1402" i="2"/>
  <c r="O1402" i="2"/>
  <c r="R1402" i="2" s="1"/>
  <c r="P1402" i="2"/>
  <c r="Q1402" i="2"/>
  <c r="S1402" i="2"/>
  <c r="T1402" i="2"/>
  <c r="U1402" i="2" s="1"/>
  <c r="V1402" i="2"/>
  <c r="W1402" i="2"/>
  <c r="X1402" i="2"/>
  <c r="Y1402" i="2"/>
  <c r="Z1402" i="2"/>
  <c r="AA1402" i="2"/>
  <c r="N1403" i="2"/>
  <c r="O1403" i="2"/>
  <c r="R1403" i="2" s="1"/>
  <c r="P1403" i="2"/>
  <c r="Q1403" i="2"/>
  <c r="S1403" i="2"/>
  <c r="T1403" i="2"/>
  <c r="U1403" i="2" s="1"/>
  <c r="X1403" i="2"/>
  <c r="Y1403" i="2"/>
  <c r="Z1403" i="2"/>
  <c r="AA1403" i="2"/>
  <c r="N1404" i="2"/>
  <c r="O1404" i="2"/>
  <c r="R1404" i="2" s="1"/>
  <c r="P1404" i="2"/>
  <c r="Q1404" i="2"/>
  <c r="S1404" i="2"/>
  <c r="T1404" i="2"/>
  <c r="U1404" i="2" s="1"/>
  <c r="X1404" i="2"/>
  <c r="Y1404" i="2"/>
  <c r="Z1404" i="2"/>
  <c r="AA1404" i="2"/>
  <c r="N1405" i="2"/>
  <c r="O1405" i="2"/>
  <c r="R1405" i="2" s="1"/>
  <c r="P1405" i="2"/>
  <c r="Q1405" i="2"/>
  <c r="S1405" i="2"/>
  <c r="T1405" i="2"/>
  <c r="U1405" i="2" s="1"/>
  <c r="V1405" i="2"/>
  <c r="W1405" i="2"/>
  <c r="X1405" i="2"/>
  <c r="Y1405" i="2"/>
  <c r="Z1405" i="2"/>
  <c r="AA1405" i="2"/>
  <c r="N1406" i="2"/>
  <c r="O1406" i="2"/>
  <c r="R1406" i="2" s="1"/>
  <c r="P1406" i="2"/>
  <c r="Q1406" i="2"/>
  <c r="S1406" i="2"/>
  <c r="T1406" i="2"/>
  <c r="U1406" i="2" s="1"/>
  <c r="X1406" i="2"/>
  <c r="Y1406" i="2"/>
  <c r="Z1406" i="2"/>
  <c r="AA1406" i="2"/>
  <c r="N1407" i="2"/>
  <c r="O1407" i="2"/>
  <c r="R1407" i="2" s="1"/>
  <c r="P1407" i="2"/>
  <c r="Q1407" i="2"/>
  <c r="S1407" i="2"/>
  <c r="T1407" i="2"/>
  <c r="U1407" i="2" s="1"/>
  <c r="W1407" i="2"/>
  <c r="X1407" i="2"/>
  <c r="Y1407" i="2"/>
  <c r="Z1407" i="2"/>
  <c r="AA1407" i="2"/>
  <c r="N1408" i="2"/>
  <c r="O1408" i="2"/>
  <c r="R1408" i="2" s="1"/>
  <c r="P1408" i="2"/>
  <c r="Q1408" i="2"/>
  <c r="S1408" i="2"/>
  <c r="T1408" i="2"/>
  <c r="U1408" i="2" s="1"/>
  <c r="X1408" i="2"/>
  <c r="Y1408" i="2"/>
  <c r="Z1408" i="2"/>
  <c r="AA1408" i="2"/>
  <c r="N1409" i="2"/>
  <c r="O1409" i="2"/>
  <c r="R1409" i="2" s="1"/>
  <c r="P1409" i="2"/>
  <c r="Q1409" i="2"/>
  <c r="S1409" i="2"/>
  <c r="T1409" i="2"/>
  <c r="U1409" i="2" s="1"/>
  <c r="X1409" i="2"/>
  <c r="Y1409" i="2"/>
  <c r="Z1409" i="2"/>
  <c r="AA1409" i="2"/>
  <c r="N1410" i="2"/>
  <c r="O1410" i="2"/>
  <c r="R1410" i="2" s="1"/>
  <c r="P1410" i="2"/>
  <c r="Q1410" i="2"/>
  <c r="S1410" i="2"/>
  <c r="T1410" i="2"/>
  <c r="U1410" i="2" s="1"/>
  <c r="V1410" i="2"/>
  <c r="X1410" i="2"/>
  <c r="Y1410" i="2"/>
  <c r="Z1410" i="2"/>
  <c r="AA1410" i="2"/>
  <c r="N1411" i="2"/>
  <c r="O1411" i="2"/>
  <c r="R1411" i="2" s="1"/>
  <c r="P1411" i="2"/>
  <c r="Q1411" i="2"/>
  <c r="S1411" i="2"/>
  <c r="T1411" i="2"/>
  <c r="U1411" i="2" s="1"/>
  <c r="V1411" i="2"/>
  <c r="X1411" i="2"/>
  <c r="Y1411" i="2"/>
  <c r="Z1411" i="2"/>
  <c r="AA1411" i="2"/>
  <c r="N1412" i="2"/>
  <c r="O1412" i="2"/>
  <c r="R1412" i="2" s="1"/>
  <c r="P1412" i="2"/>
  <c r="Q1412" i="2"/>
  <c r="S1412" i="2"/>
  <c r="T1412" i="2"/>
  <c r="U1412" i="2" s="1"/>
  <c r="V1412" i="2"/>
  <c r="X1412" i="2"/>
  <c r="Y1412" i="2"/>
  <c r="Z1412" i="2"/>
  <c r="AA1412" i="2"/>
  <c r="N1413" i="2"/>
  <c r="O1413" i="2"/>
  <c r="R1413" i="2" s="1"/>
  <c r="P1413" i="2"/>
  <c r="Q1413" i="2"/>
  <c r="S1413" i="2"/>
  <c r="T1413" i="2"/>
  <c r="U1413" i="2" s="1"/>
  <c r="V1413" i="2"/>
  <c r="W1413" i="2"/>
  <c r="X1413" i="2"/>
  <c r="Y1413" i="2"/>
  <c r="Z1413" i="2"/>
  <c r="AA1413" i="2"/>
  <c r="N1414" i="2"/>
  <c r="O1414" i="2"/>
  <c r="R1414" i="2" s="1"/>
  <c r="P1414" i="2"/>
  <c r="Q1414" i="2"/>
  <c r="S1414" i="2"/>
  <c r="T1414" i="2"/>
  <c r="U1414" i="2" s="1"/>
  <c r="W1414" i="2"/>
  <c r="X1414" i="2"/>
  <c r="Y1414" i="2"/>
  <c r="Z1414" i="2"/>
  <c r="AA1414" i="2"/>
  <c r="N1415" i="2"/>
  <c r="O1415" i="2"/>
  <c r="R1415" i="2" s="1"/>
  <c r="P1415" i="2"/>
  <c r="Q1415" i="2"/>
  <c r="S1415" i="2"/>
  <c r="T1415" i="2"/>
  <c r="U1415" i="2" s="1"/>
  <c r="X1415" i="2"/>
  <c r="Y1415" i="2"/>
  <c r="Z1415" i="2"/>
  <c r="AA1415" i="2"/>
  <c r="N1416" i="2"/>
  <c r="O1416" i="2"/>
  <c r="R1416" i="2" s="1"/>
  <c r="P1416" i="2"/>
  <c r="Q1416" i="2"/>
  <c r="S1416" i="2"/>
  <c r="T1416" i="2"/>
  <c r="U1416" i="2" s="1"/>
  <c r="V1416" i="2"/>
  <c r="W1416" i="2"/>
  <c r="X1416" i="2"/>
  <c r="Y1416" i="2"/>
  <c r="Z1416" i="2"/>
  <c r="AA1416" i="2"/>
  <c r="N1417" i="2"/>
  <c r="O1417" i="2"/>
  <c r="R1417" i="2" s="1"/>
  <c r="P1417" i="2"/>
  <c r="Q1417" i="2"/>
  <c r="S1417" i="2"/>
  <c r="T1417" i="2"/>
  <c r="U1417" i="2" s="1"/>
  <c r="X1417" i="2"/>
  <c r="Y1417" i="2"/>
  <c r="Z1417" i="2"/>
  <c r="AA1417" i="2"/>
  <c r="N1418" i="2"/>
  <c r="O1418" i="2"/>
  <c r="R1418" i="2" s="1"/>
  <c r="P1418" i="2"/>
  <c r="Q1418" i="2"/>
  <c r="S1418" i="2"/>
  <c r="X1418" i="2"/>
  <c r="Y1418" i="2"/>
  <c r="Z1418" i="2"/>
  <c r="AA1418" i="2"/>
  <c r="N1419" i="2"/>
  <c r="O1419" i="2"/>
  <c r="R1419" i="2" s="1"/>
  <c r="P1419" i="2"/>
  <c r="Q1419" i="2"/>
  <c r="S1419" i="2"/>
  <c r="T1419" i="2"/>
  <c r="U1419" i="2" s="1"/>
  <c r="V1419" i="2"/>
  <c r="W1419" i="2"/>
  <c r="X1419" i="2"/>
  <c r="Y1419" i="2"/>
  <c r="Z1419" i="2"/>
  <c r="AA1419" i="2"/>
  <c r="N1420" i="2"/>
  <c r="O1420" i="2"/>
  <c r="R1420" i="2" s="1"/>
  <c r="P1420" i="2"/>
  <c r="Q1420" i="2"/>
  <c r="S1420" i="2"/>
  <c r="T1420" i="2"/>
  <c r="U1420" i="2" s="1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S1422" i="2"/>
  <c r="T1422" i="2"/>
  <c r="U1422" i="2" s="1"/>
  <c r="V1422" i="2"/>
  <c r="W1422" i="2"/>
  <c r="X1422" i="2"/>
  <c r="Y1422" i="2"/>
  <c r="Z1422" i="2"/>
  <c r="AA1422" i="2"/>
  <c r="N1423" i="2"/>
  <c r="O1423" i="2"/>
  <c r="R1423" i="2" s="1"/>
  <c r="P1423" i="2"/>
  <c r="Q1423" i="2"/>
  <c r="S1423" i="2"/>
  <c r="T1423" i="2"/>
  <c r="U1423" i="2" s="1"/>
  <c r="X1423" i="2"/>
  <c r="Y1423" i="2"/>
  <c r="Z1423" i="2"/>
  <c r="AA1423" i="2"/>
  <c r="N1424" i="2"/>
  <c r="O1424" i="2"/>
  <c r="R1424" i="2" s="1"/>
  <c r="P1424" i="2"/>
  <c r="Q1424" i="2"/>
  <c r="S1424" i="2"/>
  <c r="T1424" i="2"/>
  <c r="U1424" i="2" s="1"/>
  <c r="V1424" i="2"/>
  <c r="W1424" i="2"/>
  <c r="X1424" i="2"/>
  <c r="Y1424" i="2"/>
  <c r="Z1424" i="2"/>
  <c r="AA1424" i="2"/>
  <c r="N1425" i="2"/>
  <c r="O1425" i="2"/>
  <c r="R1425" i="2" s="1"/>
  <c r="P1425" i="2"/>
  <c r="Q1425" i="2"/>
  <c r="S1425" i="2"/>
  <c r="T1425" i="2"/>
  <c r="U1425" i="2" s="1"/>
  <c r="X1425" i="2"/>
  <c r="Y1425" i="2"/>
  <c r="Z1425" i="2"/>
  <c r="AA1425" i="2"/>
  <c r="N1426" i="2"/>
  <c r="O1426" i="2"/>
  <c r="R1426" i="2" s="1"/>
  <c r="P1426" i="2"/>
  <c r="Q1426" i="2"/>
  <c r="S1426" i="2"/>
  <c r="W1426" i="2"/>
  <c r="X1426" i="2"/>
  <c r="Y1426" i="2"/>
  <c r="Z1426" i="2"/>
  <c r="AA1426" i="2"/>
  <c r="N1427" i="2"/>
  <c r="O1427" i="2"/>
  <c r="R1427" i="2" s="1"/>
  <c r="P1427" i="2"/>
  <c r="Q1427" i="2"/>
  <c r="S1427" i="2"/>
  <c r="T1427" i="2"/>
  <c r="U1427" i="2" s="1"/>
  <c r="X1427" i="2"/>
  <c r="Y1427" i="2"/>
  <c r="Z1427" i="2"/>
  <c r="AA1427" i="2"/>
  <c r="N1428" i="2"/>
  <c r="O1428" i="2"/>
  <c r="R1428" i="2" s="1"/>
  <c r="P1428" i="2"/>
  <c r="Q1428" i="2"/>
  <c r="S1428" i="2"/>
  <c r="T1428" i="2"/>
  <c r="U1428" i="2" s="1"/>
  <c r="V1428" i="2"/>
  <c r="W1428" i="2"/>
  <c r="X1428" i="2"/>
  <c r="Y1428" i="2"/>
  <c r="Z1428" i="2"/>
  <c r="AA1428" i="2"/>
  <c r="N1429" i="2"/>
  <c r="O1429" i="2"/>
  <c r="R1429" i="2" s="1"/>
  <c r="P1429" i="2"/>
  <c r="Q1429" i="2"/>
  <c r="S1429" i="2"/>
  <c r="T1429" i="2"/>
  <c r="U1429" i="2" s="1"/>
  <c r="X1429" i="2"/>
  <c r="Y1429" i="2"/>
  <c r="Z1429" i="2"/>
  <c r="AA1429" i="2"/>
  <c r="N1430" i="2"/>
  <c r="O1430" i="2"/>
  <c r="R1430" i="2" s="1"/>
  <c r="P1430" i="2"/>
  <c r="Q1430" i="2"/>
  <c r="S1430" i="2"/>
  <c r="T1430" i="2"/>
  <c r="U1430" i="2" s="1"/>
  <c r="X1430" i="2"/>
  <c r="Y1430" i="2"/>
  <c r="Z1430" i="2"/>
  <c r="AA1430" i="2"/>
  <c r="N1431" i="2"/>
  <c r="O1431" i="2"/>
  <c r="R1431" i="2" s="1"/>
  <c r="P1431" i="2"/>
  <c r="Q1431" i="2"/>
  <c r="S1431" i="2"/>
  <c r="T1431" i="2"/>
  <c r="U1431" i="2" s="1"/>
  <c r="V1431" i="2"/>
  <c r="W1431" i="2"/>
  <c r="X1431" i="2"/>
  <c r="Y1431" i="2"/>
  <c r="Z1431" i="2"/>
  <c r="AA1431" i="2"/>
  <c r="N1432" i="2"/>
  <c r="O1432" i="2"/>
  <c r="R1432" i="2" s="1"/>
  <c r="P1432" i="2"/>
  <c r="Q1432" i="2"/>
  <c r="S1432" i="2"/>
  <c r="T1432" i="2"/>
  <c r="U1432" i="2" s="1"/>
  <c r="X1432" i="2"/>
  <c r="Y1432" i="2"/>
  <c r="Z1432" i="2"/>
  <c r="AA1432" i="2"/>
  <c r="N1433" i="2"/>
  <c r="O1433" i="2"/>
  <c r="R1433" i="2" s="1"/>
  <c r="P1433" i="2"/>
  <c r="Q1433" i="2"/>
  <c r="S1433" i="2"/>
  <c r="T1433" i="2"/>
  <c r="U1433" i="2" s="1"/>
  <c r="V1433" i="2"/>
  <c r="W1433" i="2"/>
  <c r="X1433" i="2"/>
  <c r="Y1433" i="2"/>
  <c r="Z1433" i="2"/>
  <c r="AA1433" i="2"/>
  <c r="N1434" i="2"/>
  <c r="O1434" i="2"/>
  <c r="R1434" i="2" s="1"/>
  <c r="P1434" i="2"/>
  <c r="Q1434" i="2"/>
  <c r="S1434" i="2"/>
  <c r="T1434" i="2"/>
  <c r="U1434" i="2" s="1"/>
  <c r="V1434" i="2"/>
  <c r="X1434" i="2"/>
  <c r="Y1434" i="2"/>
  <c r="Z1434" i="2"/>
  <c r="AA1434" i="2"/>
  <c r="N1435" i="2"/>
  <c r="O1435" i="2"/>
  <c r="R1435" i="2" s="1"/>
  <c r="P1435" i="2"/>
  <c r="Q1435" i="2"/>
  <c r="S1435" i="2"/>
  <c r="T1435" i="2"/>
  <c r="U1435" i="2" s="1"/>
  <c r="W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S1437" i="2"/>
  <c r="T1437" i="2"/>
  <c r="U1437" i="2" s="1"/>
  <c r="V1437" i="2"/>
  <c r="W1437" i="2"/>
  <c r="X1437" i="2"/>
  <c r="Y1437" i="2"/>
  <c r="Z1437" i="2"/>
  <c r="AA1437" i="2"/>
  <c r="N1438" i="2"/>
  <c r="O1438" i="2"/>
  <c r="R1438" i="2" s="1"/>
  <c r="P1438" i="2"/>
  <c r="Q1438" i="2"/>
  <c r="S1438" i="2"/>
  <c r="T1438" i="2"/>
  <c r="U1438" i="2" s="1"/>
  <c r="X1438" i="2"/>
  <c r="Y1438" i="2"/>
  <c r="Z1438" i="2"/>
  <c r="AA1438" i="2"/>
  <c r="N1439" i="2"/>
  <c r="O1439" i="2"/>
  <c r="R1439" i="2" s="1"/>
  <c r="P1439" i="2"/>
  <c r="Q1439" i="2"/>
  <c r="S1439" i="2"/>
  <c r="T1439" i="2"/>
  <c r="U1439" i="2" s="1"/>
  <c r="V1439" i="2"/>
  <c r="W1439" i="2"/>
  <c r="X1439" i="2"/>
  <c r="Y1439" i="2"/>
  <c r="Z1439" i="2"/>
  <c r="AA1439" i="2"/>
  <c r="N1440" i="2"/>
  <c r="O1440" i="2"/>
  <c r="R1440" i="2" s="1"/>
  <c r="P1440" i="2"/>
  <c r="Q1440" i="2"/>
  <c r="S1440" i="2"/>
  <c r="T1440" i="2"/>
  <c r="U1440" i="2" s="1"/>
  <c r="W1440" i="2"/>
  <c r="X1440" i="2"/>
  <c r="Y1440" i="2"/>
  <c r="Z1440" i="2"/>
  <c r="AA1440" i="2"/>
  <c r="N1441" i="2"/>
  <c r="O1441" i="2"/>
  <c r="R1441" i="2" s="1"/>
  <c r="P1441" i="2"/>
  <c r="Q1441" i="2"/>
  <c r="S1441" i="2"/>
  <c r="X1441" i="2"/>
  <c r="Y1441" i="2"/>
  <c r="Z1441" i="2"/>
  <c r="AA1441" i="2"/>
  <c r="N1442" i="2"/>
  <c r="O1442" i="2"/>
  <c r="R1442" i="2" s="1"/>
  <c r="P1442" i="2"/>
  <c r="Q1442" i="2"/>
  <c r="S1442" i="2"/>
  <c r="T1442" i="2"/>
  <c r="U1442" i="2" s="1"/>
  <c r="W1442" i="2"/>
  <c r="X1442" i="2"/>
  <c r="Y1442" i="2"/>
  <c r="Z1442" i="2"/>
  <c r="AA1442" i="2"/>
  <c r="N1443" i="2"/>
  <c r="O1443" i="2"/>
  <c r="R1443" i="2" s="1"/>
  <c r="P1443" i="2"/>
  <c r="Q1443" i="2"/>
  <c r="S1443" i="2"/>
  <c r="T1443" i="2"/>
  <c r="U1443" i="2" s="1"/>
  <c r="W1443" i="2"/>
  <c r="X1443" i="2"/>
  <c r="Y1443" i="2"/>
  <c r="Z1443" i="2"/>
  <c r="AA1443" i="2"/>
  <c r="N1444" i="2"/>
  <c r="O1444" i="2"/>
  <c r="R1444" i="2" s="1"/>
  <c r="P1444" i="2"/>
  <c r="Q1444" i="2"/>
  <c r="S1444" i="2"/>
  <c r="X1444" i="2"/>
  <c r="Y1444" i="2"/>
  <c r="Z1444" i="2"/>
  <c r="AA1444" i="2"/>
  <c r="N1445" i="2"/>
  <c r="O1445" i="2"/>
  <c r="R1445" i="2" s="1"/>
  <c r="P1445" i="2"/>
  <c r="Q1445" i="2"/>
  <c r="S1445" i="2"/>
  <c r="T1445" i="2"/>
  <c r="U1445" i="2" s="1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S1447" i="2"/>
  <c r="T1447" i="2"/>
  <c r="U1447" i="2" s="1"/>
  <c r="W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S1449" i="2"/>
  <c r="T1449" i="2"/>
  <c r="U1449" i="2" s="1"/>
  <c r="W1449" i="2"/>
  <c r="X1449" i="2"/>
  <c r="Y1449" i="2"/>
  <c r="Z1449" i="2"/>
  <c r="AA1449" i="2"/>
  <c r="N1450" i="2"/>
  <c r="O1450" i="2"/>
  <c r="R1450" i="2" s="1"/>
  <c r="P1450" i="2"/>
  <c r="Q1450" i="2"/>
  <c r="S1450" i="2"/>
  <c r="X1450" i="2"/>
  <c r="Y1450" i="2"/>
  <c r="Z1450" i="2"/>
  <c r="AA1450" i="2"/>
  <c r="N1451" i="2"/>
  <c r="O1451" i="2"/>
  <c r="R1451" i="2" s="1"/>
  <c r="P1451" i="2"/>
  <c r="Q1451" i="2"/>
  <c r="S1451" i="2"/>
  <c r="T1451" i="2"/>
  <c r="U1451" i="2" s="1"/>
  <c r="X1451" i="2"/>
  <c r="Y1451" i="2"/>
  <c r="Z1451" i="2"/>
  <c r="AA1451" i="2"/>
  <c r="N1452" i="2"/>
  <c r="O1452" i="2"/>
  <c r="R1452" i="2" s="1"/>
  <c r="P1452" i="2"/>
  <c r="Q1452" i="2"/>
  <c r="S1452" i="2"/>
  <c r="X1452" i="2"/>
  <c r="Y1452" i="2"/>
  <c r="Z1452" i="2"/>
  <c r="AA1452" i="2"/>
  <c r="N1453" i="2"/>
  <c r="O1453" i="2"/>
  <c r="R1453" i="2" s="1"/>
  <c r="P1453" i="2"/>
  <c r="Q1453" i="2"/>
  <c r="S1453" i="2"/>
  <c r="T1453" i="2"/>
  <c r="U1453" i="2" s="1"/>
  <c r="V1453" i="2"/>
  <c r="W1453" i="2"/>
  <c r="X1453" i="2"/>
  <c r="Y1453" i="2"/>
  <c r="Z1453" i="2"/>
  <c r="AA1453" i="2"/>
  <c r="N1454" i="2"/>
  <c r="O1454" i="2"/>
  <c r="R1454" i="2" s="1"/>
  <c r="P1454" i="2"/>
  <c r="Q1454" i="2"/>
  <c r="S1454" i="2"/>
  <c r="T1454" i="2"/>
  <c r="U1454" i="2" s="1"/>
  <c r="V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S1456" i="2"/>
  <c r="T1456" i="2"/>
  <c r="U1456" i="2" s="1"/>
  <c r="V1456" i="2"/>
  <c r="X1456" i="2"/>
  <c r="Y1456" i="2"/>
  <c r="Z1456" i="2"/>
  <c r="AA1456" i="2"/>
  <c r="N1457" i="2"/>
  <c r="O1457" i="2"/>
  <c r="R1457" i="2" s="1"/>
  <c r="P1457" i="2"/>
  <c r="Q1457" i="2"/>
  <c r="S1457" i="2"/>
  <c r="T1457" i="2"/>
  <c r="U1457" i="2" s="1"/>
  <c r="X1457" i="2"/>
  <c r="Y1457" i="2"/>
  <c r="Z1457" i="2"/>
  <c r="AA1457" i="2"/>
  <c r="N1458" i="2"/>
  <c r="O1458" i="2"/>
  <c r="R1458" i="2" s="1"/>
  <c r="P1458" i="2"/>
  <c r="Q1458" i="2"/>
  <c r="S1458" i="2"/>
  <c r="T1458" i="2"/>
  <c r="U1458" i="2" s="1"/>
  <c r="X1458" i="2"/>
  <c r="Y1458" i="2"/>
  <c r="Z1458" i="2"/>
  <c r="AA1458" i="2"/>
  <c r="N1459" i="2"/>
  <c r="O1459" i="2"/>
  <c r="R1459" i="2" s="1"/>
  <c r="P1459" i="2"/>
  <c r="Q1459" i="2"/>
  <c r="S1459" i="2"/>
  <c r="T1459" i="2"/>
  <c r="U1459" i="2" s="1"/>
  <c r="W1459" i="2"/>
  <c r="X1459" i="2"/>
  <c r="Y1459" i="2"/>
  <c r="Z1459" i="2"/>
  <c r="AA1459" i="2"/>
  <c r="N1460" i="2"/>
  <c r="O1460" i="2"/>
  <c r="R1460" i="2" s="1"/>
  <c r="P1460" i="2"/>
  <c r="Q1460" i="2"/>
  <c r="S1460" i="2"/>
  <c r="T1460" i="2"/>
  <c r="U1460" i="2" s="1"/>
  <c r="V1460" i="2"/>
  <c r="W1460" i="2"/>
  <c r="X1460" i="2"/>
  <c r="Y1460" i="2"/>
  <c r="Z1460" i="2"/>
  <c r="AA1460" i="2"/>
  <c r="N1461" i="2"/>
  <c r="O1461" i="2"/>
  <c r="R1461" i="2" s="1"/>
  <c r="P1461" i="2"/>
  <c r="Q1461" i="2"/>
  <c r="S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S1462" i="2"/>
  <c r="T1462" i="2"/>
  <c r="U1462" i="2" s="1"/>
  <c r="W1462" i="2"/>
  <c r="X1462" i="2"/>
  <c r="Y1462" i="2"/>
  <c r="Z1462" i="2"/>
  <c r="AA1462" i="2"/>
  <c r="N1463" i="2"/>
  <c r="O1463" i="2"/>
  <c r="R1463" i="2" s="1"/>
  <c r="P1463" i="2"/>
  <c r="Q1463" i="2"/>
  <c r="S1463" i="2"/>
  <c r="T1463" i="2"/>
  <c r="U1463" i="2" s="1"/>
  <c r="X1463" i="2"/>
  <c r="Y1463" i="2"/>
  <c r="Z1463" i="2"/>
  <c r="AA1463" i="2"/>
  <c r="N1464" i="2"/>
  <c r="O1464" i="2"/>
  <c r="R1464" i="2" s="1"/>
  <c r="P1464" i="2"/>
  <c r="Q1464" i="2"/>
  <c r="S1464" i="2"/>
  <c r="X1464" i="2"/>
  <c r="Y1464" i="2"/>
  <c r="Z1464" i="2"/>
  <c r="AA1464" i="2"/>
  <c r="N1465" i="2"/>
  <c r="O1465" i="2"/>
  <c r="R1465" i="2" s="1"/>
  <c r="P1465" i="2"/>
  <c r="Q1465" i="2"/>
  <c r="S1465" i="2"/>
  <c r="X1465" i="2"/>
  <c r="Y1465" i="2"/>
  <c r="Z1465" i="2"/>
  <c r="AA1465" i="2"/>
  <c r="N1466" i="2"/>
  <c r="O1466" i="2"/>
  <c r="P1466" i="2"/>
  <c r="Q1466" i="2"/>
  <c r="R1466" i="2"/>
  <c r="S1466" i="2"/>
  <c r="T1466" i="2"/>
  <c r="U1466" i="2" s="1"/>
  <c r="V1466" i="2"/>
  <c r="W1466" i="2"/>
  <c r="X1466" i="2"/>
  <c r="Y1466" i="2"/>
  <c r="Z1466" i="2"/>
  <c r="AA1466" i="2"/>
  <c r="N1467" i="2"/>
  <c r="O1467" i="2"/>
  <c r="R1467" i="2" s="1"/>
  <c r="P1467" i="2"/>
  <c r="Q1467" i="2"/>
  <c r="S1467" i="2"/>
  <c r="T1467" i="2"/>
  <c r="U1467" i="2" s="1"/>
  <c r="W1467" i="2"/>
  <c r="X1467" i="2"/>
  <c r="Y1467" i="2"/>
  <c r="Z1467" i="2"/>
  <c r="AA1467" i="2"/>
  <c r="N1468" i="2"/>
  <c r="O1468" i="2"/>
  <c r="R1468" i="2" s="1"/>
  <c r="P1468" i="2"/>
  <c r="Q1468" i="2"/>
  <c r="S1468" i="2"/>
  <c r="X1468" i="2"/>
  <c r="Y1468" i="2"/>
  <c r="Z1468" i="2"/>
  <c r="AA1468" i="2"/>
  <c r="N1469" i="2"/>
  <c r="O1469" i="2"/>
  <c r="R1469" i="2" s="1"/>
  <c r="P1469" i="2"/>
  <c r="Q1469" i="2"/>
  <c r="S1469" i="2"/>
  <c r="T1469" i="2"/>
  <c r="U1469" i="2" s="1"/>
  <c r="V1469" i="2"/>
  <c r="X1469" i="2"/>
  <c r="Y1469" i="2"/>
  <c r="Z1469" i="2"/>
  <c r="AA1469" i="2"/>
  <c r="N1470" i="2"/>
  <c r="O1470" i="2"/>
  <c r="R1470" i="2" s="1"/>
  <c r="P1470" i="2"/>
  <c r="Q1470" i="2"/>
  <c r="S1470" i="2"/>
  <c r="T1470" i="2"/>
  <c r="U1470" i="2" s="1"/>
  <c r="X1470" i="2"/>
  <c r="Y1470" i="2"/>
  <c r="Z1470" i="2"/>
  <c r="AA1470" i="2"/>
  <c r="N1471" i="2"/>
  <c r="O1471" i="2"/>
  <c r="R1471" i="2" s="1"/>
  <c r="P1471" i="2"/>
  <c r="Q1471" i="2"/>
  <c r="S1471" i="2"/>
  <c r="T1471" i="2"/>
  <c r="U1471" i="2" s="1"/>
  <c r="V1471" i="2"/>
  <c r="W1471" i="2"/>
  <c r="X1471" i="2"/>
  <c r="Y1471" i="2"/>
  <c r="Z1471" i="2"/>
  <c r="AA1471" i="2"/>
  <c r="N1472" i="2"/>
  <c r="O1472" i="2"/>
  <c r="R1472" i="2" s="1"/>
  <c r="P1472" i="2"/>
  <c r="Q1472" i="2"/>
  <c r="S1472" i="2"/>
  <c r="X1472" i="2"/>
  <c r="Y1472" i="2"/>
  <c r="Z1472" i="2"/>
  <c r="AA1472" i="2"/>
  <c r="N1473" i="2"/>
  <c r="O1473" i="2"/>
  <c r="R1473" i="2" s="1"/>
  <c r="P1473" i="2"/>
  <c r="Q1473" i="2"/>
  <c r="S1473" i="2"/>
  <c r="T1473" i="2"/>
  <c r="U1473" i="2" s="1"/>
  <c r="V1473" i="2"/>
  <c r="X1473" i="2"/>
  <c r="Y1473" i="2"/>
  <c r="Z1473" i="2"/>
  <c r="AA1473" i="2"/>
  <c r="N1474" i="2"/>
  <c r="O1474" i="2"/>
  <c r="R1474" i="2" s="1"/>
  <c r="P1474" i="2"/>
  <c r="Q1474" i="2"/>
  <c r="S1474" i="2"/>
  <c r="T1474" i="2"/>
  <c r="U1474" i="2" s="1"/>
  <c r="V1474" i="2"/>
  <c r="X1474" i="2"/>
  <c r="Y1474" i="2"/>
  <c r="Z1474" i="2"/>
  <c r="AA1474" i="2"/>
  <c r="N1475" i="2"/>
  <c r="O1475" i="2"/>
  <c r="R1475" i="2" s="1"/>
  <c r="P1475" i="2"/>
  <c r="Q1475" i="2"/>
  <c r="S1475" i="2"/>
  <c r="T1475" i="2"/>
  <c r="U1475" i="2" s="1"/>
  <c r="V1475" i="2"/>
  <c r="W1475" i="2"/>
  <c r="X1475" i="2"/>
  <c r="Y1475" i="2"/>
  <c r="Z1475" i="2"/>
  <c r="AA1475" i="2"/>
  <c r="N1476" i="2"/>
  <c r="O1476" i="2"/>
  <c r="R1476" i="2" s="1"/>
  <c r="P1476" i="2"/>
  <c r="Q1476" i="2"/>
  <c r="S1476" i="2"/>
  <c r="T1476" i="2"/>
  <c r="U1476" i="2" s="1"/>
  <c r="V1476" i="2"/>
  <c r="W1476" i="2"/>
  <c r="X1476" i="2"/>
  <c r="Y1476" i="2"/>
  <c r="Z1476" i="2"/>
  <c r="AA1476" i="2"/>
  <c r="N1477" i="2"/>
  <c r="O1477" i="2"/>
  <c r="R1477" i="2" s="1"/>
  <c r="P1477" i="2"/>
  <c r="Q1477" i="2"/>
  <c r="S1477" i="2"/>
  <c r="X1477" i="2"/>
  <c r="Y1477" i="2"/>
  <c r="Z1477" i="2"/>
  <c r="AA1477" i="2"/>
  <c r="N1478" i="2"/>
  <c r="O1478" i="2"/>
  <c r="R1478" i="2" s="1"/>
  <c r="P1478" i="2"/>
  <c r="Q1478" i="2"/>
  <c r="S1478" i="2"/>
  <c r="T1478" i="2"/>
  <c r="U1478" i="2" s="1"/>
  <c r="V1478" i="2"/>
  <c r="X1478" i="2"/>
  <c r="Y1478" i="2"/>
  <c r="Z1478" i="2"/>
  <c r="AA1478" i="2"/>
  <c r="N1479" i="2"/>
  <c r="O1479" i="2"/>
  <c r="R1479" i="2" s="1"/>
  <c r="P1479" i="2"/>
  <c r="Q1479" i="2"/>
  <c r="S1479" i="2"/>
  <c r="T1479" i="2"/>
  <c r="U1479" i="2" s="1"/>
  <c r="X1479" i="2"/>
  <c r="Y1479" i="2"/>
  <c r="Z1479" i="2"/>
  <c r="AA1479" i="2"/>
  <c r="N1480" i="2"/>
  <c r="O1480" i="2"/>
  <c r="R1480" i="2" s="1"/>
  <c r="P1480" i="2"/>
  <c r="Q1480" i="2"/>
  <c r="S1480" i="2"/>
  <c r="T1480" i="2"/>
  <c r="U1480" i="2" s="1"/>
  <c r="V1480" i="2"/>
  <c r="W1480" i="2"/>
  <c r="X1480" i="2"/>
  <c r="Y1480" i="2"/>
  <c r="Z1480" i="2"/>
  <c r="AA1480" i="2"/>
  <c r="N1481" i="2"/>
  <c r="O1481" i="2"/>
  <c r="R1481" i="2" s="1"/>
  <c r="P1481" i="2"/>
  <c r="Q1481" i="2"/>
  <c r="S1481" i="2"/>
  <c r="T1481" i="2"/>
  <c r="U1481" i="2" s="1"/>
  <c r="V1481" i="2"/>
  <c r="X1481" i="2"/>
  <c r="Y1481" i="2"/>
  <c r="Z1481" i="2"/>
  <c r="AA1481" i="2"/>
  <c r="N1482" i="2"/>
  <c r="O1482" i="2"/>
  <c r="P1482" i="2"/>
  <c r="Q1482" i="2"/>
  <c r="R1482" i="2"/>
  <c r="S1482" i="2"/>
  <c r="X1482" i="2"/>
  <c r="Y1482" i="2"/>
  <c r="Z1482" i="2"/>
  <c r="AA1482" i="2"/>
  <c r="N1483" i="2"/>
  <c r="O1483" i="2"/>
  <c r="R1483" i="2" s="1"/>
  <c r="P1483" i="2"/>
  <c r="Q1483" i="2"/>
  <c r="S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S1485" i="2"/>
  <c r="T1485" i="2"/>
  <c r="U1485" i="2" s="1"/>
  <c r="V1485" i="2"/>
  <c r="W1485" i="2"/>
  <c r="X1485" i="2"/>
  <c r="Y1485" i="2"/>
  <c r="Z1485" i="2"/>
  <c r="AA1485" i="2"/>
  <c r="N1486" i="2"/>
  <c r="O1486" i="2"/>
  <c r="R1486" i="2" s="1"/>
  <c r="P1486" i="2"/>
  <c r="Q1486" i="2"/>
  <c r="S1486" i="2"/>
  <c r="T1486" i="2"/>
  <c r="U1486" i="2" s="1"/>
  <c r="V1486" i="2"/>
  <c r="W1486" i="2"/>
  <c r="X1486" i="2"/>
  <c r="Y1486" i="2"/>
  <c r="Z1486" i="2"/>
  <c r="AA1486" i="2"/>
  <c r="N1487" i="2"/>
  <c r="O1487" i="2"/>
  <c r="R1487" i="2" s="1"/>
  <c r="P1487" i="2"/>
  <c r="Q1487" i="2"/>
  <c r="S1487" i="2"/>
  <c r="T1487" i="2"/>
  <c r="U1487" i="2" s="1"/>
  <c r="X1487" i="2"/>
  <c r="Y1487" i="2"/>
  <c r="Z1487" i="2"/>
  <c r="AA1487" i="2"/>
  <c r="N1488" i="2"/>
  <c r="O1488" i="2"/>
  <c r="R1488" i="2" s="1"/>
  <c r="P1488" i="2"/>
  <c r="Q1488" i="2"/>
  <c r="S1488" i="2"/>
  <c r="T1488" i="2"/>
  <c r="U1488" i="2" s="1"/>
  <c r="X1488" i="2"/>
  <c r="Y1488" i="2"/>
  <c r="Z1488" i="2"/>
  <c r="AA1488" i="2"/>
  <c r="N1489" i="2"/>
  <c r="O1489" i="2"/>
  <c r="R1489" i="2" s="1"/>
  <c r="P1489" i="2"/>
  <c r="Q1489" i="2"/>
  <c r="S1489" i="2"/>
  <c r="T1489" i="2"/>
  <c r="U1489" i="2" s="1"/>
  <c r="V1489" i="2"/>
  <c r="W1489" i="2"/>
  <c r="X1489" i="2"/>
  <c r="Y1489" i="2"/>
  <c r="Z1489" i="2"/>
  <c r="AA1489" i="2"/>
  <c r="N1490" i="2"/>
  <c r="O1490" i="2"/>
  <c r="R1490" i="2" s="1"/>
  <c r="P1490" i="2"/>
  <c r="Q1490" i="2"/>
  <c r="S1490" i="2"/>
  <c r="X1490" i="2"/>
  <c r="Y1490" i="2"/>
  <c r="Z1490" i="2"/>
  <c r="AA1490" i="2"/>
  <c r="N1491" i="2"/>
  <c r="O1491" i="2"/>
  <c r="R1491" i="2" s="1"/>
  <c r="P1491" i="2"/>
  <c r="Q1491" i="2"/>
  <c r="S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S1493" i="2"/>
  <c r="T1493" i="2"/>
  <c r="U1493" i="2"/>
  <c r="V1493" i="2"/>
  <c r="W1493" i="2"/>
  <c r="X1493" i="2"/>
  <c r="Y1493" i="2"/>
  <c r="Z1493" i="2"/>
  <c r="AA1493" i="2"/>
  <c r="N1494" i="2"/>
  <c r="O1494" i="2"/>
  <c r="R1494" i="2" s="1"/>
  <c r="P1494" i="2"/>
  <c r="Q1494" i="2"/>
  <c r="S1494" i="2"/>
  <c r="X1494" i="2"/>
  <c r="Y1494" i="2"/>
  <c r="Z1494" i="2"/>
  <c r="AA1494" i="2"/>
  <c r="N1495" i="2"/>
  <c r="O1495" i="2"/>
  <c r="R1495" i="2" s="1"/>
  <c r="P1495" i="2"/>
  <c r="Q1495" i="2"/>
  <c r="S1495" i="2"/>
  <c r="T1495" i="2"/>
  <c r="U1495" i="2" s="1"/>
  <c r="X1495" i="2"/>
  <c r="Y1495" i="2"/>
  <c r="Z1495" i="2"/>
  <c r="AA1495" i="2"/>
  <c r="N1496" i="2"/>
  <c r="O1496" i="2"/>
  <c r="R1496" i="2" s="1"/>
  <c r="P1496" i="2"/>
  <c r="Q1496" i="2"/>
  <c r="S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V1497" i="2"/>
  <c r="X1497" i="2"/>
  <c r="Y1497" i="2"/>
  <c r="Z1497" i="2"/>
  <c r="AA1497" i="2"/>
  <c r="O2278" i="3"/>
  <c r="O2279" i="3"/>
  <c r="P2279" i="3" s="1"/>
  <c r="O2280" i="3"/>
  <c r="P2280" i="3" s="1"/>
  <c r="O2281" i="3"/>
  <c r="P2281" i="3" s="1"/>
  <c r="O2282" i="3"/>
  <c r="P2282" i="3" s="1"/>
  <c r="O2283" i="3"/>
  <c r="P2283" i="3"/>
  <c r="S2283" i="3" s="1"/>
  <c r="Q2283" i="3"/>
  <c r="O2284" i="3"/>
  <c r="P2284" i="3" s="1"/>
  <c r="O2285" i="3"/>
  <c r="P2285" i="3"/>
  <c r="S2285" i="3" s="1"/>
  <c r="O2286" i="3"/>
  <c r="P2286" i="3" s="1"/>
  <c r="S2286" i="3" s="1"/>
  <c r="Q2286" i="3"/>
  <c r="R2286" i="3"/>
  <c r="O2287" i="3"/>
  <c r="P2287" i="3" s="1"/>
  <c r="O2288" i="3"/>
  <c r="P2288" i="3" s="1"/>
  <c r="R2288" i="3" s="1"/>
  <c r="S2288" i="3"/>
  <c r="O2289" i="3"/>
  <c r="P2289" i="3" s="1"/>
  <c r="Q2289" i="3" s="1"/>
  <c r="S2289" i="3"/>
  <c r="O2290" i="3"/>
  <c r="O2291" i="3"/>
  <c r="P2291" i="3" s="1"/>
  <c r="T1150" i="2" s="1"/>
  <c r="U1150" i="2" s="1"/>
  <c r="O2292" i="3"/>
  <c r="P2292" i="3"/>
  <c r="S2292" i="3" s="1"/>
  <c r="O2293" i="3"/>
  <c r="P2293" i="3"/>
  <c r="R2293" i="3"/>
  <c r="V1152" i="2" s="1"/>
  <c r="O2294" i="3"/>
  <c r="O2295" i="3"/>
  <c r="P2295" i="3"/>
  <c r="O2296" i="3"/>
  <c r="P2296" i="3" s="1"/>
  <c r="O2297" i="3"/>
  <c r="P2297" i="3" s="1"/>
  <c r="S2297" i="3"/>
  <c r="W1156" i="2" s="1"/>
  <c r="O2298" i="3"/>
  <c r="P2298" i="3" s="1"/>
  <c r="O2299" i="3"/>
  <c r="P2299" i="3"/>
  <c r="O2300" i="3"/>
  <c r="P2300" i="3"/>
  <c r="O2301" i="3"/>
  <c r="P2301" i="3" s="1"/>
  <c r="R2301" i="3"/>
  <c r="O2302" i="3"/>
  <c r="P2302" i="3" s="1"/>
  <c r="O2303" i="3"/>
  <c r="P2303" i="3"/>
  <c r="Q2303" i="3" s="1"/>
  <c r="O2304" i="3"/>
  <c r="P2304" i="3" s="1"/>
  <c r="R2304" i="3" s="1"/>
  <c r="Q2304" i="3"/>
  <c r="O2305" i="3"/>
  <c r="P2305" i="3" s="1"/>
  <c r="Q2305" i="3" s="1"/>
  <c r="S2305" i="3"/>
  <c r="O2306" i="3"/>
  <c r="P2306" i="3" s="1"/>
  <c r="S2306" i="3" s="1"/>
  <c r="O2307" i="3"/>
  <c r="P2307" i="3" s="1"/>
  <c r="O2308" i="3"/>
  <c r="P2308" i="3" s="1"/>
  <c r="S2308" i="3" s="1"/>
  <c r="O2309" i="3"/>
  <c r="P2309" i="3"/>
  <c r="R2309" i="3"/>
  <c r="V1160" i="2" s="1"/>
  <c r="O2310" i="3"/>
  <c r="P2310" i="3" s="1"/>
  <c r="O2311" i="3"/>
  <c r="P2311" i="3"/>
  <c r="Q2311" i="3" s="1"/>
  <c r="O2312" i="3"/>
  <c r="P2312" i="3" s="1"/>
  <c r="O2313" i="3"/>
  <c r="P2313" i="3" s="1"/>
  <c r="S2313" i="3"/>
  <c r="O2314" i="3"/>
  <c r="P2314" i="3" s="1"/>
  <c r="O2315" i="3"/>
  <c r="P2315" i="3" s="1"/>
  <c r="O2316" i="3"/>
  <c r="P2316" i="3" s="1"/>
  <c r="O2317" i="3"/>
  <c r="P2317" i="3" s="1"/>
  <c r="O2318" i="3"/>
  <c r="P2318" i="3" s="1"/>
  <c r="Q2318" i="3"/>
  <c r="R2318" i="3"/>
  <c r="S2318" i="3"/>
  <c r="O2319" i="3"/>
  <c r="P2319" i="3"/>
  <c r="Q2319" i="3" s="1"/>
  <c r="O2320" i="3"/>
  <c r="P2320" i="3" s="1"/>
  <c r="O2321" i="3"/>
  <c r="P2321" i="3" s="1"/>
  <c r="Q2321" i="3" s="1"/>
  <c r="S2321" i="3"/>
  <c r="O2322" i="3"/>
  <c r="P2322" i="3" s="1"/>
  <c r="S2322" i="3" s="1"/>
  <c r="Q2322" i="3"/>
  <c r="O2323" i="3"/>
  <c r="P2323" i="3" s="1"/>
  <c r="O2324" i="3"/>
  <c r="P2324" i="3"/>
  <c r="S2324" i="3" s="1"/>
  <c r="O2325" i="3"/>
  <c r="P2325" i="3"/>
  <c r="R2325" i="3"/>
  <c r="V1168" i="2" s="1"/>
  <c r="O2326" i="3"/>
  <c r="P2326" i="3" s="1"/>
  <c r="O2327" i="3"/>
  <c r="P2327" i="3" s="1"/>
  <c r="Q2327" i="3" s="1"/>
  <c r="O2328" i="3"/>
  <c r="P2328" i="3" s="1"/>
  <c r="S2328" i="3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/>
  <c r="Q2333" i="3" s="1"/>
  <c r="R2333" i="3"/>
  <c r="S2333" i="3"/>
  <c r="O2334" i="3"/>
  <c r="P2334" i="3" s="1"/>
  <c r="O2335" i="3"/>
  <c r="P2335" i="3"/>
  <c r="Q2335" i="3" s="1"/>
  <c r="O2336" i="3"/>
  <c r="P2336" i="3" s="1"/>
  <c r="R2336" i="3" s="1"/>
  <c r="S2336" i="3"/>
  <c r="W1172" i="2" s="1"/>
  <c r="O2337" i="3"/>
  <c r="O2338" i="3"/>
  <c r="P2338" i="3" s="1"/>
  <c r="O2339" i="3"/>
  <c r="P2339" i="3"/>
  <c r="O2340" i="3"/>
  <c r="P2340" i="3"/>
  <c r="S2340" i="3" s="1"/>
  <c r="O2341" i="3"/>
  <c r="P2341" i="3" s="1"/>
  <c r="O2342" i="3"/>
  <c r="P2342" i="3" s="1"/>
  <c r="Q2342" i="3"/>
  <c r="R2342" i="3"/>
  <c r="S2342" i="3"/>
  <c r="O2343" i="3"/>
  <c r="P2343" i="3"/>
  <c r="Q2343" i="3" s="1"/>
  <c r="O2344" i="3"/>
  <c r="P2344" i="3" s="1"/>
  <c r="R2344" i="3" s="1"/>
  <c r="Q2344" i="3"/>
  <c r="S2344" i="3"/>
  <c r="O2345" i="3"/>
  <c r="P2345" i="3" s="1"/>
  <c r="S2345" i="3" s="1"/>
  <c r="O2346" i="3"/>
  <c r="P2346" i="3" s="1"/>
  <c r="O2347" i="3"/>
  <c r="P2347" i="3"/>
  <c r="O2348" i="3"/>
  <c r="P2348" i="3" s="1"/>
  <c r="O2349" i="3"/>
  <c r="P2349" i="3"/>
  <c r="Q2349" i="3" s="1"/>
  <c r="R2349" i="3"/>
  <c r="S2349" i="3"/>
  <c r="O2350" i="3"/>
  <c r="P2350" i="3" s="1"/>
  <c r="Q2350" i="3" s="1"/>
  <c r="O2351" i="3"/>
  <c r="P2351" i="3"/>
  <c r="Q2351" i="3"/>
  <c r="O2352" i="3"/>
  <c r="P2352" i="3" s="1"/>
  <c r="O2353" i="3"/>
  <c r="P2353" i="3" s="1"/>
  <c r="Q2353" i="3" s="1"/>
  <c r="O2354" i="3"/>
  <c r="P2354" i="3" s="1"/>
  <c r="Q2354" i="3" s="1"/>
  <c r="O2355" i="3"/>
  <c r="P2355" i="3"/>
  <c r="O2356" i="3"/>
  <c r="P2356" i="3" s="1"/>
  <c r="O2357" i="3"/>
  <c r="P2357" i="3"/>
  <c r="R2357" i="3" s="1"/>
  <c r="O2358" i="3"/>
  <c r="P2358" i="3" s="1"/>
  <c r="Q2358" i="3" s="1"/>
  <c r="O2359" i="3"/>
  <c r="P2359" i="3"/>
  <c r="Q2359" i="3" s="1"/>
  <c r="O2360" i="3"/>
  <c r="P2360" i="3" s="1"/>
  <c r="R2360" i="3" s="1"/>
  <c r="Q2360" i="3"/>
  <c r="S2360" i="3"/>
  <c r="O2361" i="3"/>
  <c r="P2361" i="3" s="1"/>
  <c r="O2362" i="3"/>
  <c r="P2362" i="3" s="1"/>
  <c r="O2363" i="3"/>
  <c r="P2363" i="3" s="1"/>
  <c r="O2364" i="3"/>
  <c r="P2364" i="3"/>
  <c r="O2365" i="3"/>
  <c r="P2365" i="3" s="1"/>
  <c r="O2366" i="3"/>
  <c r="P2366" i="3" s="1"/>
  <c r="Q2366" i="3" s="1"/>
  <c r="R2366" i="3"/>
  <c r="S2366" i="3"/>
  <c r="O2367" i="3"/>
  <c r="P2367" i="3" s="1"/>
  <c r="O2368" i="3"/>
  <c r="P2368" i="3" s="1"/>
  <c r="R2368" i="3" s="1"/>
  <c r="Q2368" i="3"/>
  <c r="S2368" i="3"/>
  <c r="O2369" i="3"/>
  <c r="P2369" i="3" s="1"/>
  <c r="Q2369" i="3" s="1"/>
  <c r="S2369" i="3"/>
  <c r="W1188" i="2" s="1"/>
  <c r="O2370" i="3"/>
  <c r="O2371" i="3"/>
  <c r="P2371" i="3" s="1"/>
  <c r="Q2371" i="3" s="1"/>
  <c r="O2372" i="3"/>
  <c r="P2372" i="3"/>
  <c r="S2372" i="3" s="1"/>
  <c r="O2373" i="3"/>
  <c r="P2373" i="3" s="1"/>
  <c r="Q2373" i="3" s="1"/>
  <c r="O2374" i="3"/>
  <c r="P2374" i="3" s="1"/>
  <c r="Q2374" i="3"/>
  <c r="R2374" i="3"/>
  <c r="S2374" i="3"/>
  <c r="O2375" i="3"/>
  <c r="P2375" i="3" s="1"/>
  <c r="Q2375" i="3" s="1"/>
  <c r="O2376" i="3"/>
  <c r="P2376" i="3" s="1"/>
  <c r="O2377" i="3"/>
  <c r="P2377" i="3" s="1"/>
  <c r="S2377" i="3" s="1"/>
  <c r="O2378" i="3"/>
  <c r="P2378" i="3" s="1"/>
  <c r="O2379" i="3"/>
  <c r="P2379" i="3" s="1"/>
  <c r="O2380" i="3"/>
  <c r="P2380" i="3" s="1"/>
  <c r="S2380" i="3"/>
  <c r="O2381" i="3"/>
  <c r="O2382" i="3"/>
  <c r="P2382" i="3" s="1"/>
  <c r="S2382" i="3" s="1"/>
  <c r="O2383" i="3"/>
  <c r="P2383" i="3"/>
  <c r="Q2383" i="3" s="1"/>
  <c r="O2384" i="3"/>
  <c r="P2384" i="3" s="1"/>
  <c r="R2384" i="3" s="1"/>
  <c r="O2385" i="3"/>
  <c r="P2385" i="3" s="1"/>
  <c r="S2385" i="3" s="1"/>
  <c r="O2386" i="3"/>
  <c r="P2386" i="3" s="1"/>
  <c r="O2387" i="3"/>
  <c r="P2387" i="3"/>
  <c r="T1199" i="2" s="1"/>
  <c r="U1199" i="2" s="1"/>
  <c r="O2388" i="3"/>
  <c r="P2388" i="3" s="1"/>
  <c r="O2389" i="3"/>
  <c r="P2389" i="3" s="1"/>
  <c r="O2390" i="3"/>
  <c r="P2390" i="3" s="1"/>
  <c r="Q2390" i="3" s="1"/>
  <c r="R2390" i="3"/>
  <c r="V1202" i="2" s="1"/>
  <c r="S2390" i="3"/>
  <c r="W1202" i="2" s="1"/>
  <c r="O2391" i="3"/>
  <c r="P2391" i="3" s="1"/>
  <c r="Q2391" i="3" s="1"/>
  <c r="O2392" i="3"/>
  <c r="P2392" i="3" s="1"/>
  <c r="R2392" i="3" s="1"/>
  <c r="Q2392" i="3"/>
  <c r="S2392" i="3"/>
  <c r="O2393" i="3"/>
  <c r="P2393" i="3" s="1"/>
  <c r="S2393" i="3"/>
  <c r="O2394" i="3"/>
  <c r="P2394" i="3" s="1"/>
  <c r="O2395" i="3"/>
  <c r="P2395" i="3" s="1"/>
  <c r="Q2395" i="3" s="1"/>
  <c r="O2396" i="3"/>
  <c r="P2396" i="3"/>
  <c r="S2396" i="3" s="1"/>
  <c r="O2397" i="3"/>
  <c r="P2397" i="3" s="1"/>
  <c r="Q2397" i="3" s="1"/>
  <c r="R2397" i="3"/>
  <c r="O2398" i="3"/>
  <c r="P2398" i="3" s="1"/>
  <c r="Q2398" i="3"/>
  <c r="R2398" i="3"/>
  <c r="S2398" i="3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O2405" i="3"/>
  <c r="S1204" i="2" s="1"/>
  <c r="O2406" i="3"/>
  <c r="P2406" i="3" s="1"/>
  <c r="Q2406" i="3"/>
  <c r="R2406" i="3"/>
  <c r="S2406" i="3"/>
  <c r="O2407" i="3"/>
  <c r="P2407" i="3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Q2414" i="3"/>
  <c r="R2414" i="3"/>
  <c r="V1211" i="2" s="1"/>
  <c r="S2414" i="3"/>
  <c r="O2415" i="3"/>
  <c r="P2415" i="3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/>
  <c r="O2422" i="3"/>
  <c r="P2422" i="3" s="1"/>
  <c r="Q2422" i="3"/>
  <c r="O2423" i="3"/>
  <c r="P2423" i="3" s="1"/>
  <c r="Q2423" i="3" s="1"/>
  <c r="O2424" i="3"/>
  <c r="P2424" i="3" s="1"/>
  <c r="R2424" i="3" s="1"/>
  <c r="S2424" i="3"/>
  <c r="W1216" i="2" s="1"/>
  <c r="O2425" i="3"/>
  <c r="O2426" i="3"/>
  <c r="P2426" i="3" s="1"/>
  <c r="Q2426" i="3"/>
  <c r="O2427" i="3"/>
  <c r="P2427" i="3"/>
  <c r="Q2427" i="3" s="1"/>
  <c r="O2428" i="3"/>
  <c r="S1220" i="2" s="1"/>
  <c r="O2429" i="3"/>
  <c r="P2429" i="3"/>
  <c r="R2429" i="3" s="1"/>
  <c r="O2430" i="3"/>
  <c r="P2430" i="3" s="1"/>
  <c r="Q2430" i="3" s="1"/>
  <c r="S2430" i="3"/>
  <c r="O2431" i="3"/>
  <c r="P2431" i="3" s="1"/>
  <c r="Q2431" i="3" s="1"/>
  <c r="O2432" i="3"/>
  <c r="P2432" i="3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/>
  <c r="R2437" i="3" s="1"/>
  <c r="V1222" i="2" s="1"/>
  <c r="O2438" i="3"/>
  <c r="P2438" i="3" s="1"/>
  <c r="Q2438" i="3" s="1"/>
  <c r="R2438" i="3"/>
  <c r="S2438" i="3"/>
  <c r="W1223" i="2" s="1"/>
  <c r="O2439" i="3"/>
  <c r="P2439" i="3" s="1"/>
  <c r="Q2439" i="3" s="1"/>
  <c r="O2440" i="3"/>
  <c r="P2440" i="3" s="1"/>
  <c r="O2441" i="3"/>
  <c r="P2441" i="3"/>
  <c r="R2441" i="3"/>
  <c r="O2442" i="3"/>
  <c r="P2442" i="3" s="1"/>
  <c r="Q2442" i="3"/>
  <c r="R2442" i="3"/>
  <c r="S2442" i="3"/>
  <c r="O2443" i="3"/>
  <c r="P2443" i="3" s="1"/>
  <c r="T1225" i="2" s="1"/>
  <c r="U1225" i="2" s="1"/>
  <c r="O2444" i="3"/>
  <c r="S1226" i="2" s="1"/>
  <c r="P2444" i="3"/>
  <c r="O2445" i="3"/>
  <c r="P2445" i="3"/>
  <c r="R2445" i="3" s="1"/>
  <c r="V1227" i="2" s="1"/>
  <c r="O2446" i="3"/>
  <c r="P2446" i="3" s="1"/>
  <c r="S2446" i="3" s="1"/>
  <c r="R2446" i="3"/>
  <c r="O2447" i="3"/>
  <c r="P2447" i="3" s="1"/>
  <c r="O2448" i="3"/>
  <c r="P2448" i="3" s="1"/>
  <c r="O2449" i="3"/>
  <c r="P2449" i="3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Q2454" i="3"/>
  <c r="S2454" i="3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/>
  <c r="R2460" i="3"/>
  <c r="V1233" i="2" s="1"/>
  <c r="S2460" i="3"/>
  <c r="O2461" i="3"/>
  <c r="P2461" i="3"/>
  <c r="O2462" i="3"/>
  <c r="P2462" i="3"/>
  <c r="R2462" i="3" s="1"/>
  <c r="S2462" i="3"/>
  <c r="W1235" i="2" s="1"/>
  <c r="O2463" i="3"/>
  <c r="P2463" i="3" s="1"/>
  <c r="O2464" i="3"/>
  <c r="P2464" i="3" s="1"/>
  <c r="O2465" i="3"/>
  <c r="P2465" i="3" s="1"/>
  <c r="Q2465" i="3" s="1"/>
  <c r="O2466" i="3"/>
  <c r="P2466" i="3" s="1"/>
  <c r="T1239" i="2" s="1"/>
  <c r="U1239" i="2" s="1"/>
  <c r="O2467" i="3"/>
  <c r="P2467" i="3"/>
  <c r="R2467" i="3" s="1"/>
  <c r="O2468" i="3"/>
  <c r="P2468" i="3" s="1"/>
  <c r="O2469" i="3"/>
  <c r="P2469" i="3"/>
  <c r="Q2469" i="3" s="1"/>
  <c r="O2470" i="3"/>
  <c r="P2470" i="3" s="1"/>
  <c r="R2470" i="3" s="1"/>
  <c r="S2470" i="3"/>
  <c r="O2471" i="3"/>
  <c r="P2471" i="3" s="1"/>
  <c r="R2471" i="3" s="1"/>
  <c r="O2472" i="3"/>
  <c r="P2472" i="3" s="1"/>
  <c r="Q2472" i="3" s="1"/>
  <c r="S2472" i="3"/>
  <c r="O2473" i="3"/>
  <c r="P2473" i="3" s="1"/>
  <c r="Q2473" i="3" s="1"/>
  <c r="O2474" i="3"/>
  <c r="P2474" i="3" s="1"/>
  <c r="R2474" i="3" s="1"/>
  <c r="O2475" i="3"/>
  <c r="P2475" i="3" s="1"/>
  <c r="O2476" i="3"/>
  <c r="P2476" i="3" s="1"/>
  <c r="Q2476" i="3"/>
  <c r="R2476" i="3"/>
  <c r="S2476" i="3"/>
  <c r="O2477" i="3"/>
  <c r="P2477" i="3" s="1"/>
  <c r="O2478" i="3"/>
  <c r="P2478" i="3" s="1"/>
  <c r="O2479" i="3"/>
  <c r="P2479" i="3" s="1"/>
  <c r="R2479" i="3" s="1"/>
  <c r="V1241" i="2" s="1"/>
  <c r="O2480" i="3"/>
  <c r="P2480" i="3" s="1"/>
  <c r="O2481" i="3"/>
  <c r="S1243" i="2" s="1"/>
  <c r="P2481" i="3"/>
  <c r="O2482" i="3"/>
  <c r="P2482" i="3" s="1"/>
  <c r="O2483" i="3"/>
  <c r="P2483" i="3"/>
  <c r="R2483" i="3" s="1"/>
  <c r="O2484" i="3"/>
  <c r="P2484" i="3" s="1"/>
  <c r="S2484" i="3" s="1"/>
  <c r="W1246" i="2" s="1"/>
  <c r="O2485" i="3"/>
  <c r="S1247" i="2" s="1"/>
  <c r="O2486" i="3"/>
  <c r="P2486" i="3" s="1"/>
  <c r="R2486" i="3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Q2492" i="3"/>
  <c r="R2492" i="3"/>
  <c r="S2492" i="3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/>
  <c r="Q2497" i="3" s="1"/>
  <c r="O2498" i="3"/>
  <c r="P2498" i="3" s="1"/>
  <c r="O2499" i="3"/>
  <c r="P2499" i="3" s="1"/>
  <c r="O2500" i="3"/>
  <c r="P2500" i="3" s="1"/>
  <c r="S2500" i="3" s="1"/>
  <c r="Q2500" i="3"/>
  <c r="R2500" i="3"/>
  <c r="O2501" i="3"/>
  <c r="P2501" i="3" s="1"/>
  <c r="Q2501" i="3" s="1"/>
  <c r="O2502" i="3"/>
  <c r="P2502" i="3" s="1"/>
  <c r="Q2502" i="3" s="1"/>
  <c r="O2503" i="3"/>
  <c r="P2503" i="3" s="1"/>
  <c r="R2503" i="3"/>
  <c r="V1254" i="2" s="1"/>
  <c r="O2504" i="3"/>
  <c r="O2505" i="3"/>
  <c r="P2505" i="3" s="1"/>
  <c r="Q2505" i="3" s="1"/>
  <c r="O2506" i="3"/>
  <c r="P2506" i="3"/>
  <c r="O2507" i="3"/>
  <c r="P2507" i="3"/>
  <c r="O2508" i="3"/>
  <c r="P2508" i="3" s="1"/>
  <c r="O2509" i="3"/>
  <c r="P2509" i="3"/>
  <c r="Q2509" i="3" s="1"/>
  <c r="O2510" i="3"/>
  <c r="S1256" i="2" s="1"/>
  <c r="O2511" i="3"/>
  <c r="P2511" i="3" s="1"/>
  <c r="O2512" i="3"/>
  <c r="P2512" i="3" s="1"/>
  <c r="S2512" i="3"/>
  <c r="O2513" i="3"/>
  <c r="P2513" i="3"/>
  <c r="Q2513" i="3" s="1"/>
  <c r="O2514" i="3"/>
  <c r="P2514" i="3" s="1"/>
  <c r="O2515" i="3"/>
  <c r="P2515" i="3" s="1"/>
  <c r="O2516" i="3"/>
  <c r="P2516" i="3" s="1"/>
  <c r="Q2516" i="3"/>
  <c r="O2517" i="3"/>
  <c r="P2517" i="3" s="1"/>
  <c r="O2518" i="3"/>
  <c r="P2518" i="3" s="1"/>
  <c r="O2519" i="3"/>
  <c r="O2520" i="3"/>
  <c r="P2520" i="3" s="1"/>
  <c r="S2520" i="3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/>
  <c r="Q2529" i="3" s="1"/>
  <c r="O2530" i="3"/>
  <c r="P2530" i="3" s="1"/>
  <c r="O2531" i="3"/>
  <c r="P2531" i="3"/>
  <c r="O2532" i="3"/>
  <c r="P2532" i="3" s="1"/>
  <c r="S2532" i="3" s="1"/>
  <c r="O2533" i="3"/>
  <c r="P2533" i="3" s="1"/>
  <c r="O2534" i="3"/>
  <c r="P2534" i="3" s="1"/>
  <c r="R2534" i="3" s="1"/>
  <c r="Q2534" i="3"/>
  <c r="S2534" i="3"/>
  <c r="O2535" i="3"/>
  <c r="P2535" i="3" s="1"/>
  <c r="R2535" i="3" s="1"/>
  <c r="O2536" i="3"/>
  <c r="O2537" i="3"/>
  <c r="O2538" i="3"/>
  <c r="P2538" i="3"/>
  <c r="T1272" i="2" s="1"/>
  <c r="U1272" i="2" s="1"/>
  <c r="O2539" i="3"/>
  <c r="P2539" i="3" s="1"/>
  <c r="O2540" i="3"/>
  <c r="P2540" i="3" s="1"/>
  <c r="S2540" i="3" s="1"/>
  <c r="R2540" i="3"/>
  <c r="O2541" i="3"/>
  <c r="P2541" i="3"/>
  <c r="Q2541" i="3" s="1"/>
  <c r="O2542" i="3"/>
  <c r="P2542" i="3" s="1"/>
  <c r="O2543" i="3"/>
  <c r="P2543" i="3" s="1"/>
  <c r="R2543" i="3" s="1"/>
  <c r="O2544" i="3"/>
  <c r="P2544" i="3" s="1"/>
  <c r="S2544" i="3" s="1"/>
  <c r="O2545" i="3"/>
  <c r="P2545" i="3"/>
  <c r="Q2545" i="3" s="1"/>
  <c r="O2546" i="3"/>
  <c r="P2546" i="3" s="1"/>
  <c r="O2547" i="3"/>
  <c r="P2547" i="3" s="1"/>
  <c r="T1276" i="2" s="1"/>
  <c r="U1276" i="2" s="1"/>
  <c r="O2548" i="3"/>
  <c r="P2548" i="3" s="1"/>
  <c r="S2548" i="3" s="1"/>
  <c r="Q2548" i="3"/>
  <c r="R2548" i="3"/>
  <c r="O2549" i="3"/>
  <c r="P2549" i="3"/>
  <c r="Q2549" i="3" s="1"/>
  <c r="O2550" i="3"/>
  <c r="P2550" i="3" s="1"/>
  <c r="R2550" i="3" s="1"/>
  <c r="O2551" i="3"/>
  <c r="P2551" i="3"/>
  <c r="R2551" i="3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/>
  <c r="Q2558" i="3"/>
  <c r="O2559" i="3"/>
  <c r="P2559" i="3" s="1"/>
  <c r="R2559" i="3" s="1"/>
  <c r="O2560" i="3"/>
  <c r="P2560" i="3" s="1"/>
  <c r="S2560" i="3" s="1"/>
  <c r="W1286" i="2" s="1"/>
  <c r="O2561" i="3"/>
  <c r="P2561" i="3" s="1"/>
  <c r="O2562" i="3"/>
  <c r="P2562" i="3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S2566" i="3"/>
  <c r="O2567" i="3"/>
  <c r="P2567" i="3" s="1"/>
  <c r="R2567" i="3" s="1"/>
  <c r="O2568" i="3"/>
  <c r="P2568" i="3" s="1"/>
  <c r="S2568" i="3" s="1"/>
  <c r="O2569" i="3"/>
  <c r="P2569" i="3"/>
  <c r="S2569" i="3" s="1"/>
  <c r="Q2569" i="3"/>
  <c r="R2569" i="3"/>
  <c r="O2570" i="3"/>
  <c r="P2570" i="3" s="1"/>
  <c r="O2571" i="3"/>
  <c r="P2571" i="3" s="1"/>
  <c r="Q2571" i="3" s="1"/>
  <c r="R2571" i="3"/>
  <c r="S2571" i="3"/>
  <c r="O2572" i="3"/>
  <c r="P2572" i="3" s="1"/>
  <c r="S2572" i="3"/>
  <c r="O2573" i="3"/>
  <c r="P2573" i="3" s="1"/>
  <c r="O2574" i="3"/>
  <c r="P2574" i="3" s="1"/>
  <c r="S2574" i="3" s="1"/>
  <c r="W1288" i="2" s="1"/>
  <c r="O2575" i="3"/>
  <c r="P2575" i="3" s="1"/>
  <c r="Q2575" i="3" s="1"/>
  <c r="R2575" i="3"/>
  <c r="V1289" i="2" s="1"/>
  <c r="S2575" i="3"/>
  <c r="W1289" i="2" s="1"/>
  <c r="O2576" i="3"/>
  <c r="O2577" i="3"/>
  <c r="P2577" i="3" s="1"/>
  <c r="O2578" i="3"/>
  <c r="P2578" i="3" s="1"/>
  <c r="S2578" i="3"/>
  <c r="O2579" i="3"/>
  <c r="P2579" i="3" s="1"/>
  <c r="Q2579" i="3" s="1"/>
  <c r="O2580" i="3"/>
  <c r="O2581" i="3"/>
  <c r="P2581" i="3"/>
  <c r="Q2581" i="3" s="1"/>
  <c r="O2582" i="3"/>
  <c r="P2582" i="3" s="1"/>
  <c r="S2582" i="3" s="1"/>
  <c r="W1294" i="2" s="1"/>
  <c r="O2583" i="3"/>
  <c r="P2583" i="3" s="1"/>
  <c r="Q2583" i="3" s="1"/>
  <c r="R2583" i="3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/>
  <c r="O2594" i="3"/>
  <c r="P2594" i="3" s="1"/>
  <c r="S2594" i="3"/>
  <c r="O2595" i="3"/>
  <c r="P2595" i="3" s="1"/>
  <c r="Q2595" i="3" s="1"/>
  <c r="O2596" i="3"/>
  <c r="P2596" i="3" s="1"/>
  <c r="O2597" i="3"/>
  <c r="S1305" i="2" s="1"/>
  <c r="P2597" i="3"/>
  <c r="O2598" i="3"/>
  <c r="P2598" i="3" s="1"/>
  <c r="S2598" i="3"/>
  <c r="O2599" i="3"/>
  <c r="P2599" i="3" s="1"/>
  <c r="O2600" i="3"/>
  <c r="P2600" i="3" s="1"/>
  <c r="S2600" i="3"/>
  <c r="O2601" i="3"/>
  <c r="P2601" i="3" s="1"/>
  <c r="Q2601" i="3" s="1"/>
  <c r="O2602" i="3"/>
  <c r="P2602" i="3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/>
  <c r="O2613" i="3"/>
  <c r="P2613" i="3" s="1"/>
  <c r="O2614" i="3"/>
  <c r="P2614" i="3" s="1"/>
  <c r="S2614" i="3" s="1"/>
  <c r="O2615" i="3"/>
  <c r="P2615" i="3" s="1"/>
  <c r="Q2615" i="3" s="1"/>
  <c r="R2615" i="3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/>
  <c r="O2620" i="3"/>
  <c r="P2620" i="3" s="1"/>
  <c r="O2621" i="3"/>
  <c r="P2621" i="3" s="1"/>
  <c r="O2622" i="3"/>
  <c r="P2622" i="3" s="1"/>
  <c r="O2623" i="3"/>
  <c r="P2623" i="3" s="1"/>
  <c r="Q2623" i="3" s="1"/>
  <c r="S2623" i="3"/>
  <c r="O2624" i="3"/>
  <c r="P2624" i="3" s="1"/>
  <c r="S2624" i="3" s="1"/>
  <c r="O2625" i="3"/>
  <c r="P2625" i="3" s="1"/>
  <c r="O2626" i="3"/>
  <c r="P2626" i="3" s="1"/>
  <c r="S2626" i="3"/>
  <c r="O2627" i="3"/>
  <c r="P2627" i="3" s="1"/>
  <c r="Q2627" i="3" s="1"/>
  <c r="S2627" i="3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O2631" i="3"/>
  <c r="P2631" i="3" s="1"/>
  <c r="O2632" i="3"/>
  <c r="P2632" i="3" s="1"/>
  <c r="S2632" i="3" s="1"/>
  <c r="W1322" i="2" s="1"/>
  <c r="O2633" i="3"/>
  <c r="P2633" i="3" s="1"/>
  <c r="O2634" i="3"/>
  <c r="P2634" i="3" s="1"/>
  <c r="O2635" i="3"/>
  <c r="P2635" i="3" s="1"/>
  <c r="Q2635" i="3" s="1"/>
  <c r="R2635" i="3"/>
  <c r="S2635" i="3"/>
  <c r="O2636" i="3"/>
  <c r="P2636" i="3" s="1"/>
  <c r="S2636" i="3" s="1"/>
  <c r="O2637" i="3"/>
  <c r="P2637" i="3"/>
  <c r="S2637" i="3" s="1"/>
  <c r="O2638" i="3"/>
  <c r="P2638" i="3" s="1"/>
  <c r="S2638" i="3"/>
  <c r="O2639" i="3"/>
  <c r="P2639" i="3" s="1"/>
  <c r="O2640" i="3"/>
  <c r="P2640" i="3" s="1"/>
  <c r="O2641" i="3"/>
  <c r="P2641" i="3" s="1"/>
  <c r="O2642" i="3"/>
  <c r="P2642" i="3" s="1"/>
  <c r="S2642" i="3"/>
  <c r="O2643" i="3"/>
  <c r="P2643" i="3" s="1"/>
  <c r="Q2643" i="3" s="1"/>
  <c r="O2644" i="3"/>
  <c r="P2644" i="3" s="1"/>
  <c r="S2644" i="3"/>
  <c r="O2645" i="3"/>
  <c r="P2645" i="3" s="1"/>
  <c r="R2645" i="3"/>
  <c r="V1326" i="2" s="1"/>
  <c r="O2646" i="3"/>
  <c r="P2646" i="3" s="1"/>
  <c r="S2646" i="3" s="1"/>
  <c r="W1327" i="2" s="1"/>
  <c r="O2647" i="3"/>
  <c r="P2647" i="3" s="1"/>
  <c r="Q2647" i="3" s="1"/>
  <c r="R2647" i="3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/>
  <c r="O2657" i="3"/>
  <c r="P2657" i="3" s="1"/>
  <c r="S2657" i="3" s="1"/>
  <c r="O2658" i="3"/>
  <c r="P2658" i="3" s="1"/>
  <c r="S2658" i="3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S2664" i="3"/>
  <c r="O2665" i="3"/>
  <c r="P2665" i="3"/>
  <c r="S2665" i="3" s="1"/>
  <c r="O2666" i="3"/>
  <c r="P2666" i="3" s="1"/>
  <c r="S2666" i="3" s="1"/>
  <c r="O2667" i="3"/>
  <c r="P2667" i="3"/>
  <c r="O2668" i="3"/>
  <c r="P2668" i="3" s="1"/>
  <c r="S2668" i="3" s="1"/>
  <c r="O2669" i="3"/>
  <c r="P2669" i="3" s="1"/>
  <c r="O2670" i="3"/>
  <c r="P2670" i="3" s="1"/>
  <c r="O2671" i="3"/>
  <c r="P2671" i="3"/>
  <c r="Q2671" i="3" s="1"/>
  <c r="R2671" i="3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O2676" i="3"/>
  <c r="P2676" i="3" s="1"/>
  <c r="S2676" i="3"/>
  <c r="O2677" i="3"/>
  <c r="P2677" i="3" s="1"/>
  <c r="O2678" i="3"/>
  <c r="P2678" i="3"/>
  <c r="R2678" i="3" s="1"/>
  <c r="V1344" i="2" s="1"/>
  <c r="O2679" i="3"/>
  <c r="P2679" i="3" s="1"/>
  <c r="O2680" i="3"/>
  <c r="P2680" i="3"/>
  <c r="O2681" i="3"/>
  <c r="P2681" i="3"/>
  <c r="O2682" i="3"/>
  <c r="P2682" i="3" s="1"/>
  <c r="Q2682" i="3" s="1"/>
  <c r="O2683" i="3"/>
  <c r="P2683" i="3" s="1"/>
  <c r="O2684" i="3"/>
  <c r="P2684" i="3" s="1"/>
  <c r="R2684" i="3" s="1"/>
  <c r="Q2684" i="3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Q2690" i="3"/>
  <c r="O2691" i="3"/>
  <c r="P2691" i="3" s="1"/>
  <c r="O2692" i="3"/>
  <c r="P2692" i="3" s="1"/>
  <c r="Q2692" i="3" s="1"/>
  <c r="R2692" i="3"/>
  <c r="O2693" i="3"/>
  <c r="P2693" i="3"/>
  <c r="O2694" i="3"/>
  <c r="P2694" i="3" s="1"/>
  <c r="O2695" i="3"/>
  <c r="P2695" i="3" s="1"/>
  <c r="O2696" i="3"/>
  <c r="P2696" i="3" s="1"/>
  <c r="O2697" i="3"/>
  <c r="P2697" i="3"/>
  <c r="O2698" i="3"/>
  <c r="P2698" i="3" s="1"/>
  <c r="Q2698" i="3" s="1"/>
  <c r="O2699" i="3"/>
  <c r="S1352" i="2" s="1"/>
  <c r="P2699" i="3"/>
  <c r="T1352" i="2" s="1"/>
  <c r="U1352" i="2" s="1"/>
  <c r="O2700" i="3"/>
  <c r="P2700" i="3" s="1"/>
  <c r="R2700" i="3" s="1"/>
  <c r="Q2700" i="3"/>
  <c r="O2701" i="3"/>
  <c r="P2701" i="3" s="1"/>
  <c r="O2702" i="3"/>
  <c r="P2702" i="3"/>
  <c r="O2703" i="3"/>
  <c r="P2703" i="3" s="1"/>
  <c r="O2704" i="3"/>
  <c r="P2704" i="3" s="1"/>
  <c r="Q2704" i="3"/>
  <c r="R2704" i="3"/>
  <c r="S2704" i="3"/>
  <c r="O2705" i="3"/>
  <c r="P2705" i="3" s="1"/>
  <c r="O2706" i="3"/>
  <c r="P2706" i="3"/>
  <c r="R2706" i="3" s="1"/>
  <c r="Q2706" i="3"/>
  <c r="O2707" i="3"/>
  <c r="P2707" i="3" s="1"/>
  <c r="O2708" i="3"/>
  <c r="P2708" i="3" s="1"/>
  <c r="Q2708" i="3" s="1"/>
  <c r="O2709" i="3"/>
  <c r="P2709" i="3"/>
  <c r="O2710" i="3"/>
  <c r="P2710" i="3" s="1"/>
  <c r="O2711" i="3"/>
  <c r="P2711" i="3" s="1"/>
  <c r="R2711" i="3"/>
  <c r="O2712" i="3"/>
  <c r="P2712" i="3" s="1"/>
  <c r="O2713" i="3"/>
  <c r="P2713" i="3" s="1"/>
  <c r="O2714" i="3"/>
  <c r="P2714" i="3"/>
  <c r="R2714" i="3" s="1"/>
  <c r="S2714" i="3"/>
  <c r="O2715" i="3"/>
  <c r="P2715" i="3" s="1"/>
  <c r="O2716" i="3"/>
  <c r="P2716" i="3" s="1"/>
  <c r="R2716" i="3"/>
  <c r="O2717" i="3"/>
  <c r="P2717" i="3" s="1"/>
  <c r="O2718" i="3"/>
  <c r="P2718" i="3" s="1"/>
  <c r="S2718" i="3" s="1"/>
  <c r="Q2718" i="3"/>
  <c r="R2718" i="3"/>
  <c r="O2719" i="3"/>
  <c r="P2719" i="3" s="1"/>
  <c r="O2720" i="3"/>
  <c r="P2720" i="3" s="1"/>
  <c r="O2721" i="3"/>
  <c r="P2721" i="3" s="1"/>
  <c r="R2721" i="3" s="1"/>
  <c r="Q2721" i="3"/>
  <c r="S2721" i="3"/>
  <c r="O2722" i="3"/>
  <c r="P2722" i="3" s="1"/>
  <c r="O2723" i="3"/>
  <c r="P2723" i="3"/>
  <c r="O2724" i="3"/>
  <c r="P2724" i="3" s="1"/>
  <c r="Q2724" i="3" s="1"/>
  <c r="S2724" i="3"/>
  <c r="O2725" i="3"/>
  <c r="P2725" i="3" s="1"/>
  <c r="S2725" i="3" s="1"/>
  <c r="R2725" i="3"/>
  <c r="O2726" i="3"/>
  <c r="P2726" i="3" s="1"/>
  <c r="O2727" i="3"/>
  <c r="P2727" i="3"/>
  <c r="O2728" i="3"/>
  <c r="P2728" i="3" s="1"/>
  <c r="O2729" i="3"/>
  <c r="P2729" i="3"/>
  <c r="O2730" i="3"/>
  <c r="P2730" i="3"/>
  <c r="R2730" i="3" s="1"/>
  <c r="O2731" i="3"/>
  <c r="P2731" i="3" s="1"/>
  <c r="O2732" i="3"/>
  <c r="P2732" i="3" s="1"/>
  <c r="O2733" i="3"/>
  <c r="P2733" i="3" s="1"/>
  <c r="O2734" i="3"/>
  <c r="P2734" i="3" s="1"/>
  <c r="S2734" i="3" s="1"/>
  <c r="Q2734" i="3"/>
  <c r="R2734" i="3"/>
  <c r="V1373" i="2" s="1"/>
  <c r="O2735" i="3"/>
  <c r="P2735" i="3" s="1"/>
  <c r="O2736" i="3"/>
  <c r="P2736" i="3" s="1"/>
  <c r="Q2736" i="3" s="1"/>
  <c r="O2737" i="3"/>
  <c r="P2737" i="3"/>
  <c r="R2737" i="3" s="1"/>
  <c r="O2738" i="3"/>
  <c r="P2738" i="3" s="1"/>
  <c r="O2739" i="3"/>
  <c r="P2739" i="3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/>
  <c r="O2746" i="3"/>
  <c r="P2746" i="3"/>
  <c r="R2746" i="3" s="1"/>
  <c r="O2747" i="3"/>
  <c r="P2747" i="3" s="1"/>
  <c r="O2748" i="3"/>
  <c r="P2748" i="3" s="1"/>
  <c r="Q2748" i="3" s="1"/>
  <c r="R2748" i="3"/>
  <c r="S2748" i="3"/>
  <c r="O2749" i="3"/>
  <c r="P2749" i="3" s="1"/>
  <c r="O2750" i="3"/>
  <c r="P2750" i="3" s="1"/>
  <c r="S2750" i="3" s="1"/>
  <c r="Q2750" i="3"/>
  <c r="R2750" i="3"/>
  <c r="O2751" i="3"/>
  <c r="P2751" i="3" s="1"/>
  <c r="O2752" i="3"/>
  <c r="S1377" i="2" s="1"/>
  <c r="P2752" i="3"/>
  <c r="T1377" i="2" s="1"/>
  <c r="U1377" i="2" s="1"/>
  <c r="O2753" i="3"/>
  <c r="S1378" i="2" s="1"/>
  <c r="O2754" i="3"/>
  <c r="O2755" i="3"/>
  <c r="S1380" i="2" s="1"/>
  <c r="P2755" i="3"/>
  <c r="R2755" i="3" s="1"/>
  <c r="V1380" i="2" s="1"/>
  <c r="O2756" i="3"/>
  <c r="O2757" i="3"/>
  <c r="O2758" i="3"/>
  <c r="O2759" i="3"/>
  <c r="S1384" i="2" s="1"/>
  <c r="O2760" i="3"/>
  <c r="O2761" i="3"/>
  <c r="S1386" i="2" s="1"/>
  <c r="P2761" i="3"/>
  <c r="T1386" i="2" s="1"/>
  <c r="U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S1144" i="2"/>
  <c r="X1144" i="2"/>
  <c r="Y1144" i="2"/>
  <c r="Z1144" i="2"/>
  <c r="AA1144" i="2"/>
  <c r="N1145" i="2"/>
  <c r="O1145" i="2"/>
  <c r="R1145" i="2" s="1"/>
  <c r="P1145" i="2"/>
  <c r="Q1145" i="2"/>
  <c r="S1145" i="2"/>
  <c r="T1145" i="2"/>
  <c r="U1145" i="2" s="1"/>
  <c r="X1145" i="2"/>
  <c r="Y1145" i="2"/>
  <c r="Z1145" i="2"/>
  <c r="AA1145" i="2"/>
  <c r="N1146" i="2"/>
  <c r="O1146" i="2"/>
  <c r="R1146" i="2" s="1"/>
  <c r="P1146" i="2"/>
  <c r="Q1146" i="2"/>
  <c r="S1146" i="2"/>
  <c r="X1146" i="2"/>
  <c r="Y1146" i="2"/>
  <c r="Z1146" i="2"/>
  <c r="AA1146" i="2"/>
  <c r="N1147" i="2"/>
  <c r="O1147" i="2"/>
  <c r="R1147" i="2" s="1"/>
  <c r="P1147" i="2"/>
  <c r="Q1147" i="2"/>
  <c r="S1147" i="2"/>
  <c r="T1147" i="2"/>
  <c r="U1147" i="2" s="1"/>
  <c r="V1147" i="2"/>
  <c r="W1147" i="2"/>
  <c r="X1147" i="2"/>
  <c r="Y1147" i="2"/>
  <c r="Z1147" i="2"/>
  <c r="AA1147" i="2"/>
  <c r="N1148" i="2"/>
  <c r="O1148" i="2"/>
  <c r="R1148" i="2" s="1"/>
  <c r="P1148" i="2"/>
  <c r="Q1148" i="2"/>
  <c r="S1148" i="2"/>
  <c r="T1148" i="2"/>
  <c r="U1148" i="2" s="1"/>
  <c r="W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S1150" i="2"/>
  <c r="X1150" i="2"/>
  <c r="Y1150" i="2"/>
  <c r="Z1150" i="2"/>
  <c r="AA1150" i="2"/>
  <c r="N1151" i="2"/>
  <c r="O1151" i="2"/>
  <c r="R1151" i="2" s="1"/>
  <c r="P1151" i="2"/>
  <c r="Q1151" i="2"/>
  <c r="S1151" i="2"/>
  <c r="T1151" i="2"/>
  <c r="U1151" i="2" s="1"/>
  <c r="W1151" i="2"/>
  <c r="X1151" i="2"/>
  <c r="Y1151" i="2"/>
  <c r="Z1151" i="2"/>
  <c r="AA1151" i="2"/>
  <c r="N1152" i="2"/>
  <c r="O1152" i="2"/>
  <c r="R1152" i="2" s="1"/>
  <c r="P1152" i="2"/>
  <c r="Q1152" i="2"/>
  <c r="S1152" i="2"/>
  <c r="T1152" i="2"/>
  <c r="U1152" i="2" s="1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S1154" i="2"/>
  <c r="T1154" i="2"/>
  <c r="U1154" i="2" s="1"/>
  <c r="X1154" i="2"/>
  <c r="Y1154" i="2"/>
  <c r="Z1154" i="2"/>
  <c r="AA1154" i="2"/>
  <c r="N1155" i="2"/>
  <c r="O1155" i="2"/>
  <c r="R1155" i="2" s="1"/>
  <c r="P1155" i="2"/>
  <c r="Q1155" i="2"/>
  <c r="S1155" i="2"/>
  <c r="T1155" i="2"/>
  <c r="U1155" i="2" s="1"/>
  <c r="X1155" i="2"/>
  <c r="Y1155" i="2"/>
  <c r="Z1155" i="2"/>
  <c r="AA1155" i="2"/>
  <c r="N1156" i="2"/>
  <c r="O1156" i="2"/>
  <c r="R1156" i="2" s="1"/>
  <c r="P1156" i="2"/>
  <c r="Q1156" i="2"/>
  <c r="S1156" i="2"/>
  <c r="T1156" i="2"/>
  <c r="U1156" i="2" s="1"/>
  <c r="X1156" i="2"/>
  <c r="Y1156" i="2"/>
  <c r="Z1156" i="2"/>
  <c r="AA1156" i="2"/>
  <c r="N1157" i="2"/>
  <c r="O1157" i="2"/>
  <c r="R1157" i="2" s="1"/>
  <c r="P1157" i="2"/>
  <c r="Q1157" i="2"/>
  <c r="S1157" i="2"/>
  <c r="T1157" i="2"/>
  <c r="U1157" i="2" s="1"/>
  <c r="X1157" i="2"/>
  <c r="Y1157" i="2"/>
  <c r="Z1157" i="2"/>
  <c r="AA1157" i="2"/>
  <c r="N1158" i="2"/>
  <c r="O1158" i="2"/>
  <c r="R1158" i="2" s="1"/>
  <c r="P1158" i="2"/>
  <c r="Q1158" i="2"/>
  <c r="S1158" i="2"/>
  <c r="T1158" i="2"/>
  <c r="U1158" i="2" s="1"/>
  <c r="X1158" i="2"/>
  <c r="Y1158" i="2"/>
  <c r="Z1158" i="2"/>
  <c r="AA1158" i="2"/>
  <c r="N1159" i="2"/>
  <c r="O1159" i="2"/>
  <c r="R1159" i="2" s="1"/>
  <c r="P1159" i="2"/>
  <c r="Q1159" i="2"/>
  <c r="S1159" i="2"/>
  <c r="T1159" i="2"/>
  <c r="U1159" i="2" s="1"/>
  <c r="W1159" i="2"/>
  <c r="X1159" i="2"/>
  <c r="Y1159" i="2"/>
  <c r="Z1159" i="2"/>
  <c r="AA1159" i="2"/>
  <c r="N1160" i="2"/>
  <c r="O1160" i="2"/>
  <c r="R1160" i="2" s="1"/>
  <c r="P1160" i="2"/>
  <c r="Q1160" i="2"/>
  <c r="S1160" i="2"/>
  <c r="T1160" i="2"/>
  <c r="U1160" i="2" s="1"/>
  <c r="X1160" i="2"/>
  <c r="Y1160" i="2"/>
  <c r="Z1160" i="2"/>
  <c r="AA1160" i="2"/>
  <c r="N1161" i="2"/>
  <c r="O1161" i="2"/>
  <c r="R1161" i="2" s="1"/>
  <c r="P1161" i="2"/>
  <c r="Q1161" i="2"/>
  <c r="S1161" i="2"/>
  <c r="T1161" i="2"/>
  <c r="U1161" i="2" s="1"/>
  <c r="W1161" i="2"/>
  <c r="X1161" i="2"/>
  <c r="Y1161" i="2"/>
  <c r="Z1161" i="2"/>
  <c r="AA1161" i="2"/>
  <c r="N1162" i="2"/>
  <c r="O1162" i="2"/>
  <c r="R1162" i="2" s="1"/>
  <c r="P1162" i="2"/>
  <c r="Q1162" i="2"/>
  <c r="S1162" i="2"/>
  <c r="T1162" i="2"/>
  <c r="U1162" i="2" s="1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S1164" i="2"/>
  <c r="T1164" i="2"/>
  <c r="U1164" i="2" s="1"/>
  <c r="X1164" i="2"/>
  <c r="Y1164" i="2"/>
  <c r="Z1164" i="2"/>
  <c r="AA1164" i="2"/>
  <c r="N1165" i="2"/>
  <c r="O1165" i="2"/>
  <c r="R1165" i="2" s="1"/>
  <c r="P1165" i="2"/>
  <c r="Q1165" i="2"/>
  <c r="S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S1166" i="2"/>
  <c r="T1166" i="2"/>
  <c r="U1166" i="2" s="1"/>
  <c r="X1166" i="2"/>
  <c r="Y1166" i="2"/>
  <c r="Z1166" i="2"/>
  <c r="AA1166" i="2"/>
  <c r="N1167" i="2"/>
  <c r="O1167" i="2"/>
  <c r="R1167" i="2" s="1"/>
  <c r="P1167" i="2"/>
  <c r="Q1167" i="2"/>
  <c r="S1167" i="2"/>
  <c r="T1167" i="2"/>
  <c r="U1167" i="2" s="1"/>
  <c r="W1167" i="2"/>
  <c r="X1167" i="2"/>
  <c r="Y1167" i="2"/>
  <c r="Z1167" i="2"/>
  <c r="AA1167" i="2"/>
  <c r="N1168" i="2"/>
  <c r="O1168" i="2"/>
  <c r="R1168" i="2" s="1"/>
  <c r="P1168" i="2"/>
  <c r="Q1168" i="2"/>
  <c r="S1168" i="2"/>
  <c r="T1168" i="2"/>
  <c r="U1168" i="2" s="1"/>
  <c r="X1168" i="2"/>
  <c r="Y1168" i="2"/>
  <c r="Z1168" i="2"/>
  <c r="AA1168" i="2"/>
  <c r="N1169" i="2"/>
  <c r="O1169" i="2"/>
  <c r="R1169" i="2" s="1"/>
  <c r="P1169" i="2"/>
  <c r="Q1169" i="2"/>
  <c r="S1169" i="2"/>
  <c r="T1169" i="2"/>
  <c r="U1169" i="2" s="1"/>
  <c r="X1169" i="2"/>
  <c r="Y1169" i="2"/>
  <c r="Z1169" i="2"/>
  <c r="AA1169" i="2"/>
  <c r="N1170" i="2"/>
  <c r="O1170" i="2"/>
  <c r="R1170" i="2" s="1"/>
  <c r="P1170" i="2"/>
  <c r="Q1170" i="2"/>
  <c r="S1170" i="2"/>
  <c r="T1170" i="2"/>
  <c r="U1170" i="2" s="1"/>
  <c r="X1170" i="2"/>
  <c r="Y1170" i="2"/>
  <c r="Z1170" i="2"/>
  <c r="AA1170" i="2"/>
  <c r="N1171" i="2"/>
  <c r="O1171" i="2"/>
  <c r="R1171" i="2" s="1"/>
  <c r="P1171" i="2"/>
  <c r="Q1171" i="2"/>
  <c r="S1171" i="2"/>
  <c r="T1171" i="2"/>
  <c r="U1171" i="2" s="1"/>
  <c r="X1171" i="2"/>
  <c r="Y1171" i="2"/>
  <c r="Z1171" i="2"/>
  <c r="AA1171" i="2"/>
  <c r="N1172" i="2"/>
  <c r="O1172" i="2"/>
  <c r="R1172" i="2" s="1"/>
  <c r="P1172" i="2"/>
  <c r="Q1172" i="2"/>
  <c r="S1172" i="2"/>
  <c r="T1172" i="2"/>
  <c r="U1172" i="2" s="1"/>
  <c r="V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S1174" i="2"/>
  <c r="T1174" i="2"/>
  <c r="U1174" i="2" s="1"/>
  <c r="X1174" i="2"/>
  <c r="Y1174" i="2"/>
  <c r="Z1174" i="2"/>
  <c r="AA1174" i="2"/>
  <c r="N1175" i="2"/>
  <c r="O1175" i="2"/>
  <c r="R1175" i="2" s="1"/>
  <c r="P1175" i="2"/>
  <c r="Q1175" i="2"/>
  <c r="S1175" i="2"/>
  <c r="T1175" i="2"/>
  <c r="U1175" i="2" s="1"/>
  <c r="X1175" i="2"/>
  <c r="Y1175" i="2"/>
  <c r="Z1175" i="2"/>
  <c r="AA1175" i="2"/>
  <c r="N1176" i="2"/>
  <c r="O1176" i="2"/>
  <c r="R1176" i="2" s="1"/>
  <c r="P1176" i="2"/>
  <c r="Q1176" i="2"/>
  <c r="S1176" i="2"/>
  <c r="T1176" i="2"/>
  <c r="U1176" i="2" s="1"/>
  <c r="X1176" i="2"/>
  <c r="Y1176" i="2"/>
  <c r="Z1176" i="2"/>
  <c r="AA1176" i="2"/>
  <c r="N1177" i="2"/>
  <c r="O1177" i="2"/>
  <c r="R1177" i="2" s="1"/>
  <c r="P1177" i="2"/>
  <c r="Q1177" i="2"/>
  <c r="S1177" i="2"/>
  <c r="T1177" i="2"/>
  <c r="U1177" i="2" s="1"/>
  <c r="V1177" i="2"/>
  <c r="W1177" i="2"/>
  <c r="X1177" i="2"/>
  <c r="Y1177" i="2"/>
  <c r="Z1177" i="2"/>
  <c r="AA1177" i="2"/>
  <c r="N1178" i="2"/>
  <c r="O1178" i="2"/>
  <c r="R1178" i="2" s="1"/>
  <c r="P1178" i="2"/>
  <c r="Q1178" i="2"/>
  <c r="S1178" i="2"/>
  <c r="T1178" i="2"/>
  <c r="U1178" i="2" s="1"/>
  <c r="W1178" i="2"/>
  <c r="X1178" i="2"/>
  <c r="Y1178" i="2"/>
  <c r="Z1178" i="2"/>
  <c r="AA1178" i="2"/>
  <c r="N1179" i="2"/>
  <c r="O1179" i="2"/>
  <c r="R1179" i="2" s="1"/>
  <c r="P1179" i="2"/>
  <c r="Q1179" i="2"/>
  <c r="S1179" i="2"/>
  <c r="T1179" i="2"/>
  <c r="U1179" i="2" s="1"/>
  <c r="X1179" i="2"/>
  <c r="Y1179" i="2"/>
  <c r="Z1179" i="2"/>
  <c r="AA1179" i="2"/>
  <c r="N1180" i="2"/>
  <c r="O1180" i="2"/>
  <c r="R1180" i="2" s="1"/>
  <c r="P1180" i="2"/>
  <c r="Q1180" i="2"/>
  <c r="S1180" i="2"/>
  <c r="T1180" i="2"/>
  <c r="U1180" i="2" s="1"/>
  <c r="V1180" i="2"/>
  <c r="W1180" i="2"/>
  <c r="X1180" i="2"/>
  <c r="Y1180" i="2"/>
  <c r="Z1180" i="2"/>
  <c r="AA1180" i="2"/>
  <c r="N1181" i="2"/>
  <c r="O1181" i="2"/>
  <c r="R1181" i="2" s="1"/>
  <c r="P1181" i="2"/>
  <c r="Q1181" i="2"/>
  <c r="S1181" i="2"/>
  <c r="T1181" i="2"/>
  <c r="U1181" i="2" s="1"/>
  <c r="X1181" i="2"/>
  <c r="Y1181" i="2"/>
  <c r="Z1181" i="2"/>
  <c r="AA1181" i="2"/>
  <c r="N1182" i="2"/>
  <c r="O1182" i="2"/>
  <c r="R1182" i="2" s="1"/>
  <c r="P1182" i="2"/>
  <c r="Q1182" i="2"/>
  <c r="S1182" i="2"/>
  <c r="T1182" i="2"/>
  <c r="U1182" i="2" s="1"/>
  <c r="X1182" i="2"/>
  <c r="Y1182" i="2"/>
  <c r="Z1182" i="2"/>
  <c r="AA1182" i="2"/>
  <c r="N1183" i="2"/>
  <c r="O1183" i="2"/>
  <c r="R1183" i="2" s="1"/>
  <c r="P1183" i="2"/>
  <c r="Q1183" i="2"/>
  <c r="S1183" i="2"/>
  <c r="T1183" i="2"/>
  <c r="U1183" i="2" s="1"/>
  <c r="X1183" i="2"/>
  <c r="Y1183" i="2"/>
  <c r="Z1183" i="2"/>
  <c r="AA1183" i="2"/>
  <c r="N1184" i="2"/>
  <c r="O1184" i="2"/>
  <c r="R1184" i="2" s="1"/>
  <c r="P1184" i="2"/>
  <c r="Q1184" i="2"/>
  <c r="S1184" i="2"/>
  <c r="T1184" i="2"/>
  <c r="U1184" i="2" s="1"/>
  <c r="X1184" i="2"/>
  <c r="Y1184" i="2"/>
  <c r="Z1184" i="2"/>
  <c r="AA1184" i="2"/>
  <c r="N1185" i="2"/>
  <c r="O1185" i="2"/>
  <c r="R1185" i="2" s="1"/>
  <c r="P1185" i="2"/>
  <c r="Q1185" i="2"/>
  <c r="S1185" i="2"/>
  <c r="X1185" i="2"/>
  <c r="Y1185" i="2"/>
  <c r="Z1185" i="2"/>
  <c r="AA1185" i="2"/>
  <c r="N1186" i="2"/>
  <c r="O1186" i="2"/>
  <c r="R1186" i="2" s="1"/>
  <c r="P1186" i="2"/>
  <c r="Q1186" i="2"/>
  <c r="S1186" i="2"/>
  <c r="X1186" i="2"/>
  <c r="Y1186" i="2"/>
  <c r="Z1186" i="2"/>
  <c r="AA1186" i="2"/>
  <c r="N1187" i="2"/>
  <c r="O1187" i="2"/>
  <c r="R1187" i="2" s="1"/>
  <c r="P1187" i="2"/>
  <c r="Q1187" i="2"/>
  <c r="S1187" i="2"/>
  <c r="T1187" i="2"/>
  <c r="U1187" i="2" s="1"/>
  <c r="V1187" i="2"/>
  <c r="W1187" i="2"/>
  <c r="X1187" i="2"/>
  <c r="Y1187" i="2"/>
  <c r="Z1187" i="2"/>
  <c r="AA1187" i="2"/>
  <c r="N1188" i="2"/>
  <c r="O1188" i="2"/>
  <c r="R1188" i="2" s="1"/>
  <c r="P1188" i="2"/>
  <c r="Q1188" i="2"/>
  <c r="S1188" i="2"/>
  <c r="T1188" i="2"/>
  <c r="U1188" i="2" s="1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T1190" i="2"/>
  <c r="U1190" i="2" s="1"/>
  <c r="X1190" i="2"/>
  <c r="Y1190" i="2"/>
  <c r="Z1190" i="2"/>
  <c r="AA1190" i="2"/>
  <c r="N1191" i="2"/>
  <c r="O1191" i="2"/>
  <c r="R1191" i="2" s="1"/>
  <c r="P1191" i="2"/>
  <c r="Q1191" i="2"/>
  <c r="S1191" i="2"/>
  <c r="X1191" i="2"/>
  <c r="Y1191" i="2"/>
  <c r="Z1191" i="2"/>
  <c r="AA1191" i="2"/>
  <c r="N1192" i="2"/>
  <c r="O1192" i="2"/>
  <c r="R1192" i="2" s="1"/>
  <c r="P1192" i="2"/>
  <c r="Q1192" i="2"/>
  <c r="S1192" i="2"/>
  <c r="T1192" i="2"/>
  <c r="U1192" i="2" s="1"/>
  <c r="W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S1194" i="2"/>
  <c r="T1194" i="2"/>
  <c r="U1194" i="2" s="1"/>
  <c r="W1194" i="2"/>
  <c r="X1194" i="2"/>
  <c r="Y1194" i="2"/>
  <c r="Z1194" i="2"/>
  <c r="AA1194" i="2"/>
  <c r="N1195" i="2"/>
  <c r="O1195" i="2"/>
  <c r="R1195" i="2" s="1"/>
  <c r="P1195" i="2"/>
  <c r="Q1195" i="2"/>
  <c r="S1195" i="2"/>
  <c r="T1195" i="2"/>
  <c r="U1195" i="2" s="1"/>
  <c r="X1195" i="2"/>
  <c r="Y1195" i="2"/>
  <c r="Z1195" i="2"/>
  <c r="AA1195" i="2"/>
  <c r="N1196" i="2"/>
  <c r="O1196" i="2"/>
  <c r="R1196" i="2" s="1"/>
  <c r="P1196" i="2"/>
  <c r="Q1196" i="2"/>
  <c r="S1196" i="2"/>
  <c r="T1196" i="2"/>
  <c r="U1196" i="2" s="1"/>
  <c r="V1196" i="2"/>
  <c r="X1196" i="2"/>
  <c r="Y1196" i="2"/>
  <c r="Z1196" i="2"/>
  <c r="AA1196" i="2"/>
  <c r="N1197" i="2"/>
  <c r="O1197" i="2"/>
  <c r="R1197" i="2" s="1"/>
  <c r="P1197" i="2"/>
  <c r="Q1197" i="2"/>
  <c r="S1197" i="2"/>
  <c r="T1197" i="2"/>
  <c r="U1197" i="2" s="1"/>
  <c r="W1197" i="2"/>
  <c r="X1197" i="2"/>
  <c r="Y1197" i="2"/>
  <c r="Z1197" i="2"/>
  <c r="AA1197" i="2"/>
  <c r="N1198" i="2"/>
  <c r="O1198" i="2"/>
  <c r="R1198" i="2" s="1"/>
  <c r="P1198" i="2"/>
  <c r="Q1198" i="2"/>
  <c r="S1198" i="2"/>
  <c r="T1198" i="2"/>
  <c r="U1198" i="2" s="1"/>
  <c r="X1198" i="2"/>
  <c r="Y1198" i="2"/>
  <c r="Z1198" i="2"/>
  <c r="AA1198" i="2"/>
  <c r="N1199" i="2"/>
  <c r="O1199" i="2"/>
  <c r="P1199" i="2"/>
  <c r="Q1199" i="2"/>
  <c r="R1199" i="2"/>
  <c r="S1199" i="2"/>
  <c r="X1199" i="2"/>
  <c r="Y1199" i="2"/>
  <c r="Z1199" i="2"/>
  <c r="AA1199" i="2"/>
  <c r="N1200" i="2"/>
  <c r="O1200" i="2"/>
  <c r="R1200" i="2" s="1"/>
  <c r="P1200" i="2"/>
  <c r="Q1200" i="2"/>
  <c r="S1200" i="2"/>
  <c r="X1200" i="2"/>
  <c r="Y1200" i="2"/>
  <c r="Z1200" i="2"/>
  <c r="AA1200" i="2"/>
  <c r="N1201" i="2"/>
  <c r="O1201" i="2"/>
  <c r="R1201" i="2" s="1"/>
  <c r="P1201" i="2"/>
  <c r="Q1201" i="2"/>
  <c r="S1201" i="2"/>
  <c r="T1201" i="2"/>
  <c r="U1201" i="2" s="1"/>
  <c r="X1201" i="2"/>
  <c r="Y1201" i="2"/>
  <c r="Z1201" i="2"/>
  <c r="AA1201" i="2"/>
  <c r="N1202" i="2"/>
  <c r="O1202" i="2"/>
  <c r="R1202" i="2" s="1"/>
  <c r="P1202" i="2"/>
  <c r="Q1202" i="2"/>
  <c r="S1202" i="2"/>
  <c r="T1202" i="2"/>
  <c r="U1202" i="2" s="1"/>
  <c r="X1202" i="2"/>
  <c r="Y1202" i="2"/>
  <c r="Z1202" i="2"/>
  <c r="AA1202" i="2"/>
  <c r="N1203" i="2"/>
  <c r="O1203" i="2"/>
  <c r="R1203" i="2" s="1"/>
  <c r="P1203" i="2"/>
  <c r="Q1203" i="2"/>
  <c r="S1203" i="2"/>
  <c r="T1203" i="2"/>
  <c r="U1203" i="2" s="1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P1205" i="2"/>
  <c r="Q1205" i="2"/>
  <c r="R1205" i="2"/>
  <c r="S1205" i="2"/>
  <c r="T1205" i="2"/>
  <c r="U1205" i="2" s="1"/>
  <c r="V1205" i="2"/>
  <c r="W1205" i="2"/>
  <c r="X1205" i="2"/>
  <c r="Y1205" i="2"/>
  <c r="Z1205" i="2"/>
  <c r="AA1205" i="2"/>
  <c r="N1206" i="2"/>
  <c r="O1206" i="2"/>
  <c r="R1206" i="2" s="1"/>
  <c r="P1206" i="2"/>
  <c r="Q1206" i="2"/>
  <c r="S1206" i="2"/>
  <c r="X1206" i="2"/>
  <c r="Y1206" i="2"/>
  <c r="Z1206" i="2"/>
  <c r="AA1206" i="2"/>
  <c r="N1207" i="2"/>
  <c r="O1207" i="2"/>
  <c r="R1207" i="2" s="1"/>
  <c r="P1207" i="2"/>
  <c r="Q1207" i="2"/>
  <c r="S1207" i="2"/>
  <c r="T1207" i="2"/>
  <c r="U1207" i="2" s="1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P1209" i="2"/>
  <c r="Q1209" i="2"/>
  <c r="R1209" i="2"/>
  <c r="S1209" i="2"/>
  <c r="T1209" i="2"/>
  <c r="U1209" i="2" s="1"/>
  <c r="X1209" i="2"/>
  <c r="Y1209" i="2"/>
  <c r="Z1209" i="2"/>
  <c r="AA1209" i="2"/>
  <c r="N1210" i="2"/>
  <c r="O1210" i="2"/>
  <c r="R1210" i="2" s="1"/>
  <c r="P1210" i="2"/>
  <c r="Q1210" i="2"/>
  <c r="S1210" i="2"/>
  <c r="X1210" i="2"/>
  <c r="Y1210" i="2"/>
  <c r="Z1210" i="2"/>
  <c r="AA1210" i="2"/>
  <c r="N1211" i="2"/>
  <c r="O1211" i="2"/>
  <c r="R1211" i="2" s="1"/>
  <c r="P1211" i="2"/>
  <c r="Q1211" i="2"/>
  <c r="S1211" i="2"/>
  <c r="T1211" i="2"/>
  <c r="U1211" i="2" s="1"/>
  <c r="W1211" i="2"/>
  <c r="X1211" i="2"/>
  <c r="Y1211" i="2"/>
  <c r="Z1211" i="2"/>
  <c r="AA1211" i="2"/>
  <c r="N1212" i="2"/>
  <c r="O1212" i="2"/>
  <c r="R1212" i="2" s="1"/>
  <c r="P1212" i="2"/>
  <c r="Q1212" i="2"/>
  <c r="S1212" i="2"/>
  <c r="T1212" i="2"/>
  <c r="U1212" i="2" s="1"/>
  <c r="X1212" i="2"/>
  <c r="Y1212" i="2"/>
  <c r="Z1212" i="2"/>
  <c r="AA1212" i="2"/>
  <c r="N1213" i="2"/>
  <c r="O1213" i="2"/>
  <c r="R1213" i="2" s="1"/>
  <c r="P1213" i="2"/>
  <c r="Q1213" i="2"/>
  <c r="S1213" i="2"/>
  <c r="T1213" i="2"/>
  <c r="U1213" i="2" s="1"/>
  <c r="X1213" i="2"/>
  <c r="Y1213" i="2"/>
  <c r="Z1213" i="2"/>
  <c r="AA1213" i="2"/>
  <c r="N1214" i="2"/>
  <c r="O1214" i="2"/>
  <c r="R1214" i="2" s="1"/>
  <c r="P1214" i="2"/>
  <c r="Q1214" i="2"/>
  <c r="S1214" i="2"/>
  <c r="T1214" i="2"/>
  <c r="U1214" i="2" s="1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T1216" i="2"/>
  <c r="U1216" i="2" s="1"/>
  <c r="V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S1218" i="2"/>
  <c r="T1218" i="2"/>
  <c r="U1218" i="2" s="1"/>
  <c r="X1218" i="2"/>
  <c r="Y1218" i="2"/>
  <c r="Z1218" i="2"/>
  <c r="AA1218" i="2"/>
  <c r="N1219" i="2"/>
  <c r="O1219" i="2"/>
  <c r="R1219" i="2" s="1"/>
  <c r="P1219" i="2"/>
  <c r="Q1219" i="2"/>
  <c r="S1219" i="2"/>
  <c r="T1219" i="2"/>
  <c r="U1219" i="2" s="1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T1222" i="2"/>
  <c r="U1222" i="2" s="1"/>
  <c r="X1222" i="2"/>
  <c r="Y1222" i="2"/>
  <c r="Z1222" i="2"/>
  <c r="AA1222" i="2"/>
  <c r="N1223" i="2"/>
  <c r="O1223" i="2"/>
  <c r="R1223" i="2" s="1"/>
  <c r="P1223" i="2"/>
  <c r="Q1223" i="2"/>
  <c r="S1223" i="2"/>
  <c r="T1223" i="2"/>
  <c r="U1223" i="2"/>
  <c r="V1223" i="2"/>
  <c r="X1223" i="2"/>
  <c r="Y1223" i="2"/>
  <c r="Z1223" i="2"/>
  <c r="AA1223" i="2"/>
  <c r="N1224" i="2"/>
  <c r="O1224" i="2"/>
  <c r="R1224" i="2" s="1"/>
  <c r="P1224" i="2"/>
  <c r="Q1224" i="2"/>
  <c r="S1224" i="2"/>
  <c r="T1224" i="2"/>
  <c r="U1224" i="2" s="1"/>
  <c r="X1224" i="2"/>
  <c r="Y1224" i="2"/>
  <c r="Z1224" i="2"/>
  <c r="AA1224" i="2"/>
  <c r="N1225" i="2"/>
  <c r="O1225" i="2"/>
  <c r="R1225" i="2" s="1"/>
  <c r="P1225" i="2"/>
  <c r="Q1225" i="2"/>
  <c r="S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T1227" i="2"/>
  <c r="U1227" i="2" s="1"/>
  <c r="X1227" i="2"/>
  <c r="Y1227" i="2"/>
  <c r="Z1227" i="2"/>
  <c r="AA1227" i="2"/>
  <c r="N1228" i="2"/>
  <c r="O1228" i="2"/>
  <c r="R1228" i="2" s="1"/>
  <c r="P1228" i="2"/>
  <c r="Q1228" i="2"/>
  <c r="S1228" i="2"/>
  <c r="T1228" i="2"/>
  <c r="U1228" i="2" s="1"/>
  <c r="V1228" i="2"/>
  <c r="W1228" i="2"/>
  <c r="X1228" i="2"/>
  <c r="Y1228" i="2"/>
  <c r="Z1228" i="2"/>
  <c r="AA1228" i="2"/>
  <c r="N1229" i="2"/>
  <c r="O1229" i="2"/>
  <c r="R1229" i="2" s="1"/>
  <c r="P1229" i="2"/>
  <c r="Q1229" i="2"/>
  <c r="S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S1231" i="2"/>
  <c r="T1231" i="2"/>
  <c r="U1231" i="2" s="1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S1233" i="2"/>
  <c r="T1233" i="2"/>
  <c r="U1233" i="2" s="1"/>
  <c r="W1233" i="2"/>
  <c r="X1233" i="2"/>
  <c r="Y1233" i="2"/>
  <c r="Z1233" i="2"/>
  <c r="AA1233" i="2"/>
  <c r="N1234" i="2"/>
  <c r="O1234" i="2"/>
  <c r="R1234" i="2" s="1"/>
  <c r="P1234" i="2"/>
  <c r="Q1234" i="2"/>
  <c r="S1234" i="2"/>
  <c r="T1234" i="2"/>
  <c r="U1234" i="2" s="1"/>
  <c r="X1234" i="2"/>
  <c r="Y1234" i="2"/>
  <c r="Z1234" i="2"/>
  <c r="AA1234" i="2"/>
  <c r="N1235" i="2"/>
  <c r="O1235" i="2"/>
  <c r="R1235" i="2" s="1"/>
  <c r="P1235" i="2"/>
  <c r="Q1235" i="2"/>
  <c r="S1235" i="2"/>
  <c r="T1235" i="2"/>
  <c r="U1235" i="2" s="1"/>
  <c r="V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S1237" i="2"/>
  <c r="T1237" i="2"/>
  <c r="U1237" i="2" s="1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S1239" i="2"/>
  <c r="X1239" i="2"/>
  <c r="Y1239" i="2"/>
  <c r="Z1239" i="2"/>
  <c r="AA1239" i="2"/>
  <c r="N1240" i="2"/>
  <c r="O1240" i="2"/>
  <c r="R1240" i="2" s="1"/>
  <c r="P1240" i="2"/>
  <c r="Q1240" i="2"/>
  <c r="S1240" i="2"/>
  <c r="T1240" i="2"/>
  <c r="U1240" i="2" s="1"/>
  <c r="X1240" i="2"/>
  <c r="Y1240" i="2"/>
  <c r="Z1240" i="2"/>
  <c r="AA1240" i="2"/>
  <c r="N1241" i="2"/>
  <c r="O1241" i="2"/>
  <c r="R1241" i="2" s="1"/>
  <c r="P1241" i="2"/>
  <c r="Q1241" i="2"/>
  <c r="S1241" i="2"/>
  <c r="T1241" i="2"/>
  <c r="U1241" i="2" s="1"/>
  <c r="X1241" i="2"/>
  <c r="Y1241" i="2"/>
  <c r="Z1241" i="2"/>
  <c r="AA1241" i="2"/>
  <c r="N1242" i="2"/>
  <c r="O1242" i="2"/>
  <c r="R1242" i="2" s="1"/>
  <c r="P1242" i="2"/>
  <c r="Q1242" i="2"/>
  <c r="S1242" i="2"/>
  <c r="T1242" i="2"/>
  <c r="U1242" i="2" s="1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S1244" i="2"/>
  <c r="T1244" i="2"/>
  <c r="U1244" i="2" s="1"/>
  <c r="X1244" i="2"/>
  <c r="Y1244" i="2"/>
  <c r="Z1244" i="2"/>
  <c r="AA1244" i="2"/>
  <c r="N1245" i="2"/>
  <c r="O1245" i="2"/>
  <c r="R1245" i="2" s="1"/>
  <c r="P1245" i="2"/>
  <c r="Q1245" i="2"/>
  <c r="S1245" i="2"/>
  <c r="T1245" i="2"/>
  <c r="U1245" i="2" s="1"/>
  <c r="V1245" i="2"/>
  <c r="X1245" i="2"/>
  <c r="Y1245" i="2"/>
  <c r="Z1245" i="2"/>
  <c r="AA1245" i="2"/>
  <c r="N1246" i="2"/>
  <c r="O1246" i="2"/>
  <c r="R1246" i="2" s="1"/>
  <c r="P1246" i="2"/>
  <c r="Q1246" i="2"/>
  <c r="S1246" i="2"/>
  <c r="T1246" i="2"/>
  <c r="U1246" i="2" s="1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S1248" i="2"/>
  <c r="T1248" i="2"/>
  <c r="U1248" i="2" s="1"/>
  <c r="V1248" i="2"/>
  <c r="X1248" i="2"/>
  <c r="Y1248" i="2"/>
  <c r="Z1248" i="2"/>
  <c r="AA1248" i="2"/>
  <c r="N1249" i="2"/>
  <c r="O1249" i="2"/>
  <c r="R1249" i="2" s="1"/>
  <c r="P1249" i="2"/>
  <c r="Q1249" i="2"/>
  <c r="S1249" i="2"/>
  <c r="T1249" i="2"/>
  <c r="U1249" i="2" s="1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S1252" i="2"/>
  <c r="T1252" i="2"/>
  <c r="U1252" i="2" s="1"/>
  <c r="X1252" i="2"/>
  <c r="Y1252" i="2"/>
  <c r="Z1252" i="2"/>
  <c r="AA1252" i="2"/>
  <c r="N1253" i="2"/>
  <c r="O1253" i="2"/>
  <c r="R1253" i="2" s="1"/>
  <c r="P1253" i="2"/>
  <c r="Q1253" i="2"/>
  <c r="S1253" i="2"/>
  <c r="T1253" i="2"/>
  <c r="U1253" i="2" s="1"/>
  <c r="X1253" i="2"/>
  <c r="Y1253" i="2"/>
  <c r="Z1253" i="2"/>
  <c r="AA1253" i="2"/>
  <c r="N1254" i="2"/>
  <c r="O1254" i="2"/>
  <c r="R1254" i="2" s="1"/>
  <c r="P1254" i="2"/>
  <c r="Q1254" i="2"/>
  <c r="S1254" i="2"/>
  <c r="T1254" i="2"/>
  <c r="U1254" i="2" s="1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S1257" i="2"/>
  <c r="T1257" i="2"/>
  <c r="U1257" i="2" s="1"/>
  <c r="X1257" i="2"/>
  <c r="Y1257" i="2"/>
  <c r="Z1257" i="2"/>
  <c r="AA1257" i="2"/>
  <c r="N1258" i="2"/>
  <c r="O1258" i="2"/>
  <c r="R1258" i="2" s="1"/>
  <c r="P1258" i="2"/>
  <c r="Q1258" i="2"/>
  <c r="S1258" i="2"/>
  <c r="T1258" i="2"/>
  <c r="U1258" i="2" s="1"/>
  <c r="W1258" i="2"/>
  <c r="X1258" i="2"/>
  <c r="Y1258" i="2"/>
  <c r="Z1258" i="2"/>
  <c r="AA1258" i="2"/>
  <c r="N1259" i="2"/>
  <c r="O1259" i="2"/>
  <c r="R1259" i="2" s="1"/>
  <c r="P1259" i="2"/>
  <c r="Q1259" i="2"/>
  <c r="S1259" i="2"/>
  <c r="T1259" i="2"/>
  <c r="U1259" i="2" s="1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S1261" i="2"/>
  <c r="T1261" i="2"/>
  <c r="U1261" i="2" s="1"/>
  <c r="X1261" i="2"/>
  <c r="Y1261" i="2"/>
  <c r="Z1261" i="2"/>
  <c r="AA1261" i="2"/>
  <c r="N1262" i="2"/>
  <c r="O1262" i="2"/>
  <c r="R1262" i="2" s="1"/>
  <c r="P1262" i="2"/>
  <c r="Q1262" i="2"/>
  <c r="S1262" i="2"/>
  <c r="T1262" i="2"/>
  <c r="U1262" i="2" s="1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S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S1266" i="2"/>
  <c r="T1266" i="2"/>
  <c r="U1266" i="2" s="1"/>
  <c r="X1266" i="2"/>
  <c r="Y1266" i="2"/>
  <c r="Z1266" i="2"/>
  <c r="AA1266" i="2"/>
  <c r="N1267" i="2"/>
  <c r="O1267" i="2"/>
  <c r="R1267" i="2" s="1"/>
  <c r="P1267" i="2"/>
  <c r="Q1267" i="2"/>
  <c r="S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S1269" i="2"/>
  <c r="T1269" i="2"/>
  <c r="U1269" i="2" s="1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S1272" i="2"/>
  <c r="X1272" i="2"/>
  <c r="Y1272" i="2"/>
  <c r="Z1272" i="2"/>
  <c r="AA1272" i="2"/>
  <c r="N1273" i="2"/>
  <c r="O1273" i="2"/>
  <c r="R1273" i="2" s="1"/>
  <c r="P1273" i="2"/>
  <c r="Q1273" i="2"/>
  <c r="S1273" i="2"/>
  <c r="T1273" i="2"/>
  <c r="U1273" i="2" s="1"/>
  <c r="X1273" i="2"/>
  <c r="Y1273" i="2"/>
  <c r="Z1273" i="2"/>
  <c r="AA1273" i="2"/>
  <c r="N1274" i="2"/>
  <c r="O1274" i="2"/>
  <c r="R1274" i="2" s="1"/>
  <c r="P1274" i="2"/>
  <c r="Q1274" i="2"/>
  <c r="S1274" i="2"/>
  <c r="T1274" i="2"/>
  <c r="U1274" i="2" s="1"/>
  <c r="X1274" i="2"/>
  <c r="Y1274" i="2"/>
  <c r="Z1274" i="2"/>
  <c r="AA1274" i="2"/>
  <c r="N1275" i="2"/>
  <c r="O1275" i="2"/>
  <c r="P1275" i="2"/>
  <c r="Q1275" i="2"/>
  <c r="R1275" i="2"/>
  <c r="S1275" i="2"/>
  <c r="T1275" i="2"/>
  <c r="U1275" i="2" s="1"/>
  <c r="X1275" i="2"/>
  <c r="Y1275" i="2"/>
  <c r="Z1275" i="2"/>
  <c r="AA1275" i="2"/>
  <c r="N1276" i="2"/>
  <c r="O1276" i="2"/>
  <c r="R1276" i="2" s="1"/>
  <c r="P1276" i="2"/>
  <c r="Q1276" i="2"/>
  <c r="S1276" i="2"/>
  <c r="X1276" i="2"/>
  <c r="Y1276" i="2"/>
  <c r="Z1276" i="2"/>
  <c r="AA1276" i="2"/>
  <c r="N1277" i="2"/>
  <c r="O1277" i="2"/>
  <c r="R1277" i="2" s="1"/>
  <c r="P1277" i="2"/>
  <c r="Q1277" i="2"/>
  <c r="S1277" i="2"/>
  <c r="T1277" i="2"/>
  <c r="U1277" i="2" s="1"/>
  <c r="V1277" i="2"/>
  <c r="W1277" i="2"/>
  <c r="X1277" i="2"/>
  <c r="Y1277" i="2"/>
  <c r="Z1277" i="2"/>
  <c r="AA1277" i="2"/>
  <c r="N1278" i="2"/>
  <c r="O1278" i="2"/>
  <c r="R1278" i="2" s="1"/>
  <c r="P1278" i="2"/>
  <c r="Q1278" i="2"/>
  <c r="S1278" i="2"/>
  <c r="T1278" i="2"/>
  <c r="U1278" i="2" s="1"/>
  <c r="X1278" i="2"/>
  <c r="Y1278" i="2"/>
  <c r="Z1278" i="2"/>
  <c r="AA1278" i="2"/>
  <c r="N1279" i="2"/>
  <c r="O1279" i="2"/>
  <c r="R1279" i="2" s="1"/>
  <c r="P1279" i="2"/>
  <c r="Q1279" i="2"/>
  <c r="S1279" i="2"/>
  <c r="T1279" i="2"/>
  <c r="U1279" i="2" s="1"/>
  <c r="V1279" i="2"/>
  <c r="X1279" i="2"/>
  <c r="Y1279" i="2"/>
  <c r="Z1279" i="2"/>
  <c r="AA1279" i="2"/>
  <c r="N1280" i="2"/>
  <c r="O1280" i="2"/>
  <c r="R1280" i="2" s="1"/>
  <c r="P1280" i="2"/>
  <c r="Q1280" i="2"/>
  <c r="S1280" i="2"/>
  <c r="T1280" i="2"/>
  <c r="U1280" i="2" s="1"/>
  <c r="V1280" i="2"/>
  <c r="X1280" i="2"/>
  <c r="Y1280" i="2"/>
  <c r="Z1280" i="2"/>
  <c r="AA1280" i="2"/>
  <c r="N1281" i="2"/>
  <c r="O1281" i="2"/>
  <c r="R1281" i="2" s="1"/>
  <c r="P1281" i="2"/>
  <c r="Q1281" i="2"/>
  <c r="S1281" i="2"/>
  <c r="T1281" i="2"/>
  <c r="U1281" i="2" s="1"/>
  <c r="X1281" i="2"/>
  <c r="Y1281" i="2"/>
  <c r="Z1281" i="2"/>
  <c r="AA1281" i="2"/>
  <c r="N1282" i="2"/>
  <c r="O1282" i="2"/>
  <c r="R1282" i="2" s="1"/>
  <c r="P1282" i="2"/>
  <c r="Q1282" i="2"/>
  <c r="S1282" i="2"/>
  <c r="X1282" i="2"/>
  <c r="Y1282" i="2"/>
  <c r="Z1282" i="2"/>
  <c r="AA1282" i="2"/>
  <c r="N1283" i="2"/>
  <c r="O1283" i="2"/>
  <c r="R1283" i="2" s="1"/>
  <c r="P1283" i="2"/>
  <c r="Q1283" i="2"/>
  <c r="S1283" i="2"/>
  <c r="X1283" i="2"/>
  <c r="Y1283" i="2"/>
  <c r="Z1283" i="2"/>
  <c r="AA1283" i="2"/>
  <c r="N1284" i="2"/>
  <c r="O1284" i="2"/>
  <c r="R1284" i="2" s="1"/>
  <c r="P1284" i="2"/>
  <c r="Q1284" i="2"/>
  <c r="S1284" i="2"/>
  <c r="X1284" i="2"/>
  <c r="Y1284" i="2"/>
  <c r="Z1284" i="2"/>
  <c r="AA1284" i="2"/>
  <c r="N1285" i="2"/>
  <c r="O1285" i="2"/>
  <c r="R1285" i="2" s="1"/>
  <c r="P1285" i="2"/>
  <c r="Q1285" i="2"/>
  <c r="S1285" i="2"/>
  <c r="T1285" i="2"/>
  <c r="U1285" i="2" s="1"/>
  <c r="V1285" i="2"/>
  <c r="X1285" i="2"/>
  <c r="Y1285" i="2"/>
  <c r="Z1285" i="2"/>
  <c r="AA1285" i="2"/>
  <c r="N1286" i="2"/>
  <c r="O1286" i="2"/>
  <c r="R1286" i="2" s="1"/>
  <c r="P1286" i="2"/>
  <c r="Q1286" i="2"/>
  <c r="S1286" i="2"/>
  <c r="T1286" i="2"/>
  <c r="U1286" i="2" s="1"/>
  <c r="X1286" i="2"/>
  <c r="Y1286" i="2"/>
  <c r="Z1286" i="2"/>
  <c r="AA1286" i="2"/>
  <c r="N1287" i="2"/>
  <c r="O1287" i="2"/>
  <c r="R1287" i="2" s="1"/>
  <c r="P1287" i="2"/>
  <c r="Q1287" i="2"/>
  <c r="S1287" i="2"/>
  <c r="X1287" i="2"/>
  <c r="Y1287" i="2"/>
  <c r="Z1287" i="2"/>
  <c r="AA1287" i="2"/>
  <c r="N1288" i="2"/>
  <c r="O1288" i="2"/>
  <c r="R1288" i="2" s="1"/>
  <c r="P1288" i="2"/>
  <c r="Q1288" i="2"/>
  <c r="S1288" i="2"/>
  <c r="T1288" i="2"/>
  <c r="U1288" i="2" s="1"/>
  <c r="X1288" i="2"/>
  <c r="Y1288" i="2"/>
  <c r="Z1288" i="2"/>
  <c r="AA1288" i="2"/>
  <c r="N1289" i="2"/>
  <c r="O1289" i="2"/>
  <c r="R1289" i="2" s="1"/>
  <c r="P1289" i="2"/>
  <c r="Q1289" i="2"/>
  <c r="S1289" i="2"/>
  <c r="T1289" i="2"/>
  <c r="U1289" i="2" s="1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S1291" i="2"/>
  <c r="T1291" i="2"/>
  <c r="U1291" i="2" s="1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S1293" i="2"/>
  <c r="T1293" i="2"/>
  <c r="U1293" i="2" s="1"/>
  <c r="X1293" i="2"/>
  <c r="Y1293" i="2"/>
  <c r="Z1293" i="2"/>
  <c r="AA1293" i="2"/>
  <c r="N1294" i="2"/>
  <c r="O1294" i="2"/>
  <c r="R1294" i="2" s="1"/>
  <c r="P1294" i="2"/>
  <c r="Q1294" i="2"/>
  <c r="S1294" i="2"/>
  <c r="T1294" i="2"/>
  <c r="U1294" i="2" s="1"/>
  <c r="X1294" i="2"/>
  <c r="Y1294" i="2"/>
  <c r="Z1294" i="2"/>
  <c r="AA1294" i="2"/>
  <c r="N1295" i="2"/>
  <c r="O1295" i="2"/>
  <c r="R1295" i="2" s="1"/>
  <c r="P1295" i="2"/>
  <c r="Q1295" i="2"/>
  <c r="S1295" i="2"/>
  <c r="T1295" i="2"/>
  <c r="U1295" i="2" s="1"/>
  <c r="V1295" i="2"/>
  <c r="X1295" i="2"/>
  <c r="Y1295" i="2"/>
  <c r="Z1295" i="2"/>
  <c r="AA1295" i="2"/>
  <c r="N1296" i="2"/>
  <c r="O1296" i="2"/>
  <c r="R1296" i="2" s="1"/>
  <c r="P1296" i="2"/>
  <c r="Q1296" i="2"/>
  <c r="S1296" i="2"/>
  <c r="T1296" i="2"/>
  <c r="U1296" i="2" s="1"/>
  <c r="X1296" i="2"/>
  <c r="Y1296" i="2"/>
  <c r="Z1296" i="2"/>
  <c r="AA1296" i="2"/>
  <c r="N1297" i="2"/>
  <c r="O1297" i="2"/>
  <c r="R1297" i="2" s="1"/>
  <c r="P1297" i="2"/>
  <c r="Q1297" i="2"/>
  <c r="S1297" i="2"/>
  <c r="X1297" i="2"/>
  <c r="Y1297" i="2"/>
  <c r="Z1297" i="2"/>
  <c r="AA1297" i="2"/>
  <c r="N1298" i="2"/>
  <c r="O1298" i="2"/>
  <c r="R1298" i="2" s="1"/>
  <c r="P1298" i="2"/>
  <c r="Q1298" i="2"/>
  <c r="S1298" i="2"/>
  <c r="T1298" i="2"/>
  <c r="U1298" i="2" s="1"/>
  <c r="X1298" i="2"/>
  <c r="Y1298" i="2"/>
  <c r="Z1298" i="2"/>
  <c r="AA1298" i="2"/>
  <c r="N1299" i="2"/>
  <c r="O1299" i="2"/>
  <c r="R1299" i="2" s="1"/>
  <c r="P1299" i="2"/>
  <c r="Q1299" i="2"/>
  <c r="S1299" i="2"/>
  <c r="T1299" i="2"/>
  <c r="U1299" i="2" s="1"/>
  <c r="V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S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S1303" i="2"/>
  <c r="T1303" i="2"/>
  <c r="U1303" i="2" s="1"/>
  <c r="W1303" i="2"/>
  <c r="X1303" i="2"/>
  <c r="Y1303" i="2"/>
  <c r="Z1303" i="2"/>
  <c r="AA1303" i="2"/>
  <c r="N1304" i="2"/>
  <c r="O1304" i="2"/>
  <c r="R1304" i="2" s="1"/>
  <c r="P1304" i="2"/>
  <c r="Q1304" i="2"/>
  <c r="S1304" i="2"/>
  <c r="T1304" i="2"/>
  <c r="U1304" i="2" s="1"/>
  <c r="W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S1306" i="2"/>
  <c r="T1306" i="2"/>
  <c r="U1306" i="2" s="1"/>
  <c r="W1306" i="2"/>
  <c r="X1306" i="2"/>
  <c r="Y1306" i="2"/>
  <c r="Z1306" i="2"/>
  <c r="AA1306" i="2"/>
  <c r="N1307" i="2"/>
  <c r="O1307" i="2"/>
  <c r="R1307" i="2" s="1"/>
  <c r="P1307" i="2"/>
  <c r="Q1307" i="2"/>
  <c r="S1307" i="2"/>
  <c r="T1307" i="2"/>
  <c r="U1307" i="2" s="1"/>
  <c r="X1307" i="2"/>
  <c r="Y1307" i="2"/>
  <c r="Z1307" i="2"/>
  <c r="AA1307" i="2"/>
  <c r="N1308" i="2"/>
  <c r="O1308" i="2"/>
  <c r="R1308" i="2" s="1"/>
  <c r="P1308" i="2"/>
  <c r="Q1308" i="2"/>
  <c r="S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S1309" i="2"/>
  <c r="T1309" i="2"/>
  <c r="U1309" i="2" s="1"/>
  <c r="X1309" i="2"/>
  <c r="Y1309" i="2"/>
  <c r="Z1309" i="2"/>
  <c r="AA1309" i="2"/>
  <c r="N1310" i="2"/>
  <c r="O1310" i="2"/>
  <c r="R1310" i="2" s="1"/>
  <c r="P1310" i="2"/>
  <c r="Q1310" i="2"/>
  <c r="S1310" i="2"/>
  <c r="T1310" i="2"/>
  <c r="U1310" i="2" s="1"/>
  <c r="W1310" i="2"/>
  <c r="X1310" i="2"/>
  <c r="Y1310" i="2"/>
  <c r="Z1310" i="2"/>
  <c r="AA1310" i="2"/>
  <c r="N1311" i="2"/>
  <c r="O1311" i="2"/>
  <c r="R1311" i="2" s="1"/>
  <c r="P1311" i="2"/>
  <c r="Q1311" i="2"/>
  <c r="S1311" i="2"/>
  <c r="T1311" i="2"/>
  <c r="U1311" i="2" s="1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V1312" i="2"/>
  <c r="X1312" i="2"/>
  <c r="Y1312" i="2"/>
  <c r="Z1312" i="2"/>
  <c r="AA1312" i="2"/>
  <c r="N1313" i="2"/>
  <c r="O1313" i="2"/>
  <c r="R1313" i="2" s="1"/>
  <c r="P1313" i="2"/>
  <c r="Q1313" i="2"/>
  <c r="S1313" i="2"/>
  <c r="X1313" i="2"/>
  <c r="Y1313" i="2"/>
  <c r="Z1313" i="2"/>
  <c r="AA1313" i="2"/>
  <c r="N1314" i="2"/>
  <c r="O1314" i="2"/>
  <c r="R1314" i="2" s="1"/>
  <c r="P1314" i="2"/>
  <c r="Q1314" i="2"/>
  <c r="S1314" i="2"/>
  <c r="T1314" i="2"/>
  <c r="U1314" i="2" s="1"/>
  <c r="W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S1316" i="2"/>
  <c r="T1316" i="2"/>
  <c r="U1316" i="2" s="1"/>
  <c r="W1316" i="2"/>
  <c r="X1316" i="2"/>
  <c r="Y1316" i="2"/>
  <c r="Z1316" i="2"/>
  <c r="AA1316" i="2"/>
  <c r="N1317" i="2"/>
  <c r="O1317" i="2"/>
  <c r="R1317" i="2" s="1"/>
  <c r="P1317" i="2"/>
  <c r="Q1317" i="2"/>
  <c r="S1317" i="2"/>
  <c r="T1317" i="2"/>
  <c r="U1317" i="2" s="1"/>
  <c r="W1317" i="2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S1319" i="2"/>
  <c r="X1319" i="2"/>
  <c r="Y1319" i="2"/>
  <c r="Z1319" i="2"/>
  <c r="AA1319" i="2"/>
  <c r="N1320" i="2"/>
  <c r="O1320" i="2"/>
  <c r="R1320" i="2" s="1"/>
  <c r="P1320" i="2"/>
  <c r="Q1320" i="2"/>
  <c r="S1320" i="2"/>
  <c r="T1320" i="2"/>
  <c r="U1320" i="2" s="1"/>
  <c r="W1320" i="2"/>
  <c r="X1320" i="2"/>
  <c r="Y1320" i="2"/>
  <c r="Z1320" i="2"/>
  <c r="AA1320" i="2"/>
  <c r="N1321" i="2"/>
  <c r="O1321" i="2"/>
  <c r="R1321" i="2" s="1"/>
  <c r="P1321" i="2"/>
  <c r="Q1321" i="2"/>
  <c r="S1321" i="2"/>
  <c r="T1321" i="2"/>
  <c r="U1321" i="2" s="1"/>
  <c r="X1321" i="2"/>
  <c r="Y1321" i="2"/>
  <c r="Z1321" i="2"/>
  <c r="AA1321" i="2"/>
  <c r="N1322" i="2"/>
  <c r="O1322" i="2"/>
  <c r="R1322" i="2" s="1"/>
  <c r="P1322" i="2"/>
  <c r="Q1322" i="2"/>
  <c r="S1322" i="2"/>
  <c r="T1322" i="2"/>
  <c r="U1322" i="2" s="1"/>
  <c r="X1322" i="2"/>
  <c r="Y1322" i="2"/>
  <c r="Z1322" i="2"/>
  <c r="AA1322" i="2"/>
  <c r="N1323" i="2"/>
  <c r="O1323" i="2"/>
  <c r="R1323" i="2" s="1"/>
  <c r="P1323" i="2"/>
  <c r="Q1323" i="2"/>
  <c r="S1323" i="2"/>
  <c r="X1323" i="2"/>
  <c r="Y1323" i="2"/>
  <c r="Z1323" i="2"/>
  <c r="AA1323" i="2"/>
  <c r="N1324" i="2"/>
  <c r="O1324" i="2"/>
  <c r="R1324" i="2" s="1"/>
  <c r="P1324" i="2"/>
  <c r="Q1324" i="2"/>
  <c r="S1324" i="2"/>
  <c r="T1324" i="2"/>
  <c r="U1324" i="2" s="1"/>
  <c r="X1324" i="2"/>
  <c r="Y1324" i="2"/>
  <c r="Z1324" i="2"/>
  <c r="AA1324" i="2"/>
  <c r="N1325" i="2"/>
  <c r="O1325" i="2"/>
  <c r="R1325" i="2" s="1"/>
  <c r="P1325" i="2"/>
  <c r="Q1325" i="2"/>
  <c r="S1325" i="2"/>
  <c r="X1325" i="2"/>
  <c r="Y1325" i="2"/>
  <c r="Z1325" i="2"/>
  <c r="AA1325" i="2"/>
  <c r="N1326" i="2"/>
  <c r="O1326" i="2"/>
  <c r="R1326" i="2" s="1"/>
  <c r="P1326" i="2"/>
  <c r="Q1326" i="2"/>
  <c r="S1326" i="2"/>
  <c r="X1326" i="2"/>
  <c r="Y1326" i="2"/>
  <c r="Z1326" i="2"/>
  <c r="AA1326" i="2"/>
  <c r="N1327" i="2"/>
  <c r="O1327" i="2"/>
  <c r="R1327" i="2" s="1"/>
  <c r="P1327" i="2"/>
  <c r="Q1327" i="2"/>
  <c r="S1327" i="2"/>
  <c r="T1327" i="2"/>
  <c r="U1327" i="2" s="1"/>
  <c r="X1327" i="2"/>
  <c r="Y1327" i="2"/>
  <c r="Z1327" i="2"/>
  <c r="AA1327" i="2"/>
  <c r="N1328" i="2"/>
  <c r="O1328" i="2"/>
  <c r="R1328" i="2" s="1"/>
  <c r="P1328" i="2"/>
  <c r="Q1328" i="2"/>
  <c r="S1328" i="2"/>
  <c r="T1328" i="2"/>
  <c r="U1328" i="2" s="1"/>
  <c r="V1328" i="2"/>
  <c r="X1328" i="2"/>
  <c r="Y1328" i="2"/>
  <c r="Z1328" i="2"/>
  <c r="AA1328" i="2"/>
  <c r="N1329" i="2"/>
  <c r="O1329" i="2"/>
  <c r="R1329" i="2" s="1"/>
  <c r="P1329" i="2"/>
  <c r="Q1329" i="2"/>
  <c r="S1329" i="2"/>
  <c r="T1329" i="2"/>
  <c r="U1329" i="2" s="1"/>
  <c r="X1329" i="2"/>
  <c r="Y1329" i="2"/>
  <c r="Z1329" i="2"/>
  <c r="AA1329" i="2"/>
  <c r="N1330" i="2"/>
  <c r="O1330" i="2"/>
  <c r="R1330" i="2" s="1"/>
  <c r="P1330" i="2"/>
  <c r="Q1330" i="2"/>
  <c r="S1330" i="2"/>
  <c r="T1330" i="2"/>
  <c r="U1330" i="2" s="1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S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S1334" i="2"/>
  <c r="T1334" i="2"/>
  <c r="U1334" i="2" s="1"/>
  <c r="W1334" i="2"/>
  <c r="X1334" i="2"/>
  <c r="Y1334" i="2"/>
  <c r="Z1334" i="2"/>
  <c r="AA1334" i="2"/>
  <c r="N1335" i="2"/>
  <c r="O1335" i="2"/>
  <c r="R1335" i="2" s="1"/>
  <c r="P1335" i="2"/>
  <c r="Q1335" i="2"/>
  <c r="S1335" i="2"/>
  <c r="T1335" i="2"/>
  <c r="U1335" i="2" s="1"/>
  <c r="W1335" i="2"/>
  <c r="X1335" i="2"/>
  <c r="Y1335" i="2"/>
  <c r="Z1335" i="2"/>
  <c r="AA1335" i="2"/>
  <c r="N1336" i="2"/>
  <c r="O1336" i="2"/>
  <c r="R1336" i="2" s="1"/>
  <c r="P1336" i="2"/>
  <c r="Q1336" i="2"/>
  <c r="S1336" i="2"/>
  <c r="T1336" i="2"/>
  <c r="U1336" i="2" s="1"/>
  <c r="W1336" i="2"/>
  <c r="X1336" i="2"/>
  <c r="Y1336" i="2"/>
  <c r="Z1336" i="2"/>
  <c r="AA1336" i="2"/>
  <c r="N1337" i="2"/>
  <c r="O1337" i="2"/>
  <c r="R1337" i="2" s="1"/>
  <c r="P1337" i="2"/>
  <c r="Q1337" i="2"/>
  <c r="S1337" i="2"/>
  <c r="T1337" i="2"/>
  <c r="U1337" i="2" s="1"/>
  <c r="X1337" i="2"/>
  <c r="Y1337" i="2"/>
  <c r="Z1337" i="2"/>
  <c r="AA1337" i="2"/>
  <c r="N1338" i="2"/>
  <c r="O1338" i="2"/>
  <c r="R1338" i="2" s="1"/>
  <c r="P1338" i="2"/>
  <c r="Q1338" i="2"/>
  <c r="S1338" i="2"/>
  <c r="T1338" i="2"/>
  <c r="U1338" i="2" s="1"/>
  <c r="V1338" i="2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S1340" i="2"/>
  <c r="X1340" i="2"/>
  <c r="Y1340" i="2"/>
  <c r="Z1340" i="2"/>
  <c r="AA1340" i="2"/>
  <c r="N1341" i="2"/>
  <c r="O1341" i="2"/>
  <c r="R1341" i="2" s="1"/>
  <c r="P1341" i="2"/>
  <c r="Q1341" i="2"/>
  <c r="S1341" i="2"/>
  <c r="T1341" i="2"/>
  <c r="U1341" i="2" s="1"/>
  <c r="X1341" i="2"/>
  <c r="Y1341" i="2"/>
  <c r="Z1341" i="2"/>
  <c r="AA1341" i="2"/>
  <c r="N1342" i="2"/>
  <c r="O1342" i="2"/>
  <c r="R1342" i="2" s="1"/>
  <c r="P1342" i="2"/>
  <c r="Q1342" i="2"/>
  <c r="S1342" i="2"/>
  <c r="T1342" i="2"/>
  <c r="U1342" i="2" s="1"/>
  <c r="W1342" i="2"/>
  <c r="X1342" i="2"/>
  <c r="Y1342" i="2"/>
  <c r="Z1342" i="2"/>
  <c r="AA1342" i="2"/>
  <c r="N1343" i="2"/>
  <c r="O1343" i="2"/>
  <c r="R1343" i="2" s="1"/>
  <c r="P1343" i="2"/>
  <c r="Q1343" i="2"/>
  <c r="S1343" i="2"/>
  <c r="T1343" i="2"/>
  <c r="U1343" i="2" s="1"/>
  <c r="X1343" i="2"/>
  <c r="Y1343" i="2"/>
  <c r="Z1343" i="2"/>
  <c r="AA1343" i="2"/>
  <c r="N1344" i="2"/>
  <c r="O1344" i="2"/>
  <c r="R1344" i="2" s="1"/>
  <c r="P1344" i="2"/>
  <c r="Q1344" i="2"/>
  <c r="S1344" i="2"/>
  <c r="T1344" i="2"/>
  <c r="U1344" i="2" s="1"/>
  <c r="X1344" i="2"/>
  <c r="Y1344" i="2"/>
  <c r="Z1344" i="2"/>
  <c r="AA1344" i="2"/>
  <c r="N1345" i="2"/>
  <c r="O1345" i="2"/>
  <c r="R1345" i="2" s="1"/>
  <c r="P1345" i="2"/>
  <c r="Q1345" i="2"/>
  <c r="S1345" i="2"/>
  <c r="T1345" i="2"/>
  <c r="U1345" i="2" s="1"/>
  <c r="X1345" i="2"/>
  <c r="Y1345" i="2"/>
  <c r="Z1345" i="2"/>
  <c r="AA1345" i="2"/>
  <c r="N1346" i="2"/>
  <c r="O1346" i="2"/>
  <c r="R1346" i="2" s="1"/>
  <c r="P1346" i="2"/>
  <c r="Q1346" i="2"/>
  <c r="S1346" i="2"/>
  <c r="T1346" i="2"/>
  <c r="U1346" i="2" s="1"/>
  <c r="X1346" i="2"/>
  <c r="Y1346" i="2"/>
  <c r="Z1346" i="2"/>
  <c r="AA1346" i="2"/>
  <c r="N1347" i="2"/>
  <c r="O1347" i="2"/>
  <c r="R1347" i="2" s="1"/>
  <c r="P1347" i="2"/>
  <c r="Q1347" i="2"/>
  <c r="S1347" i="2"/>
  <c r="X1347" i="2"/>
  <c r="Y1347" i="2"/>
  <c r="Z1347" i="2"/>
  <c r="AA1347" i="2"/>
  <c r="N1348" i="2"/>
  <c r="O1348" i="2"/>
  <c r="R1348" i="2" s="1"/>
  <c r="P1348" i="2"/>
  <c r="Q1348" i="2"/>
  <c r="S1348" i="2"/>
  <c r="T1348" i="2"/>
  <c r="U1348" i="2" s="1"/>
  <c r="X1348" i="2"/>
  <c r="Y1348" i="2"/>
  <c r="Z1348" i="2"/>
  <c r="AA1348" i="2"/>
  <c r="N1349" i="2"/>
  <c r="O1349" i="2"/>
  <c r="R1349" i="2" s="1"/>
  <c r="P1349" i="2"/>
  <c r="Q1349" i="2"/>
  <c r="S1349" i="2"/>
  <c r="T1349" i="2"/>
  <c r="U1349" i="2" s="1"/>
  <c r="X1349" i="2"/>
  <c r="Y1349" i="2"/>
  <c r="Z1349" i="2"/>
  <c r="AA1349" i="2"/>
  <c r="N1350" i="2"/>
  <c r="O1350" i="2"/>
  <c r="R1350" i="2" s="1"/>
  <c r="P1350" i="2"/>
  <c r="Q1350" i="2"/>
  <c r="S1350" i="2"/>
  <c r="T1350" i="2"/>
  <c r="U1350" i="2" s="1"/>
  <c r="X1350" i="2"/>
  <c r="Y1350" i="2"/>
  <c r="Z1350" i="2"/>
  <c r="AA1350" i="2"/>
  <c r="N1351" i="2"/>
  <c r="O1351" i="2"/>
  <c r="P1351" i="2"/>
  <c r="Q1351" i="2"/>
  <c r="R1351" i="2"/>
  <c r="S1351" i="2"/>
  <c r="T1351" i="2"/>
  <c r="U1351" i="2" s="1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S1353" i="2"/>
  <c r="T1353" i="2"/>
  <c r="U1353" i="2" s="1"/>
  <c r="V1353" i="2"/>
  <c r="X1353" i="2"/>
  <c r="Y1353" i="2"/>
  <c r="Z1353" i="2"/>
  <c r="AA1353" i="2"/>
  <c r="N1354" i="2"/>
  <c r="O1354" i="2"/>
  <c r="R1354" i="2" s="1"/>
  <c r="P1354" i="2"/>
  <c r="Q1354" i="2"/>
  <c r="S1354" i="2"/>
  <c r="X1354" i="2"/>
  <c r="Y1354" i="2"/>
  <c r="Z1354" i="2"/>
  <c r="AA1354" i="2"/>
  <c r="N1355" i="2"/>
  <c r="O1355" i="2"/>
  <c r="R1355" i="2" s="1"/>
  <c r="P1355" i="2"/>
  <c r="Q1355" i="2"/>
  <c r="S1355" i="2"/>
  <c r="T1355" i="2"/>
  <c r="U1355" i="2" s="1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S1357" i="2"/>
  <c r="T1357" i="2"/>
  <c r="U1357" i="2" s="1"/>
  <c r="V1357" i="2"/>
  <c r="X1357" i="2"/>
  <c r="Y1357" i="2"/>
  <c r="Z1357" i="2"/>
  <c r="AA1357" i="2"/>
  <c r="N1358" i="2"/>
  <c r="O1358" i="2"/>
  <c r="R1358" i="2" s="1"/>
  <c r="P1358" i="2"/>
  <c r="Q1358" i="2"/>
  <c r="S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S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S1361" i="2"/>
  <c r="T1361" i="2"/>
  <c r="U1361" i="2" s="1"/>
  <c r="X1361" i="2"/>
  <c r="Y1361" i="2"/>
  <c r="Z1361" i="2"/>
  <c r="AA1361" i="2"/>
  <c r="N1362" i="2"/>
  <c r="O1362" i="2"/>
  <c r="R1362" i="2" s="1"/>
  <c r="P1362" i="2"/>
  <c r="Q1362" i="2"/>
  <c r="S1362" i="2"/>
  <c r="T1362" i="2"/>
  <c r="U1362" i="2" s="1"/>
  <c r="V1362" i="2"/>
  <c r="X1362" i="2"/>
  <c r="Y1362" i="2"/>
  <c r="Z1362" i="2"/>
  <c r="AA1362" i="2"/>
  <c r="N1363" i="2"/>
  <c r="O1363" i="2"/>
  <c r="R1363" i="2" s="1"/>
  <c r="P1363" i="2"/>
  <c r="Q1363" i="2"/>
  <c r="S1363" i="2"/>
  <c r="T1363" i="2"/>
  <c r="U1363" i="2" s="1"/>
  <c r="X1363" i="2"/>
  <c r="Y1363" i="2"/>
  <c r="Z1363" i="2"/>
  <c r="AA1363" i="2"/>
  <c r="N1364" i="2"/>
  <c r="O1364" i="2"/>
  <c r="R1364" i="2" s="1"/>
  <c r="P1364" i="2"/>
  <c r="Q1364" i="2"/>
  <c r="S1364" i="2"/>
  <c r="T1364" i="2"/>
  <c r="U1364" i="2" s="1"/>
  <c r="V1364" i="2"/>
  <c r="W1364" i="2"/>
  <c r="X1364" i="2"/>
  <c r="Y1364" i="2"/>
  <c r="Z1364" i="2"/>
  <c r="AA1364" i="2"/>
  <c r="N1365" i="2"/>
  <c r="O1365" i="2"/>
  <c r="R1365" i="2" s="1"/>
  <c r="P1365" i="2"/>
  <c r="Q1365" i="2"/>
  <c r="S1365" i="2"/>
  <c r="T1365" i="2"/>
  <c r="U1365" i="2" s="1"/>
  <c r="X1365" i="2"/>
  <c r="Y1365" i="2"/>
  <c r="Z1365" i="2"/>
  <c r="AA1365" i="2"/>
  <c r="N1366" i="2"/>
  <c r="O1366" i="2"/>
  <c r="R1366" i="2" s="1"/>
  <c r="P1366" i="2"/>
  <c r="Q1366" i="2"/>
  <c r="S1366" i="2"/>
  <c r="X1366" i="2"/>
  <c r="Y1366" i="2"/>
  <c r="Z1366" i="2"/>
  <c r="AA1366" i="2"/>
  <c r="N1367" i="2"/>
  <c r="O1367" i="2"/>
  <c r="R1367" i="2" s="1"/>
  <c r="P1367" i="2"/>
  <c r="Q1367" i="2"/>
  <c r="S1367" i="2"/>
  <c r="T1367" i="2"/>
  <c r="U1367" i="2" s="1"/>
  <c r="V1367" i="2"/>
  <c r="W1367" i="2"/>
  <c r="X1367" i="2"/>
  <c r="Y1367" i="2"/>
  <c r="Z1367" i="2"/>
  <c r="AA1367" i="2"/>
  <c r="N1368" i="2"/>
  <c r="O1368" i="2"/>
  <c r="R1368" i="2" s="1"/>
  <c r="P1368" i="2"/>
  <c r="Q1368" i="2"/>
  <c r="S1368" i="2"/>
  <c r="T1368" i="2"/>
  <c r="U1368" i="2" s="1"/>
  <c r="X1368" i="2"/>
  <c r="Y1368" i="2"/>
  <c r="Z1368" i="2"/>
  <c r="AA1368" i="2"/>
  <c r="N1369" i="2"/>
  <c r="O1369" i="2"/>
  <c r="R1369" i="2" s="1"/>
  <c r="P1369" i="2"/>
  <c r="Q1369" i="2"/>
  <c r="S1369" i="2"/>
  <c r="T1369" i="2"/>
  <c r="U1369" i="2" s="1"/>
  <c r="V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T1371" i="2"/>
  <c r="U1371" i="2" s="1"/>
  <c r="X1371" i="2"/>
  <c r="Y1371" i="2"/>
  <c r="Z1371" i="2"/>
  <c r="AA1371" i="2"/>
  <c r="N1372" i="2"/>
  <c r="O1372" i="2"/>
  <c r="R1372" i="2" s="1"/>
  <c r="P1372" i="2"/>
  <c r="Q1372" i="2"/>
  <c r="S1372" i="2"/>
  <c r="T1372" i="2"/>
  <c r="U1372" i="2" s="1"/>
  <c r="X1372" i="2"/>
  <c r="Y1372" i="2"/>
  <c r="Z1372" i="2"/>
  <c r="AA1372" i="2"/>
  <c r="N1373" i="2"/>
  <c r="O1373" i="2"/>
  <c r="R1373" i="2" s="1"/>
  <c r="P1373" i="2"/>
  <c r="Q1373" i="2"/>
  <c r="S1373" i="2"/>
  <c r="T1373" i="2"/>
  <c r="U1373" i="2" s="1"/>
  <c r="W1373" i="2"/>
  <c r="X1373" i="2"/>
  <c r="Y1373" i="2"/>
  <c r="Z1373" i="2"/>
  <c r="AA1373" i="2"/>
  <c r="N1374" i="2"/>
  <c r="O1374" i="2"/>
  <c r="R1374" i="2" s="1"/>
  <c r="P1374" i="2"/>
  <c r="Q1374" i="2"/>
  <c r="S1374" i="2"/>
  <c r="X1374" i="2"/>
  <c r="Y1374" i="2"/>
  <c r="Z1374" i="2"/>
  <c r="AA1374" i="2"/>
  <c r="N1375" i="2"/>
  <c r="O1375" i="2"/>
  <c r="R1375" i="2" s="1"/>
  <c r="P1375" i="2"/>
  <c r="Q1375" i="2"/>
  <c r="T1375" i="2"/>
  <c r="U1375" i="2" s="1"/>
  <c r="X1375" i="2"/>
  <c r="Y1375" i="2"/>
  <c r="Z1375" i="2"/>
  <c r="AA1375" i="2"/>
  <c r="N1376" i="2"/>
  <c r="O1376" i="2"/>
  <c r="R1376" i="2" s="1"/>
  <c r="P1376" i="2"/>
  <c r="Q1376" i="2"/>
  <c r="T1376" i="2"/>
  <c r="U1376" i="2" s="1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/>
  <c r="Q2266" i="3" s="1"/>
  <c r="O2267" i="3"/>
  <c r="P2267" i="3" s="1"/>
  <c r="O2268" i="3"/>
  <c r="P2268" i="3"/>
  <c r="Q2268" i="3" s="1"/>
  <c r="S2268" i="3"/>
  <c r="O2269" i="3"/>
  <c r="P2269" i="3" s="1"/>
  <c r="O2270" i="3"/>
  <c r="P2270" i="3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/>
  <c r="Q2275" i="3" s="1"/>
  <c r="O2276" i="3"/>
  <c r="P2276" i="3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S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/>
  <c r="S2239" i="3" s="1"/>
  <c r="O2240" i="3"/>
  <c r="P2240" i="3" s="1"/>
  <c r="T1123" i="2" s="1"/>
  <c r="U1123" i="2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T1127" i="2" s="1"/>
  <c r="U1127" i="2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/>
  <c r="S2174" i="3" s="1"/>
  <c r="O2175" i="3"/>
  <c r="P2175" i="3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S2180" i="3"/>
  <c r="W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P2184" i="3"/>
  <c r="T1097" i="2" s="1"/>
  <c r="U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O2206" i="3"/>
  <c r="P2206" i="3" s="1"/>
  <c r="S2206" i="3" s="1"/>
  <c r="O2207" i="3"/>
  <c r="S1109" i="2" s="1"/>
  <c r="O2208" i="3"/>
  <c r="S1110" i="2" s="1"/>
  <c r="P2208" i="3"/>
  <c r="T1110" i="2" s="1"/>
  <c r="U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S1056" i="2"/>
  <c r="X1056" i="2"/>
  <c r="Y1056" i="2"/>
  <c r="Z1056" i="2"/>
  <c r="AA1056" i="2"/>
  <c r="N1057" i="2"/>
  <c r="O1057" i="2"/>
  <c r="R1057" i="2" s="1"/>
  <c r="P1057" i="2"/>
  <c r="Q1057" i="2"/>
  <c r="S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S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S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S1069" i="2"/>
  <c r="X1069" i="2"/>
  <c r="Y1069" i="2"/>
  <c r="Z1069" i="2"/>
  <c r="AA1069" i="2"/>
  <c r="N1070" i="2"/>
  <c r="O1070" i="2"/>
  <c r="R1070" i="2" s="1"/>
  <c r="P1070" i="2"/>
  <c r="Q1070" i="2"/>
  <c r="S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S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S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S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S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S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S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S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S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T1100" i="2"/>
  <c r="U1100" i="2" s="1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S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T1107" i="2"/>
  <c r="U1107" i="2" s="1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R700" i="2"/>
  <c r="Q700" i="2"/>
  <c r="P700" i="2"/>
  <c r="O700" i="2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R556" i="2"/>
  <c r="Q556" i="2"/>
  <c r="P556" i="2"/>
  <c r="O556" i="2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R429" i="2"/>
  <c r="Q429" i="2"/>
  <c r="P429" i="2"/>
  <c r="O429" i="2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H37" i="8"/>
  <c r="AH39" i="8" s="1"/>
  <c r="AH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S976" i="2" s="1"/>
  <c r="O1950" i="3"/>
  <c r="P1950" i="3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S1010" i="2" s="1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G37" i="8"/>
  <c r="AG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S626" i="2" s="1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D37" i="8"/>
  <c r="AE37" i="8"/>
  <c r="AF37" i="8"/>
  <c r="AD38" i="8"/>
  <c r="AE38" i="8"/>
  <c r="AF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S473" i="2" s="1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S482" i="2" s="1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S495" i="2" s="1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S505" i="2" s="1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S514" i="2" s="1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S539" i="2" s="1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S545" i="2" s="1"/>
  <c r="R37" i="8"/>
  <c r="S37" i="8"/>
  <c r="T37" i="8"/>
  <c r="U37" i="8"/>
  <c r="V37" i="8"/>
  <c r="W37" i="8"/>
  <c r="X37" i="8"/>
  <c r="Y37" i="8"/>
  <c r="Z37" i="8"/>
  <c r="AA37" i="8"/>
  <c r="AB37" i="8"/>
  <c r="AC37" i="8"/>
  <c r="R38" i="8"/>
  <c r="S38" i="8"/>
  <c r="T38" i="8"/>
  <c r="U38" i="8"/>
  <c r="V38" i="8"/>
  <c r="W38" i="8"/>
  <c r="X38" i="8"/>
  <c r="Y38" i="8"/>
  <c r="Z38" i="8"/>
  <c r="AA38" i="8"/>
  <c r="AB38" i="8"/>
  <c r="AC38" i="8"/>
  <c r="Q38" i="8"/>
  <c r="Q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S267" i="2" s="1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S298" i="2" s="1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S302" i="2" s="1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S310" i="2" s="1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S354" i="2" s="1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R729" i="3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S13" i="2" s="1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S25" i="2" s="1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F49" i="9" s="1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C8" i="9"/>
  <c r="C7" i="9"/>
  <c r="C6" i="9"/>
  <c r="C5" i="9"/>
  <c r="O4" i="3"/>
  <c r="O3" i="3"/>
  <c r="O2" i="3"/>
  <c r="D23" i="17" l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O120" i="17"/>
  <c r="O126" i="17"/>
  <c r="O160" i="17"/>
  <c r="O175" i="17"/>
  <c r="O24" i="17"/>
  <c r="O59" i="17"/>
  <c r="O65" i="17"/>
  <c r="O23" i="17"/>
  <c r="O127" i="17"/>
  <c r="O183" i="17"/>
  <c r="O191" i="17"/>
  <c r="O135" i="17"/>
  <c r="O144" i="17"/>
  <c r="O25" i="17"/>
  <c r="O26" i="17" s="1"/>
  <c r="O27" i="17" s="1"/>
  <c r="O118" i="17"/>
  <c r="O143" i="17"/>
  <c r="O49" i="17"/>
  <c r="O50" i="17" s="1"/>
  <c r="O64" i="17"/>
  <c r="O98" i="17"/>
  <c r="O159" i="17"/>
  <c r="O80" i="17"/>
  <c r="O81" i="17" s="1"/>
  <c r="O82" i="17" s="1"/>
  <c r="O83" i="17" s="1"/>
  <c r="O84" i="17" s="1"/>
  <c r="O66" i="17"/>
  <c r="O121" i="17"/>
  <c r="O122" i="17" s="1"/>
  <c r="O141" i="17"/>
  <c r="O177" i="17"/>
  <c r="O161" i="17"/>
  <c r="O67" i="17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171" i="17"/>
  <c r="O178" i="17"/>
  <c r="O129" i="17"/>
  <c r="O179" i="17"/>
  <c r="O185" i="17"/>
  <c r="O186" i="17" s="1"/>
  <c r="O150" i="17"/>
  <c r="O151" i="17" s="1"/>
  <c r="O152" i="17" s="1"/>
  <c r="O153" i="17" s="1"/>
  <c r="O154" i="17" s="1"/>
  <c r="O165" i="17"/>
  <c r="O193" i="17"/>
  <c r="O194" i="17" s="1"/>
  <c r="O195" i="17" s="1"/>
  <c r="O196" i="17" s="1"/>
  <c r="O197" i="17" s="1"/>
  <c r="O198" i="17" s="1"/>
  <c r="O199" i="17" s="1"/>
  <c r="O166" i="17"/>
  <c r="O167" i="17" s="1"/>
  <c r="O168" i="17" s="1"/>
  <c r="O169" i="17" s="1"/>
  <c r="O29" i="17"/>
  <c r="O30" i="17" s="1"/>
  <c r="O31" i="17" s="1"/>
  <c r="O32" i="17" s="1"/>
  <c r="O33" i="17" s="1"/>
  <c r="O34" i="17" s="1"/>
  <c r="O37" i="17"/>
  <c r="O38" i="17" s="1"/>
  <c r="O39" i="17" s="1"/>
  <c r="O40" i="17" s="1"/>
  <c r="O45" i="17"/>
  <c r="O46" i="17" s="1"/>
  <c r="O47" i="17" s="1"/>
  <c r="O53" i="17"/>
  <c r="O54" i="17" s="1"/>
  <c r="O55" i="17" s="1"/>
  <c r="O56" i="17" s="1"/>
  <c r="O61" i="17"/>
  <c r="O62" i="17" s="1"/>
  <c r="O85" i="17"/>
  <c r="O86" i="17" s="1"/>
  <c r="O87" i="17" s="1"/>
  <c r="O88" i="17" s="1"/>
  <c r="O89" i="17" s="1"/>
  <c r="O90" i="17" s="1"/>
  <c r="O93" i="17"/>
  <c r="O94" i="17" s="1"/>
  <c r="O95" i="17" s="1"/>
  <c r="O96" i="17" s="1"/>
  <c r="O97" i="17" s="1"/>
  <c r="O101" i="17"/>
  <c r="O102" i="17" s="1"/>
  <c r="O103" i="17" s="1"/>
  <c r="O104" i="17" s="1"/>
  <c r="O105" i="17" s="1"/>
  <c r="O106" i="17" s="1"/>
  <c r="O109" i="17"/>
  <c r="O110" i="17" s="1"/>
  <c r="O111" i="17" s="1"/>
  <c r="O112" i="17" s="1"/>
  <c r="O113" i="17" s="1"/>
  <c r="O114" i="17" s="1"/>
  <c r="O115" i="17" s="1"/>
  <c r="O116" i="17" s="1"/>
  <c r="O117" i="17"/>
  <c r="O125" i="17"/>
  <c r="O133" i="17"/>
  <c r="F114" i="17"/>
  <c r="F131" i="17"/>
  <c r="F177" i="17"/>
  <c r="F178" i="17" s="1"/>
  <c r="F179" i="17" s="1"/>
  <c r="F65" i="17"/>
  <c r="F66" i="17" s="1"/>
  <c r="F67" i="17" s="1"/>
  <c r="F161" i="17"/>
  <c r="F37" i="17"/>
  <c r="F38" i="17" s="1"/>
  <c r="F39" i="17" s="1"/>
  <c r="F73" i="17"/>
  <c r="F91" i="17"/>
  <c r="F97" i="17"/>
  <c r="F171" i="17"/>
  <c r="F83" i="17"/>
  <c r="F84" i="17" s="1"/>
  <c r="F56" i="17"/>
  <c r="F74" i="17"/>
  <c r="F104" i="17"/>
  <c r="F105" i="17" s="1"/>
  <c r="F121" i="17"/>
  <c r="F122" i="17" s="1"/>
  <c r="F75" i="17"/>
  <c r="F138" i="17"/>
  <c r="F186" i="17"/>
  <c r="F193" i="17"/>
  <c r="F194" i="17" s="1"/>
  <c r="F195" i="17" s="1"/>
  <c r="F196" i="17" s="1"/>
  <c r="F197" i="17" s="1"/>
  <c r="F198" i="17" s="1"/>
  <c r="F199" i="17" s="1"/>
  <c r="F168" i="17"/>
  <c r="F169" i="17" s="1"/>
  <c r="F89" i="17"/>
  <c r="F40" i="17"/>
  <c r="F166" i="17"/>
  <c r="F167" i="17" s="1"/>
  <c r="F140" i="17"/>
  <c r="F141" i="17" s="1"/>
  <c r="F148" i="17"/>
  <c r="F149" i="17" s="1"/>
  <c r="F150" i="17" s="1"/>
  <c r="F151" i="17" s="1"/>
  <c r="F152" i="17" s="1"/>
  <c r="F153" i="17" s="1"/>
  <c r="F154" i="17" s="1"/>
  <c r="F156" i="17"/>
  <c r="F164" i="17"/>
  <c r="F165" i="17" s="1"/>
  <c r="F172" i="17"/>
  <c r="F180" i="17"/>
  <c r="F188" i="17"/>
  <c r="F189" i="17" s="1"/>
  <c r="C9" i="17"/>
  <c r="F64" i="16"/>
  <c r="F65" i="16" s="1"/>
  <c r="F85" i="16"/>
  <c r="F93" i="16"/>
  <c r="F101" i="16"/>
  <c r="F109" i="16"/>
  <c r="F178" i="16"/>
  <c r="F186" i="16"/>
  <c r="F33" i="16"/>
  <c r="F34" i="16" s="1"/>
  <c r="F35" i="16" s="1"/>
  <c r="F36" i="16" s="1"/>
  <c r="F43" i="16"/>
  <c r="F44" i="16" s="1"/>
  <c r="F45" i="16" s="1"/>
  <c r="F46" i="16" s="1"/>
  <c r="F47" i="16" s="1"/>
  <c r="F48" i="16" s="1"/>
  <c r="F49" i="16" s="1"/>
  <c r="F50" i="16" s="1"/>
  <c r="F51" i="16" s="1"/>
  <c r="F52" i="16" s="1"/>
  <c r="C9" i="16"/>
  <c r="F62" i="16"/>
  <c r="F98" i="16"/>
  <c r="F106" i="16"/>
  <c r="F183" i="16"/>
  <c r="F184" i="16" s="1"/>
  <c r="F185" i="16" s="1"/>
  <c r="F92" i="16"/>
  <c r="F53" i="16"/>
  <c r="F54" i="16" s="1"/>
  <c r="F55" i="16" s="1"/>
  <c r="F56" i="16" s="1"/>
  <c r="F58" i="16"/>
  <c r="F59" i="16" s="1"/>
  <c r="F99" i="16"/>
  <c r="F182" i="16"/>
  <c r="F38" i="16"/>
  <c r="F39" i="16" s="1"/>
  <c r="F40" i="16" s="1"/>
  <c r="F133" i="16"/>
  <c r="F140" i="16"/>
  <c r="F141" i="16" s="1"/>
  <c r="F164" i="16"/>
  <c r="F165" i="16" s="1"/>
  <c r="F166" i="16" s="1"/>
  <c r="F167" i="16" s="1"/>
  <c r="F168" i="16" s="1"/>
  <c r="F169" i="16" s="1"/>
  <c r="F179" i="16"/>
  <c r="F110" i="16"/>
  <c r="F149" i="16"/>
  <c r="F150" i="16" s="1"/>
  <c r="F151" i="16" s="1"/>
  <c r="F152" i="16" s="1"/>
  <c r="F153" i="16" s="1"/>
  <c r="F154" i="16" s="1"/>
  <c r="F194" i="16"/>
  <c r="F94" i="16"/>
  <c r="F95" i="16" s="1"/>
  <c r="F96" i="16" s="1"/>
  <c r="F97" i="16" s="1"/>
  <c r="F102" i="16"/>
  <c r="F103" i="16" s="1"/>
  <c r="F104" i="16" s="1"/>
  <c r="F105" i="16" s="1"/>
  <c r="F188" i="16"/>
  <c r="F189" i="16"/>
  <c r="F195" i="16"/>
  <c r="F196" i="16" s="1"/>
  <c r="F197" i="16" s="1"/>
  <c r="F198" i="16" s="1"/>
  <c r="F199" i="16" s="1"/>
  <c r="F86" i="16"/>
  <c r="F87" i="16" s="1"/>
  <c r="F88" i="16" s="1"/>
  <c r="F89" i="16" s="1"/>
  <c r="F90" i="16" s="1"/>
  <c r="F117" i="16"/>
  <c r="F67" i="16"/>
  <c r="F68" i="16" s="1"/>
  <c r="F69" i="16" s="1"/>
  <c r="F70" i="16" s="1"/>
  <c r="F71" i="16" s="1"/>
  <c r="F72" i="16" s="1"/>
  <c r="F73" i="16" s="1"/>
  <c r="F74" i="16" s="1"/>
  <c r="F75" i="16" s="1"/>
  <c r="F76" i="16" s="1"/>
  <c r="F77" i="16" s="1"/>
  <c r="F78" i="16" s="1"/>
  <c r="F91" i="16"/>
  <c r="F107" i="16"/>
  <c r="F23" i="16"/>
  <c r="F24" i="16" s="1"/>
  <c r="F25" i="16" s="1"/>
  <c r="F26" i="16" s="1"/>
  <c r="F27" i="16" s="1"/>
  <c r="F79" i="16"/>
  <c r="F80" i="16" s="1"/>
  <c r="F81" i="16" s="1"/>
  <c r="F82" i="16" s="1"/>
  <c r="F83" i="16" s="1"/>
  <c r="F84" i="16" s="1"/>
  <c r="F111" i="16"/>
  <c r="F112" i="16" s="1"/>
  <c r="F113" i="16" s="1"/>
  <c r="F114" i="16" s="1"/>
  <c r="F115" i="16" s="1"/>
  <c r="F116" i="16" s="1"/>
  <c r="F119" i="16"/>
  <c r="F120" i="16" s="1"/>
  <c r="F121" i="16" s="1"/>
  <c r="F122" i="16" s="1"/>
  <c r="F127" i="16"/>
  <c r="F135" i="16"/>
  <c r="F136" i="16" s="1"/>
  <c r="F143" i="16"/>
  <c r="F144" i="16" s="1"/>
  <c r="F145" i="16" s="1"/>
  <c r="F146" i="16" s="1"/>
  <c r="F159" i="16"/>
  <c r="F160" i="16" s="1"/>
  <c r="F161" i="16" s="1"/>
  <c r="I26" i="8"/>
  <c r="F190" i="9"/>
  <c r="F182" i="9"/>
  <c r="F126" i="9"/>
  <c r="F135" i="9"/>
  <c r="F119" i="9"/>
  <c r="F111" i="9"/>
  <c r="F173" i="9"/>
  <c r="F125" i="9"/>
  <c r="F109" i="9"/>
  <c r="F93" i="9"/>
  <c r="F94" i="9" s="1"/>
  <c r="F95" i="9" s="1"/>
  <c r="F96" i="9" s="1"/>
  <c r="F97" i="9" s="1"/>
  <c r="F170" i="9"/>
  <c r="F162" i="9"/>
  <c r="F158" i="9"/>
  <c r="F159" i="9" s="1"/>
  <c r="F160" i="9" s="1"/>
  <c r="F161" i="9" s="1"/>
  <c r="F134" i="9"/>
  <c r="F174" i="9"/>
  <c r="F63" i="9"/>
  <c r="F172" i="9"/>
  <c r="F156" i="9"/>
  <c r="F148" i="9"/>
  <c r="F132" i="9"/>
  <c r="F133" i="9" s="1"/>
  <c r="F118" i="9"/>
  <c r="F87" i="9"/>
  <c r="F98" i="9"/>
  <c r="F88" i="9"/>
  <c r="F89" i="9" s="1"/>
  <c r="F137" i="9"/>
  <c r="F143" i="9"/>
  <c r="F144" i="9" s="1"/>
  <c r="F145" i="9" s="1"/>
  <c r="F146" i="9" s="1"/>
  <c r="L30" i="9"/>
  <c r="C23" i="8"/>
  <c r="J25" i="8"/>
  <c r="D26" i="8"/>
  <c r="D22" i="8"/>
  <c r="I25" i="8"/>
  <c r="C26" i="8"/>
  <c r="C22" i="8"/>
  <c r="J24" i="8"/>
  <c r="D25" i="8"/>
  <c r="I24" i="8"/>
  <c r="C25" i="8"/>
  <c r="E25" i="8" s="1"/>
  <c r="J27" i="8"/>
  <c r="J23" i="8"/>
  <c r="D24" i="8"/>
  <c r="I27" i="8"/>
  <c r="I23" i="8"/>
  <c r="D27" i="8"/>
  <c r="C24" i="8"/>
  <c r="E24" i="8" s="1"/>
  <c r="J26" i="8"/>
  <c r="K26" i="8" s="1"/>
  <c r="C27" i="8"/>
  <c r="D23" i="8"/>
  <c r="F86" i="9"/>
  <c r="F127" i="9"/>
  <c r="F70" i="9"/>
  <c r="F71" i="9" s="1"/>
  <c r="F72" i="9" s="1"/>
  <c r="F73" i="9" s="1"/>
  <c r="F74" i="9" s="1"/>
  <c r="F75" i="9" s="1"/>
  <c r="F59" i="9"/>
  <c r="F130" i="9"/>
  <c r="F131" i="9" s="1"/>
  <c r="F124" i="9"/>
  <c r="F116" i="9"/>
  <c r="F117" i="9" s="1"/>
  <c r="F157" i="9"/>
  <c r="F149" i="9"/>
  <c r="F150" i="9" s="1"/>
  <c r="F151" i="9" s="1"/>
  <c r="F152" i="9" s="1"/>
  <c r="F153" i="9" s="1"/>
  <c r="F154" i="9" s="1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136" i="9"/>
  <c r="F120" i="9"/>
  <c r="F121" i="9" s="1"/>
  <c r="F122" i="9" s="1"/>
  <c r="F110" i="9"/>
  <c r="F53" i="9"/>
  <c r="F54" i="9" s="1"/>
  <c r="F55" i="9" s="1"/>
  <c r="F56" i="9" s="1"/>
  <c r="F61" i="9"/>
  <c r="F62" i="9" s="1"/>
  <c r="F181" i="9"/>
  <c r="F138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66" i="9"/>
  <c r="F67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75" i="9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71" i="9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Q2980" i="3"/>
  <c r="R2980" i="3"/>
  <c r="V1492" i="2" s="1"/>
  <c r="S2980" i="3"/>
  <c r="W1492" i="2" s="1"/>
  <c r="T1492" i="2"/>
  <c r="U1492" i="2" s="1"/>
  <c r="S2974" i="3"/>
  <c r="R2974" i="3"/>
  <c r="Q2974" i="3"/>
  <c r="Q3011" i="3"/>
  <c r="R3011" i="3"/>
  <c r="S3011" i="3"/>
  <c r="R2999" i="3"/>
  <c r="Q2999" i="3"/>
  <c r="S2999" i="3"/>
  <c r="Q2995" i="3"/>
  <c r="R2995" i="3"/>
  <c r="S2995" i="3"/>
  <c r="R2979" i="3"/>
  <c r="V1491" i="2" s="1"/>
  <c r="T1491" i="2"/>
  <c r="U1491" i="2" s="1"/>
  <c r="S2979" i="3"/>
  <c r="W1491" i="2" s="1"/>
  <c r="Q2979" i="3"/>
  <c r="S2967" i="3"/>
  <c r="R2967" i="3"/>
  <c r="Q2967" i="3"/>
  <c r="Q2964" i="3"/>
  <c r="R2964" i="3"/>
  <c r="V1484" i="2" s="1"/>
  <c r="S2964" i="3"/>
  <c r="W1484" i="2" s="1"/>
  <c r="T1484" i="2"/>
  <c r="U1484" i="2" s="1"/>
  <c r="Q2921" i="3"/>
  <c r="R2921" i="3"/>
  <c r="S2921" i="3"/>
  <c r="Q2905" i="3"/>
  <c r="R2905" i="3"/>
  <c r="V1455" i="2" s="1"/>
  <c r="S2905" i="3"/>
  <c r="W1455" i="2" s="1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V1483" i="2" s="1"/>
  <c r="T1483" i="2"/>
  <c r="U1483" i="2" s="1"/>
  <c r="Q2963" i="3"/>
  <c r="S2963" i="3"/>
  <c r="W1483" i="2" s="1"/>
  <c r="S3004" i="3"/>
  <c r="R3004" i="3"/>
  <c r="Q3004" i="3"/>
  <c r="S2988" i="3"/>
  <c r="W1496" i="2" s="1"/>
  <c r="T1496" i="2"/>
  <c r="U1496" i="2" s="1"/>
  <c r="R2988" i="3"/>
  <c r="V1496" i="2" s="1"/>
  <c r="Q2988" i="3"/>
  <c r="S2890" i="3"/>
  <c r="Q2890" i="3"/>
  <c r="R2890" i="3"/>
  <c r="R3007" i="3"/>
  <c r="Q3007" i="3"/>
  <c r="S3007" i="3"/>
  <c r="Q3003" i="3"/>
  <c r="R3003" i="3"/>
  <c r="S3003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R2764" i="3"/>
  <c r="S2764" i="3"/>
  <c r="Q2764" i="3"/>
  <c r="Q2922" i="3"/>
  <c r="S2922" i="3"/>
  <c r="Q2765" i="3"/>
  <c r="S2765" i="3"/>
  <c r="T1490" i="2"/>
  <c r="U1490" i="2" s="1"/>
  <c r="S1484" i="2"/>
  <c r="R3010" i="3"/>
  <c r="R3002" i="3"/>
  <c r="R2994" i="3"/>
  <c r="R2986" i="3"/>
  <c r="V1495" i="2" s="1"/>
  <c r="R2970" i="3"/>
  <c r="V1488" i="2" s="1"/>
  <c r="R2931" i="3"/>
  <c r="V1470" i="2" s="1"/>
  <c r="R2924" i="3"/>
  <c r="S2924" i="3"/>
  <c r="Q2914" i="3"/>
  <c r="S2914" i="3"/>
  <c r="W1463" i="2" s="1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R2868" i="3"/>
  <c r="V1438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R2836" i="3"/>
  <c r="V1427" i="2" s="1"/>
  <c r="S2836" i="3"/>
  <c r="W1427" i="2" s="1"/>
  <c r="S2831" i="3"/>
  <c r="R2831" i="3"/>
  <c r="R2828" i="3"/>
  <c r="V1423" i="2" s="1"/>
  <c r="S2828" i="3"/>
  <c r="W1423" i="2" s="1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R2802" i="3"/>
  <c r="V1408" i="2" s="1"/>
  <c r="S2799" i="3"/>
  <c r="R2799" i="3"/>
  <c r="Q2789" i="3"/>
  <c r="R2789" i="3"/>
  <c r="V1398" i="2" s="1"/>
  <c r="R2932" i="3"/>
  <c r="S2932" i="3"/>
  <c r="R2900" i="3"/>
  <c r="S2900" i="3"/>
  <c r="S1492" i="2"/>
  <c r="T1477" i="2"/>
  <c r="U1477" i="2" s="1"/>
  <c r="T1426" i="2"/>
  <c r="U1426" i="2" s="1"/>
  <c r="S2955" i="3"/>
  <c r="S2953" i="3"/>
  <c r="S2947" i="3"/>
  <c r="W1478" i="2" s="1"/>
  <c r="S2945" i="3"/>
  <c r="S2939" i="3"/>
  <c r="W1474" i="2" s="1"/>
  <c r="S2937" i="3"/>
  <c r="W1473" i="2" s="1"/>
  <c r="Q2926" i="3"/>
  <c r="R2926" i="3"/>
  <c r="V1467" i="2" s="1"/>
  <c r="Q2911" i="3"/>
  <c r="Q2897" i="3"/>
  <c r="R2897" i="3"/>
  <c r="R2882" i="3"/>
  <c r="V1449" i="2" s="1"/>
  <c r="S2877" i="3"/>
  <c r="R2875" i="3"/>
  <c r="V1445" i="2" s="1"/>
  <c r="R2872" i="3"/>
  <c r="V1442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41" i="3"/>
  <c r="R2841" i="3"/>
  <c r="V1429" i="2" s="1"/>
  <c r="S2841" i="3"/>
  <c r="W1429" i="2" s="1"/>
  <c r="Q2833" i="3"/>
  <c r="R2833" i="3"/>
  <c r="V1425" i="2" s="1"/>
  <c r="S2833" i="3"/>
  <c r="W1425" i="2" s="1"/>
  <c r="Q2825" i="3"/>
  <c r="R2825" i="3"/>
  <c r="V1420" i="2" s="1"/>
  <c r="S2825" i="3"/>
  <c r="W1420" i="2" s="1"/>
  <c r="Q2817" i="3"/>
  <c r="R2817" i="3"/>
  <c r="V1415" i="2" s="1"/>
  <c r="S2817" i="3"/>
  <c r="W1415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S2887" i="3"/>
  <c r="W1451" i="2" s="1"/>
  <c r="Q2887" i="3"/>
  <c r="R2804" i="3"/>
  <c r="V1409" i="2" s="1"/>
  <c r="S2804" i="3"/>
  <c r="W1409" i="2" s="1"/>
  <c r="Q2804" i="3"/>
  <c r="R2796" i="3"/>
  <c r="V1403" i="2" s="1"/>
  <c r="S2796" i="3"/>
  <c r="W1403" i="2" s="1"/>
  <c r="Q2796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S2772" i="3"/>
  <c r="W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S2998" i="3"/>
  <c r="S2990" i="3"/>
  <c r="S2978" i="3"/>
  <c r="S2962" i="3"/>
  <c r="W1482" i="2" s="1"/>
  <c r="Q2918" i="3"/>
  <c r="R2918" i="3"/>
  <c r="S2915" i="3"/>
  <c r="W1464" i="2" s="1"/>
  <c r="Q2913" i="3"/>
  <c r="R2913" i="3"/>
  <c r="V1462" i="2" s="1"/>
  <c r="Q2894" i="3"/>
  <c r="S2894" i="3"/>
  <c r="R2864" i="3"/>
  <c r="S2864" i="3"/>
  <c r="R2816" i="3"/>
  <c r="V1414" i="2" s="1"/>
  <c r="S2783" i="3"/>
  <c r="R2783" i="3"/>
  <c r="Q2783" i="3"/>
  <c r="R2780" i="3"/>
  <c r="V1396" i="2" s="1"/>
  <c r="S2780" i="3"/>
  <c r="W1396" i="2" s="1"/>
  <c r="Q2780" i="3"/>
  <c r="Q2769" i="3"/>
  <c r="R2769" i="3"/>
  <c r="S2769" i="3"/>
  <c r="R2876" i="3"/>
  <c r="V1446" i="2" s="1"/>
  <c r="S2876" i="3"/>
  <c r="W1446" i="2" s="1"/>
  <c r="S2871" i="3"/>
  <c r="W1441" i="2" s="1"/>
  <c r="Q2871" i="3"/>
  <c r="R2866" i="3"/>
  <c r="V1436" i="2" s="1"/>
  <c r="S2866" i="3"/>
  <c r="W1436" i="2" s="1"/>
  <c r="S2863" i="3"/>
  <c r="Q2863" i="3"/>
  <c r="R2860" i="3"/>
  <c r="V1432" i="2" s="1"/>
  <c r="S2860" i="3"/>
  <c r="W1432" i="2" s="1"/>
  <c r="Q2860" i="3"/>
  <c r="T1482" i="2"/>
  <c r="U1482" i="2" s="1"/>
  <c r="Q2958" i="3"/>
  <c r="S2958" i="3"/>
  <c r="T1494" i="2"/>
  <c r="U1494" i="2" s="1"/>
  <c r="T1452" i="2"/>
  <c r="U1452" i="2" s="1"/>
  <c r="T1436" i="2"/>
  <c r="U1436" i="2" s="1"/>
  <c r="S3009" i="3"/>
  <c r="R3006" i="3"/>
  <c r="S3001" i="3"/>
  <c r="R2998" i="3"/>
  <c r="S2993" i="3"/>
  <c r="R2990" i="3"/>
  <c r="S2985" i="3"/>
  <c r="W1494" i="2" s="1"/>
  <c r="R2978" i="3"/>
  <c r="S2969" i="3"/>
  <c r="W1487" i="2" s="1"/>
  <c r="R2962" i="3"/>
  <c r="V1482" i="2" s="1"/>
  <c r="S2954" i="3"/>
  <c r="S2946" i="3"/>
  <c r="W1477" i="2" s="1"/>
  <c r="S2938" i="3"/>
  <c r="Q2930" i="3"/>
  <c r="S2930" i="3"/>
  <c r="W1469" i="2" s="1"/>
  <c r="R2927" i="3"/>
  <c r="V1468" i="2" s="1"/>
  <c r="Q2920" i="3"/>
  <c r="S2920" i="3"/>
  <c r="S2917" i="3"/>
  <c r="W1465" i="2" s="1"/>
  <c r="R2915" i="3"/>
  <c r="V1464" i="2" s="1"/>
  <c r="R2908" i="3"/>
  <c r="V1457" i="2" s="1"/>
  <c r="S2908" i="3"/>
  <c r="W1457" i="2" s="1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Q2816" i="3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76" i="3"/>
  <c r="W1490" i="2" s="1"/>
  <c r="S2960" i="3"/>
  <c r="R2956" i="3"/>
  <c r="V1479" i="2" s="1"/>
  <c r="S2952" i="3"/>
  <c r="R2948" i="3"/>
  <c r="S2944" i="3"/>
  <c r="R2940" i="3"/>
  <c r="S2936" i="3"/>
  <c r="W1472" i="2" s="1"/>
  <c r="Q2932" i="3"/>
  <c r="Q2927" i="3"/>
  <c r="R2922" i="3"/>
  <c r="R2912" i="3"/>
  <c r="V1461" i="2" s="1"/>
  <c r="Q2910" i="3"/>
  <c r="R2910" i="3"/>
  <c r="V1459" i="2" s="1"/>
  <c r="Q2900" i="3"/>
  <c r="Q2898" i="3"/>
  <c r="R2888" i="3"/>
  <c r="V1452" i="2" s="1"/>
  <c r="R2886" i="3"/>
  <c r="V1450" i="2" s="1"/>
  <c r="S2881" i="3"/>
  <c r="W1448" i="2" s="1"/>
  <c r="Q2876" i="3"/>
  <c r="R2871" i="3"/>
  <c r="V1441" i="2" s="1"/>
  <c r="Q2866" i="3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800" i="3"/>
  <c r="R2800" i="3"/>
  <c r="V1406" i="2" s="1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Q2444" i="3"/>
  <c r="S2444" i="3"/>
  <c r="W1226" i="2" s="1"/>
  <c r="T1191" i="2"/>
  <c r="U1191" i="2" s="1"/>
  <c r="Q2379" i="3"/>
  <c r="P2294" i="3"/>
  <c r="S1153" i="2"/>
  <c r="P2290" i="3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S2661" i="3"/>
  <c r="R2661" i="3"/>
  <c r="S2609" i="3"/>
  <c r="Q2609" i="3"/>
  <c r="R2609" i="3"/>
  <c r="P2580" i="3"/>
  <c r="S1292" i="2"/>
  <c r="Q2561" i="3"/>
  <c r="T1287" i="2"/>
  <c r="U1287" i="2" s="1"/>
  <c r="P2510" i="3"/>
  <c r="P2436" i="3"/>
  <c r="R2422" i="3"/>
  <c r="S2422" i="3"/>
  <c r="P2411" i="3"/>
  <c r="R2373" i="3"/>
  <c r="P2337" i="3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Q2597" i="3"/>
  <c r="R2597" i="3"/>
  <c r="V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1271" i="2"/>
  <c r="P2504" i="3"/>
  <c r="S1255" i="2"/>
  <c r="P2488" i="3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Q2481" i="3"/>
  <c r="T1243" i="2"/>
  <c r="U1243" i="2" s="1"/>
  <c r="P2425" i="3"/>
  <c r="S1217" i="2"/>
  <c r="R2400" i="3"/>
  <c r="Q2400" i="3"/>
  <c r="Q2367" i="3"/>
  <c r="T1186" i="2"/>
  <c r="U1186" i="2" s="1"/>
  <c r="P2278" i="3"/>
  <c r="S1143" i="2"/>
  <c r="P2757" i="3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S1265" i="2"/>
  <c r="Q2508" i="3"/>
  <c r="R2508" i="3"/>
  <c r="S2508" i="3"/>
  <c r="P2405" i="3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S1300" i="2"/>
  <c r="P2576" i="3"/>
  <c r="T1290" i="2" s="1"/>
  <c r="U1290" i="2" s="1"/>
  <c r="S1290" i="2"/>
  <c r="R2518" i="3"/>
  <c r="V1264" i="2" s="1"/>
  <c r="T1264" i="2"/>
  <c r="U1264" i="2" s="1"/>
  <c r="P2485" i="3"/>
  <c r="P2456" i="3"/>
  <c r="S1232" i="2"/>
  <c r="P2428" i="3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Q2759" i="3"/>
  <c r="S2749" i="3"/>
  <c r="Q2749" i="3"/>
  <c r="R2749" i="3"/>
  <c r="Q2735" i="3"/>
  <c r="R2735" i="3"/>
  <c r="V1374" i="2" s="1"/>
  <c r="S2735" i="3"/>
  <c r="W1374" i="2" s="1"/>
  <c r="Q2758" i="3"/>
  <c r="R2758" i="3"/>
  <c r="V1383" i="2" s="1"/>
  <c r="S2758" i="3"/>
  <c r="W1383" i="2" s="1"/>
  <c r="S2752" i="3"/>
  <c r="W1377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61" i="3"/>
  <c r="Q2757" i="3"/>
  <c r="R2754" i="3"/>
  <c r="V1379" i="2" s="1"/>
  <c r="Q2754" i="3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R2699" i="3"/>
  <c r="V1352" i="2" s="1"/>
  <c r="S2699" i="3"/>
  <c r="W1352" i="2" s="1"/>
  <c r="Q2699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Q2576" i="3"/>
  <c r="R2576" i="3"/>
  <c r="V1290" i="2" s="1"/>
  <c r="R2570" i="3"/>
  <c r="Q2570" i="3"/>
  <c r="Q2536" i="3"/>
  <c r="R2536" i="3"/>
  <c r="V1270" i="2" s="1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S2418" i="3"/>
  <c r="W1215" i="2" s="1"/>
  <c r="R2418" i="3"/>
  <c r="V1215" i="2" s="1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62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S2436" i="3"/>
  <c r="W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R2522" i="3"/>
  <c r="V1268" i="2" s="1"/>
  <c r="Q2522" i="3"/>
  <c r="S2522" i="3"/>
  <c r="W1268" i="2" s="1"/>
  <c r="Q2507" i="3"/>
  <c r="S2507" i="3"/>
  <c r="R2507" i="3"/>
  <c r="Q2504" i="3"/>
  <c r="R2504" i="3"/>
  <c r="V1255" i="2" s="1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Q2580" i="3"/>
  <c r="R2580" i="3"/>
  <c r="V1292" i="2" s="1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Q2488" i="3"/>
  <c r="R2488" i="3"/>
  <c r="V1250" i="2" s="1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56" i="3"/>
  <c r="V1381" i="2" s="1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Q2588" i="3"/>
  <c r="R2588" i="3"/>
  <c r="V1300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S2536" i="3"/>
  <c r="W1270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8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45" i="3"/>
  <c r="W1274" i="2" s="1"/>
  <c r="R2545" i="3"/>
  <c r="V1274" i="2" s="1"/>
  <c r="S2529" i="3"/>
  <c r="R2529" i="3"/>
  <c r="S2513" i="3"/>
  <c r="W1259" i="2" s="1"/>
  <c r="R2513" i="3"/>
  <c r="V1259" i="2" s="1"/>
  <c r="S2497" i="3"/>
  <c r="R2497" i="3"/>
  <c r="S2481" i="3"/>
  <c r="W1243" i="2" s="1"/>
  <c r="R2481" i="3"/>
  <c r="V1243" i="2" s="1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428" i="3"/>
  <c r="R2428" i="3"/>
  <c r="V1220" i="2" s="1"/>
  <c r="Q2425" i="3"/>
  <c r="R2425" i="3"/>
  <c r="V1217" i="2" s="1"/>
  <c r="Q2388" i="3"/>
  <c r="R2388" i="3"/>
  <c r="V1200" i="2" s="1"/>
  <c r="S2370" i="3"/>
  <c r="W1189" i="2" s="1"/>
  <c r="R2370" i="3"/>
  <c r="V1189" i="2" s="1"/>
  <c r="Q2370" i="3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85" i="3"/>
  <c r="W1247" i="2" s="1"/>
  <c r="R2485" i="3"/>
  <c r="V1247" i="2" s="1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19" i="3"/>
  <c r="S2519" i="3"/>
  <c r="W1265" i="2" s="1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37" i="3"/>
  <c r="W1271" i="2" s="1"/>
  <c r="R2537" i="3"/>
  <c r="V1271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11" i="3"/>
  <c r="W1208" i="2" s="1"/>
  <c r="R2411" i="3"/>
  <c r="V1208" i="2" s="1"/>
  <c r="S2405" i="3"/>
  <c r="W1204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90" i="3"/>
  <c r="V1149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37" i="3"/>
  <c r="V1173" i="2" s="1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T1137" i="2"/>
  <c r="U1137" i="2" s="1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W1126" i="2" s="1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T1064" i="2"/>
  <c r="U1064" i="2" s="1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V1125" i="2" s="1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Q2257" i="3"/>
  <c r="R2252" i="3"/>
  <c r="V1131" i="2" s="1"/>
  <c r="R2244" i="3"/>
  <c r="V1126" i="2" s="1"/>
  <c r="Q2241" i="3"/>
  <c r="Q2233" i="3"/>
  <c r="T1122" i="2"/>
  <c r="U1122" i="2" s="1"/>
  <c r="S2257" i="3"/>
  <c r="W1137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18" i="3"/>
  <c r="V1064" i="2" s="1"/>
  <c r="R2102" i="3"/>
  <c r="S542" i="2"/>
  <c r="S487" i="2"/>
  <c r="S995" i="2"/>
  <c r="Q2214" i="3"/>
  <c r="S1108" i="2"/>
  <c r="S2143" i="3"/>
  <c r="W1077" i="2" s="1"/>
  <c r="Q2134" i="3"/>
  <c r="S2127" i="3"/>
  <c r="Q2118" i="3"/>
  <c r="S2111" i="3"/>
  <c r="Q2102" i="3"/>
  <c r="R2182" i="3"/>
  <c r="R2166" i="3"/>
  <c r="V1089" i="2" s="1"/>
  <c r="T1120" i="2"/>
  <c r="U1120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R2208" i="3"/>
  <c r="S2208" i="3"/>
  <c r="Q2208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S2219" i="3"/>
  <c r="W1115" i="2" s="1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S2091" i="3"/>
  <c r="W1053" i="2" s="1"/>
  <c r="T1053" i="2"/>
  <c r="U1053" i="2" s="1"/>
  <c r="R2091" i="3"/>
  <c r="V1053" i="2" s="1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W1121" i="2" s="1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R2112" i="3"/>
  <c r="V1058" i="2" s="1"/>
  <c r="S2112" i="3"/>
  <c r="W1058" i="2" s="1"/>
  <c r="Q2112" i="3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S2226" i="3"/>
  <c r="W1120" i="2" s="1"/>
  <c r="R2223" i="3"/>
  <c r="R2215" i="3"/>
  <c r="R2199" i="3"/>
  <c r="R2191" i="3"/>
  <c r="R2183" i="3"/>
  <c r="R2175" i="3"/>
  <c r="R2167" i="3"/>
  <c r="R2159" i="3"/>
  <c r="V1085" i="2" s="1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R2226" i="3"/>
  <c r="V1120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P1574" i="3"/>
  <c r="S1574" i="3" s="1"/>
  <c r="P1777" i="3"/>
  <c r="R1777" i="3" s="1"/>
  <c r="S1748" i="3"/>
  <c r="R1646" i="3"/>
  <c r="S680" i="3"/>
  <c r="P577" i="3"/>
  <c r="P546" i="3"/>
  <c r="P1888" i="3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W1014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S544" i="2"/>
  <c r="P1070" i="3"/>
  <c r="R1070" i="3" s="1"/>
  <c r="S536" i="2"/>
  <c r="P1048" i="3"/>
  <c r="Q1048" i="3" s="1"/>
  <c r="S526" i="2"/>
  <c r="P973" i="3"/>
  <c r="Q973" i="3" s="1"/>
  <c r="S488" i="2"/>
  <c r="P920" i="3"/>
  <c r="S463" i="2"/>
  <c r="S453" i="2"/>
  <c r="P897" i="3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S239" i="2"/>
  <c r="P1072" i="3"/>
  <c r="R1072" i="3" s="1"/>
  <c r="S538" i="2"/>
  <c r="S532" i="2"/>
  <c r="P1057" i="3"/>
  <c r="P1117" i="3"/>
  <c r="T560" i="2" s="1"/>
  <c r="U560" i="2" s="1"/>
  <c r="S560" i="2"/>
  <c r="Q1102" i="3"/>
  <c r="P474" i="3"/>
  <c r="S474" i="3" s="1"/>
  <c r="S238" i="2"/>
  <c r="P376" i="3"/>
  <c r="S190" i="2"/>
  <c r="P330" i="3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S235" i="2"/>
  <c r="P450" i="3"/>
  <c r="Q450" i="3" s="1"/>
  <c r="S227" i="2"/>
  <c r="P442" i="3"/>
  <c r="Q442" i="3" s="1"/>
  <c r="S223" i="2"/>
  <c r="P434" i="3"/>
  <c r="S219" i="2"/>
  <c r="P411" i="3"/>
  <c r="S207" i="2"/>
  <c r="P390" i="3"/>
  <c r="R390" i="3" s="1"/>
  <c r="S197" i="2"/>
  <c r="P382" i="3"/>
  <c r="R382" i="3" s="1"/>
  <c r="S193" i="2"/>
  <c r="P374" i="3"/>
  <c r="S189" i="2"/>
  <c r="P366" i="3"/>
  <c r="S185" i="2"/>
  <c r="P351" i="3"/>
  <c r="Q351" i="3" s="1"/>
  <c r="S176" i="2"/>
  <c r="P344" i="3"/>
  <c r="Q344" i="3" s="1"/>
  <c r="S173" i="2"/>
  <c r="P320" i="3"/>
  <c r="S162" i="2"/>
  <c r="P304" i="3"/>
  <c r="S154" i="2"/>
  <c r="P297" i="3"/>
  <c r="R297" i="3" s="1"/>
  <c r="S151" i="2"/>
  <c r="P260" i="3"/>
  <c r="R260" i="3" s="1"/>
  <c r="S131" i="2"/>
  <c r="P252" i="3"/>
  <c r="S127" i="2"/>
  <c r="P237" i="3"/>
  <c r="S120" i="2"/>
  <c r="P229" i="3"/>
  <c r="R229" i="3" s="1"/>
  <c r="S116" i="2"/>
  <c r="P221" i="3"/>
  <c r="S221" i="3" s="1"/>
  <c r="S112" i="2"/>
  <c r="P158" i="3"/>
  <c r="S82" i="2"/>
  <c r="P150" i="3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S323" i="2"/>
  <c r="P565" i="3"/>
  <c r="S565" i="3" s="1"/>
  <c r="S287" i="2"/>
  <c r="P557" i="3"/>
  <c r="S557" i="3" s="1"/>
  <c r="S282" i="2"/>
  <c r="P549" i="3"/>
  <c r="S278" i="2"/>
  <c r="P534" i="3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S685" i="2"/>
  <c r="P1347" i="3"/>
  <c r="R1347" i="3" s="1"/>
  <c r="S681" i="2"/>
  <c r="S665" i="2"/>
  <c r="P1320" i="3"/>
  <c r="S656" i="2"/>
  <c r="P1299" i="3"/>
  <c r="T656" i="2" s="1"/>
  <c r="U656" i="2" s="1"/>
  <c r="P1237" i="3"/>
  <c r="R1237" i="3" s="1"/>
  <c r="S623" i="2"/>
  <c r="P1215" i="3"/>
  <c r="Q1215" i="3" s="1"/>
  <c r="S615" i="2"/>
  <c r="Q1553" i="3"/>
  <c r="P1548" i="3"/>
  <c r="T776" i="2" s="1"/>
  <c r="U776" i="2" s="1"/>
  <c r="S776" i="2"/>
  <c r="P1516" i="3"/>
  <c r="S763" i="2"/>
  <c r="R1505" i="3"/>
  <c r="S1505" i="3"/>
  <c r="S1041" i="2"/>
  <c r="P2069" i="3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S255" i="2"/>
  <c r="P299" i="3"/>
  <c r="T152" i="2" s="1"/>
  <c r="U152" i="2" s="1"/>
  <c r="S152" i="2"/>
  <c r="P874" i="3"/>
  <c r="S440" i="2"/>
  <c r="P859" i="3"/>
  <c r="S859" i="3" s="1"/>
  <c r="S431" i="2"/>
  <c r="P837" i="3"/>
  <c r="S421" i="2"/>
  <c r="P821" i="3"/>
  <c r="T411" i="2" s="1"/>
  <c r="U411" i="2" s="1"/>
  <c r="S411" i="2"/>
  <c r="P698" i="3"/>
  <c r="S350" i="2"/>
  <c r="S328" i="2"/>
  <c r="P652" i="3"/>
  <c r="P1021" i="3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370" i="2"/>
  <c r="P721" i="3"/>
  <c r="S721" i="3" s="1"/>
  <c r="S363" i="2"/>
  <c r="S331" i="2"/>
  <c r="P659" i="3"/>
  <c r="P620" i="3"/>
  <c r="Q620" i="3" s="1"/>
  <c r="S311" i="2"/>
  <c r="P612" i="3"/>
  <c r="S307" i="2"/>
  <c r="P1154" i="3"/>
  <c r="Q1154" i="3" s="1"/>
  <c r="S580" i="2"/>
  <c r="S1924" i="3"/>
  <c r="Q1924" i="3"/>
  <c r="S957" i="2"/>
  <c r="P1904" i="3"/>
  <c r="P1852" i="3"/>
  <c r="S929" i="2"/>
  <c r="P1612" i="3"/>
  <c r="Q1612" i="3" s="1"/>
  <c r="S810" i="2"/>
  <c r="P345" i="3"/>
  <c r="T174" i="2" s="1"/>
  <c r="U174" i="2" s="1"/>
  <c r="S174" i="2"/>
  <c r="P337" i="3"/>
  <c r="T170" i="2" s="1"/>
  <c r="U170" i="2" s="1"/>
  <c r="S170" i="2"/>
  <c r="P283" i="3"/>
  <c r="T142" i="2" s="1"/>
  <c r="U142" i="2" s="1"/>
  <c r="S142" i="2"/>
  <c r="P269" i="3"/>
  <c r="S135" i="2"/>
  <c r="P253" i="3"/>
  <c r="R253" i="3" s="1"/>
  <c r="S128" i="2"/>
  <c r="P238" i="3"/>
  <c r="S238" i="3" s="1"/>
  <c r="S121" i="2"/>
  <c r="P222" i="3"/>
  <c r="S113" i="2"/>
  <c r="P518" i="3"/>
  <c r="S262" i="2"/>
  <c r="P502" i="3"/>
  <c r="R502" i="3" s="1"/>
  <c r="S254" i="2"/>
  <c r="P501" i="3"/>
  <c r="R501" i="3" s="1"/>
  <c r="S253" i="2"/>
  <c r="P494" i="3"/>
  <c r="S250" i="2"/>
  <c r="P486" i="3"/>
  <c r="S246" i="2"/>
  <c r="P449" i="3"/>
  <c r="R449" i="3" s="1"/>
  <c r="S226" i="2"/>
  <c r="P441" i="3"/>
  <c r="R441" i="3" s="1"/>
  <c r="S222" i="2"/>
  <c r="P433" i="3"/>
  <c r="S218" i="2"/>
  <c r="P425" i="3"/>
  <c r="S215" i="2"/>
  <c r="P417" i="3"/>
  <c r="T210" i="2" s="1"/>
  <c r="U210" i="2" s="1"/>
  <c r="S209" i="2"/>
  <c r="P410" i="3"/>
  <c r="S410" i="3" s="1"/>
  <c r="S206" i="2"/>
  <c r="P403" i="3"/>
  <c r="S204" i="2"/>
  <c r="P389" i="3"/>
  <c r="S196" i="2"/>
  <c r="P381" i="3"/>
  <c r="S381" i="3" s="1"/>
  <c r="S192" i="2"/>
  <c r="P343" i="3"/>
  <c r="Q343" i="3" s="1"/>
  <c r="S172" i="2"/>
  <c r="P319" i="3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S119" i="2"/>
  <c r="P228" i="3"/>
  <c r="S115" i="2"/>
  <c r="P220" i="3"/>
  <c r="R220" i="3" s="1"/>
  <c r="S111" i="2"/>
  <c r="P212" i="3"/>
  <c r="R212" i="3" s="1"/>
  <c r="S107" i="2"/>
  <c r="P204" i="3"/>
  <c r="S104" i="2"/>
  <c r="P196" i="3"/>
  <c r="S100" i="2"/>
  <c r="P188" i="3"/>
  <c r="S188" i="3" s="1"/>
  <c r="S96" i="2"/>
  <c r="P118" i="3"/>
  <c r="R118" i="3" s="1"/>
  <c r="V61" i="2" s="1"/>
  <c r="S61" i="2"/>
  <c r="P78" i="3"/>
  <c r="T42" i="2" s="1"/>
  <c r="U42" i="2" s="1"/>
  <c r="S42" i="2"/>
  <c r="P70" i="3"/>
  <c r="S38" i="2"/>
  <c r="P62" i="3"/>
  <c r="R62" i="3" s="1"/>
  <c r="S33" i="2"/>
  <c r="P16" i="3"/>
  <c r="Q16" i="3" s="1"/>
  <c r="S11" i="2"/>
  <c r="P870" i="3"/>
  <c r="S436" i="2"/>
  <c r="P833" i="3"/>
  <c r="S417" i="2"/>
  <c r="P811" i="3"/>
  <c r="S811" i="3" s="1"/>
  <c r="S410" i="2"/>
  <c r="R803" i="3"/>
  <c r="P797" i="3"/>
  <c r="S399" i="2"/>
  <c r="P781" i="3"/>
  <c r="S781" i="3" s="1"/>
  <c r="S393" i="2"/>
  <c r="P767" i="3"/>
  <c r="S386" i="2"/>
  <c r="P760" i="3"/>
  <c r="S383" i="2"/>
  <c r="P754" i="3"/>
  <c r="S380" i="2"/>
  <c r="P746" i="3"/>
  <c r="S746" i="3" s="1"/>
  <c r="S375" i="2"/>
  <c r="P732" i="3"/>
  <c r="S732" i="3" s="1"/>
  <c r="S367" i="2"/>
  <c r="S726" i="3"/>
  <c r="Q726" i="3"/>
  <c r="P718" i="3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269" i="2"/>
  <c r="P1046" i="3"/>
  <c r="Q1046" i="3" s="1"/>
  <c r="S524" i="2"/>
  <c r="P1010" i="3"/>
  <c r="R1010" i="3" s="1"/>
  <c r="S506" i="2"/>
  <c r="P971" i="3"/>
  <c r="S971" i="3" s="1"/>
  <c r="W486" i="2" s="1"/>
  <c r="S486" i="2"/>
  <c r="P895" i="3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169" i="2"/>
  <c r="P161" i="3"/>
  <c r="S84" i="2"/>
  <c r="P736" i="3"/>
  <c r="S736" i="3" s="1"/>
  <c r="S371" i="2"/>
  <c r="P1050" i="3"/>
  <c r="S528" i="2"/>
  <c r="P322" i="3"/>
  <c r="S163" i="2"/>
  <c r="P262" i="3"/>
  <c r="S133" i="2"/>
  <c r="P254" i="3"/>
  <c r="S254" i="3" s="1"/>
  <c r="S129" i="2"/>
  <c r="P246" i="3"/>
  <c r="S125" i="2"/>
  <c r="P144" i="3"/>
  <c r="S73" i="2"/>
  <c r="P806" i="3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S541" i="2"/>
  <c r="P1053" i="3"/>
  <c r="Q1053" i="3" s="1"/>
  <c r="S531" i="2"/>
  <c r="P1024" i="3"/>
  <c r="Q1024" i="3" s="1"/>
  <c r="S513" i="2"/>
  <c r="P1016" i="3"/>
  <c r="S1016" i="3" s="1"/>
  <c r="S510" i="2"/>
  <c r="P986" i="3"/>
  <c r="S496" i="2"/>
  <c r="P947" i="3"/>
  <c r="S947" i="3" s="1"/>
  <c r="S475" i="2"/>
  <c r="P932" i="3"/>
  <c r="S932" i="3" s="1"/>
  <c r="S467" i="2"/>
  <c r="P917" i="3"/>
  <c r="Q917" i="3" s="1"/>
  <c r="S460" i="2"/>
  <c r="P910" i="3"/>
  <c r="S456" i="2"/>
  <c r="P1105" i="3"/>
  <c r="R1105" i="3" s="1"/>
  <c r="S555" i="2"/>
  <c r="P1098" i="3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T1032" i="2"/>
  <c r="U1032" i="2" s="1"/>
  <c r="R2052" i="3"/>
  <c r="S2052" i="3"/>
  <c r="S2036" i="3"/>
  <c r="Q2036" i="3"/>
  <c r="Q1972" i="3"/>
  <c r="R1972" i="3"/>
  <c r="S1972" i="3"/>
  <c r="S979" i="2"/>
  <c r="P1952" i="3"/>
  <c r="S1926" i="3"/>
  <c r="Q1926" i="3"/>
  <c r="S1920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S256" i="2"/>
  <c r="P491" i="3"/>
  <c r="R491" i="3" s="1"/>
  <c r="S247" i="2"/>
  <c r="P483" i="3"/>
  <c r="S243" i="2"/>
  <c r="P476" i="3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4" i="2"/>
  <c r="R867" i="3"/>
  <c r="P860" i="3"/>
  <c r="S432" i="2"/>
  <c r="P845" i="3"/>
  <c r="T423" i="2" s="1"/>
  <c r="U423" i="2" s="1"/>
  <c r="S423" i="2"/>
  <c r="P801" i="3"/>
  <c r="S403" i="2"/>
  <c r="P786" i="3"/>
  <c r="S397" i="2"/>
  <c r="P772" i="3"/>
  <c r="S389" i="2"/>
  <c r="P758" i="3"/>
  <c r="R758" i="3" s="1"/>
  <c r="S381" i="2"/>
  <c r="P723" i="3"/>
  <c r="S723" i="3" s="1"/>
  <c r="S365" i="2"/>
  <c r="P707" i="3"/>
  <c r="S355" i="2"/>
  <c r="P699" i="3"/>
  <c r="S351" i="2"/>
  <c r="P691" i="3"/>
  <c r="R691" i="3" s="1"/>
  <c r="S347" i="2"/>
  <c r="P669" i="3"/>
  <c r="R669" i="3" s="1"/>
  <c r="S335" i="2"/>
  <c r="P622" i="3"/>
  <c r="S313" i="2"/>
  <c r="P614" i="3"/>
  <c r="S309" i="2"/>
  <c r="P576" i="3"/>
  <c r="T293" i="2" s="1"/>
  <c r="U293" i="2" s="1"/>
  <c r="S292" i="2"/>
  <c r="P1058" i="3"/>
  <c r="T533" i="2" s="1"/>
  <c r="U533" i="2" s="1"/>
  <c r="S533" i="2"/>
  <c r="P1030" i="3"/>
  <c r="S518" i="2"/>
  <c r="P1007" i="3"/>
  <c r="S504" i="2"/>
  <c r="P976" i="3"/>
  <c r="Q976" i="3" s="1"/>
  <c r="S491" i="2"/>
  <c r="R968" i="3"/>
  <c r="S968" i="3"/>
  <c r="P953" i="3"/>
  <c r="S480" i="2"/>
  <c r="P892" i="3"/>
  <c r="S448" i="2"/>
  <c r="P885" i="3"/>
  <c r="Q885" i="3" s="1"/>
  <c r="S445" i="2"/>
  <c r="P1171" i="3"/>
  <c r="S589" i="2"/>
  <c r="P1164" i="3"/>
  <c r="S586" i="2"/>
  <c r="P1140" i="3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W991" i="2" s="1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S336" i="2"/>
  <c r="P662" i="3"/>
  <c r="R662" i="3" s="1"/>
  <c r="S334" i="2"/>
  <c r="P640" i="3"/>
  <c r="Q640" i="3" s="1"/>
  <c r="S322" i="2"/>
  <c r="P611" i="3"/>
  <c r="Q611" i="3" s="1"/>
  <c r="S306" i="2"/>
  <c r="P587" i="3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T497" i="2" s="1"/>
  <c r="U497" i="2" s="1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T764" i="2" s="1"/>
  <c r="U764" i="2" s="1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T971" i="2" s="1"/>
  <c r="U971" i="2" s="1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P1642" i="3"/>
  <c r="T825" i="2" s="1"/>
  <c r="U825" i="2" s="1"/>
  <c r="S824" i="2"/>
  <c r="Q1585" i="3"/>
  <c r="S1585" i="3"/>
  <c r="P2002" i="3"/>
  <c r="S1007" i="2"/>
  <c r="S1953" i="3"/>
  <c r="T980" i="2"/>
  <c r="U980" i="2" s="1"/>
  <c r="P1878" i="3"/>
  <c r="T940" i="2" s="1"/>
  <c r="U940" i="2" s="1"/>
  <c r="S940" i="2"/>
  <c r="P1851" i="3"/>
  <c r="S928" i="2"/>
  <c r="S1847" i="3"/>
  <c r="Q1845" i="3"/>
  <c r="T924" i="2"/>
  <c r="U924" i="2" s="1"/>
  <c r="P1820" i="3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S1254" i="3"/>
  <c r="P1208" i="3"/>
  <c r="S610" i="2"/>
  <c r="P1201" i="3"/>
  <c r="R1201" i="3" s="1"/>
  <c r="S606" i="2"/>
  <c r="P1555" i="3"/>
  <c r="S779" i="2"/>
  <c r="P1503" i="3"/>
  <c r="S1503" i="3" s="1"/>
  <c r="W753" i="2" s="1"/>
  <c r="S753" i="2"/>
  <c r="P1489" i="3"/>
  <c r="Q1489" i="3" s="1"/>
  <c r="S750" i="2"/>
  <c r="P2082" i="3"/>
  <c r="S1048" i="2"/>
  <c r="P2074" i="3"/>
  <c r="S1044" i="2"/>
  <c r="P2070" i="3"/>
  <c r="S1042" i="2"/>
  <c r="R2024" i="3"/>
  <c r="V1014" i="2" s="1"/>
  <c r="T1014" i="2"/>
  <c r="U1014" i="2" s="1"/>
  <c r="R2001" i="3"/>
  <c r="P1955" i="3"/>
  <c r="T982" i="2" s="1"/>
  <c r="U982" i="2" s="1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T778" i="2" s="1"/>
  <c r="U778" i="2" s="1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T958" i="2" s="1"/>
  <c r="U958" i="2" s="1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S792" i="2"/>
  <c r="P1957" i="3"/>
  <c r="T984" i="2" s="1"/>
  <c r="U984" i="2" s="1"/>
  <c r="S984" i="2"/>
  <c r="Q1939" i="3"/>
  <c r="P1930" i="3"/>
  <c r="S968" i="2"/>
  <c r="P1921" i="3"/>
  <c r="T962" i="2" s="1"/>
  <c r="U962" i="2" s="1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Q1853" i="3"/>
  <c r="T930" i="2"/>
  <c r="U930" i="2" s="1"/>
  <c r="P1819" i="3"/>
  <c r="S911" i="2"/>
  <c r="R1794" i="3"/>
  <c r="T901" i="2"/>
  <c r="U901" i="2" s="1"/>
  <c r="R1779" i="3"/>
  <c r="T892" i="2"/>
  <c r="U892" i="2" s="1"/>
  <c r="P1770" i="3"/>
  <c r="S1770" i="3" s="1"/>
  <c r="W887" i="2" s="1"/>
  <c r="S887" i="2"/>
  <c r="R1756" i="3"/>
  <c r="V883" i="2" s="1"/>
  <c r="T883" i="2"/>
  <c r="U883" i="2" s="1"/>
  <c r="P1747" i="3"/>
  <c r="S880" i="2"/>
  <c r="R1740" i="3"/>
  <c r="S1723" i="3"/>
  <c r="P1719" i="3"/>
  <c r="Q1719" i="3" s="1"/>
  <c r="S862" i="2"/>
  <c r="S851" i="2"/>
  <c r="P1691" i="3"/>
  <c r="P1674" i="3"/>
  <c r="S841" i="2"/>
  <c r="P1670" i="3"/>
  <c r="S837" i="2"/>
  <c r="P1649" i="3"/>
  <c r="Q1649" i="3" s="1"/>
  <c r="S829" i="2"/>
  <c r="P1644" i="3"/>
  <c r="T826" i="2" s="1"/>
  <c r="U826" i="2" s="1"/>
  <c r="S826" i="2"/>
  <c r="P1640" i="3"/>
  <c r="S822" i="2"/>
  <c r="P1601" i="3"/>
  <c r="T806" i="2" s="1"/>
  <c r="U806" i="2" s="1"/>
  <c r="S805" i="2"/>
  <c r="P1593" i="3"/>
  <c r="S798" i="2"/>
  <c r="P673" i="3"/>
  <c r="S339" i="2"/>
  <c r="P651" i="3"/>
  <c r="S327" i="2"/>
  <c r="P636" i="3"/>
  <c r="S319" i="2"/>
  <c r="P613" i="3"/>
  <c r="S613" i="3" s="1"/>
  <c r="S308" i="2"/>
  <c r="P606" i="3"/>
  <c r="R606" i="3" s="1"/>
  <c r="S305" i="2"/>
  <c r="P598" i="3"/>
  <c r="S301" i="2"/>
  <c r="P553" i="3"/>
  <c r="T281" i="2" s="1"/>
  <c r="U281" i="2" s="1"/>
  <c r="S281" i="2"/>
  <c r="P538" i="3"/>
  <c r="S271" i="2"/>
  <c r="P1074" i="3"/>
  <c r="S1074" i="3" s="1"/>
  <c r="S540" i="2"/>
  <c r="P1047" i="3"/>
  <c r="S525" i="2"/>
  <c r="P1026" i="3"/>
  <c r="S1026" i="3" s="1"/>
  <c r="S515" i="2"/>
  <c r="P1012" i="3"/>
  <c r="S1012" i="3" s="1"/>
  <c r="S508" i="2"/>
  <c r="P1004" i="3"/>
  <c r="S1004" i="3" s="1"/>
  <c r="S503" i="2"/>
  <c r="P989" i="3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T945" i="2" s="1"/>
  <c r="U945" i="2" s="1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R1624" i="3"/>
  <c r="P1608" i="3"/>
  <c r="S809" i="2"/>
  <c r="Q1600" i="3"/>
  <c r="P1567" i="3"/>
  <c r="T787" i="2" s="1"/>
  <c r="U787" i="2" s="1"/>
  <c r="S787" i="2"/>
  <c r="P1692" i="3"/>
  <c r="S852" i="2"/>
  <c r="P1689" i="3"/>
  <c r="S849" i="2"/>
  <c r="P1684" i="3"/>
  <c r="Q1684" i="3" s="1"/>
  <c r="S847" i="2"/>
  <c r="P1676" i="3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I9" i="8"/>
  <c r="J9" i="8"/>
  <c r="I10" i="8"/>
  <c r="J17" i="8"/>
  <c r="I21" i="8"/>
  <c r="J10" i="8"/>
  <c r="I11" i="8"/>
  <c r="J14" i="8"/>
  <c r="J18" i="8"/>
  <c r="J11" i="8"/>
  <c r="I12" i="8"/>
  <c r="J12" i="8"/>
  <c r="I13" i="8"/>
  <c r="I18" i="8"/>
  <c r="J22" i="8"/>
  <c r="J13" i="8"/>
  <c r="I19" i="8"/>
  <c r="I14" i="8"/>
  <c r="J19" i="8"/>
  <c r="I15" i="8"/>
  <c r="I20" i="8"/>
  <c r="J15" i="8"/>
  <c r="J20" i="8"/>
  <c r="I16" i="8"/>
  <c r="J16" i="8"/>
  <c r="J21" i="8"/>
  <c r="I17" i="8"/>
  <c r="I22" i="8"/>
  <c r="AG39" i="8"/>
  <c r="Q2003" i="3"/>
  <c r="R1804" i="3"/>
  <c r="S1804" i="3"/>
  <c r="Q1804" i="3"/>
  <c r="R1944" i="3"/>
  <c r="V974" i="2" s="1"/>
  <c r="Q2005" i="3"/>
  <c r="R2005" i="3"/>
  <c r="S2005" i="3"/>
  <c r="S1868" i="3"/>
  <c r="R1868" i="3"/>
  <c r="Q1868" i="3"/>
  <c r="Q1870" i="3"/>
  <c r="S1870" i="3"/>
  <c r="R1870" i="3"/>
  <c r="S1957" i="3"/>
  <c r="S2083" i="3"/>
  <c r="R2083" i="3"/>
  <c r="R2076" i="3"/>
  <c r="S2076" i="3"/>
  <c r="S2067" i="3"/>
  <c r="R2067" i="3"/>
  <c r="R2060" i="3"/>
  <c r="S2060" i="3"/>
  <c r="S2051" i="3"/>
  <c r="R2028" i="3"/>
  <c r="S2028" i="3"/>
  <c r="Q1989" i="3"/>
  <c r="R1989" i="3"/>
  <c r="V999" i="2" s="1"/>
  <c r="S1989" i="3"/>
  <c r="W999" i="2" s="1"/>
  <c r="S1987" i="3"/>
  <c r="W998" i="2" s="1"/>
  <c r="R1987" i="3"/>
  <c r="V998" i="2" s="1"/>
  <c r="R1964" i="3"/>
  <c r="S1964" i="3"/>
  <c r="Q1920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S1569" i="3"/>
  <c r="Q1936" i="3"/>
  <c r="R1936" i="3"/>
  <c r="R1631" i="3"/>
  <c r="S1631" i="3"/>
  <c r="Q1631" i="3"/>
  <c r="Q2014" i="3"/>
  <c r="R2014" i="3"/>
  <c r="S2014" i="3"/>
  <c r="W1013" i="2" s="1"/>
  <c r="Q1928" i="3"/>
  <c r="R1928" i="3"/>
  <c r="V966" i="2" s="1"/>
  <c r="R1833" i="3"/>
  <c r="S1833" i="3"/>
  <c r="S1793" i="3"/>
  <c r="W901" i="2" s="1"/>
  <c r="R1793" i="3"/>
  <c r="Q1793" i="3"/>
  <c r="Q2085" i="3"/>
  <c r="R2085" i="3"/>
  <c r="S2085" i="3"/>
  <c r="Q2069" i="3"/>
  <c r="R2069" i="3"/>
  <c r="S2069" i="3"/>
  <c r="Q2053" i="3"/>
  <c r="R2053" i="3"/>
  <c r="V1033" i="2" s="1"/>
  <c r="S2053" i="3"/>
  <c r="W1033" i="2" s="1"/>
  <c r="Q2030" i="3"/>
  <c r="R2030" i="3"/>
  <c r="S2030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683" i="3"/>
  <c r="S1683" i="3"/>
  <c r="Q1885" i="3"/>
  <c r="S1885" i="3"/>
  <c r="P2044" i="3"/>
  <c r="T1027" i="2" s="1"/>
  <c r="U1027" i="2" s="1"/>
  <c r="P1978" i="3"/>
  <c r="T994" i="2" s="1"/>
  <c r="U994" i="2" s="1"/>
  <c r="Q1904" i="3"/>
  <c r="R1904" i="3"/>
  <c r="R1873" i="3"/>
  <c r="Q1873" i="3"/>
  <c r="S1873" i="3"/>
  <c r="S1795" i="3"/>
  <c r="W902" i="2" s="1"/>
  <c r="R1772" i="3"/>
  <c r="S1772" i="3"/>
  <c r="Q2077" i="3"/>
  <c r="R2077" i="3"/>
  <c r="Q1913" i="3"/>
  <c r="R1913" i="3"/>
  <c r="S1913" i="3"/>
  <c r="R1900" i="3"/>
  <c r="Q1900" i="3"/>
  <c r="Q1878" i="3"/>
  <c r="S1878" i="3"/>
  <c r="R1878" i="3"/>
  <c r="V940" i="2" s="1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S1852" i="3"/>
  <c r="R1852" i="3"/>
  <c r="Q1852" i="3"/>
  <c r="Q1846" i="3"/>
  <c r="S1846" i="3"/>
  <c r="R1846" i="3"/>
  <c r="S2035" i="3"/>
  <c r="R2035" i="3"/>
  <c r="S1921" i="3"/>
  <c r="W962" i="2" s="1"/>
  <c r="Q1950" i="3"/>
  <c r="R1950" i="3"/>
  <c r="S1950" i="3"/>
  <c r="R1897" i="3"/>
  <c r="S1897" i="3"/>
  <c r="Q1820" i="3"/>
  <c r="P1806" i="3"/>
  <c r="R1687" i="3"/>
  <c r="S1687" i="3"/>
  <c r="Q1687" i="3"/>
  <c r="R1575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Q1937" i="3"/>
  <c r="S1937" i="3"/>
  <c r="R1932" i="3"/>
  <c r="R1914" i="3"/>
  <c r="S1892" i="3"/>
  <c r="R1892" i="3"/>
  <c r="R1882" i="3"/>
  <c r="S188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R2074" i="3"/>
  <c r="V1044" i="2" s="1"/>
  <c r="S2072" i="3"/>
  <c r="S2061" i="3"/>
  <c r="R2058" i="3"/>
  <c r="S2056" i="3"/>
  <c r="Q2035" i="3"/>
  <c r="Q2010" i="3"/>
  <c r="Q2008" i="3"/>
  <c r="Q1969" i="3"/>
  <c r="Q1948" i="3"/>
  <c r="Q1942" i="3"/>
  <c r="S1936" i="3"/>
  <c r="R1934" i="3"/>
  <c r="Q1932" i="3"/>
  <c r="Q1929" i="3"/>
  <c r="R1929" i="3"/>
  <c r="S1929" i="3"/>
  <c r="W967" i="2" s="1"/>
  <c r="R1924" i="3"/>
  <c r="Q1914" i="3"/>
  <c r="R1875" i="3"/>
  <c r="S1860" i="3"/>
  <c r="R1860" i="3"/>
  <c r="P1826" i="3"/>
  <c r="T916" i="2" s="1"/>
  <c r="U916" i="2" s="1"/>
  <c r="R1896" i="3"/>
  <c r="Q1896" i="3"/>
  <c r="S1896" i="3"/>
  <c r="Q1894" i="3"/>
  <c r="S1894" i="3"/>
  <c r="R1864" i="3"/>
  <c r="S1864" i="3"/>
  <c r="Q1862" i="3"/>
  <c r="S1862" i="3"/>
  <c r="R1778" i="3"/>
  <c r="V891" i="2" s="1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S1667" i="3"/>
  <c r="S1642" i="3"/>
  <c r="R1642" i="3"/>
  <c r="Q1642" i="3"/>
  <c r="R1939" i="3"/>
  <c r="S1939" i="3"/>
  <c r="R1923" i="3"/>
  <c r="S1923" i="3"/>
  <c r="R1915" i="3"/>
  <c r="S1915" i="3"/>
  <c r="R1907" i="3"/>
  <c r="S1907" i="3"/>
  <c r="R1888" i="3"/>
  <c r="Q1888" i="3"/>
  <c r="S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Q1747" i="3"/>
  <c r="S1747" i="3"/>
  <c r="R1747" i="3"/>
  <c r="S1898" i="3"/>
  <c r="R1893" i="3"/>
  <c r="R1861" i="3"/>
  <c r="Q1841" i="3"/>
  <c r="R1834" i="3"/>
  <c r="S1834" i="3"/>
  <c r="Q1764" i="3"/>
  <c r="S1761" i="3"/>
  <c r="R1761" i="3"/>
  <c r="R1758" i="3"/>
  <c r="Q1758" i="3"/>
  <c r="R1880" i="3"/>
  <c r="Q1880" i="3"/>
  <c r="S1880" i="3"/>
  <c r="R1816" i="3"/>
  <c r="Q1816" i="3"/>
  <c r="S1816" i="3"/>
  <c r="R1766" i="3"/>
  <c r="Q1766" i="3"/>
  <c r="S1733" i="3"/>
  <c r="Q1733" i="3"/>
  <c r="R1733" i="3"/>
  <c r="Q1716" i="3"/>
  <c r="R1716" i="3"/>
  <c r="V859" i="2" s="1"/>
  <c r="S1651" i="3"/>
  <c r="R1651" i="3"/>
  <c r="Q1651" i="3"/>
  <c r="R1647" i="3"/>
  <c r="S1647" i="3"/>
  <c r="W827" i="2" s="1"/>
  <c r="Q1647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S1719" i="3"/>
  <c r="R1712" i="3"/>
  <c r="S1712" i="3"/>
  <c r="S1698" i="3"/>
  <c r="W853" i="2" s="1"/>
  <c r="R1698" i="3"/>
  <c r="Q1654" i="3"/>
  <c r="S1654" i="3"/>
  <c r="R1654" i="3"/>
  <c r="R1595" i="3"/>
  <c r="Q1779" i="3"/>
  <c r="S1779" i="3"/>
  <c r="R1760" i="3"/>
  <c r="Q1760" i="3"/>
  <c r="R1750" i="3"/>
  <c r="Q1750" i="3"/>
  <c r="S1734" i="3"/>
  <c r="Q1718" i="3"/>
  <c r="S1701" i="3"/>
  <c r="R1701" i="3"/>
  <c r="Q1686" i="3"/>
  <c r="R1686" i="3"/>
  <c r="Q1763" i="3"/>
  <c r="S1763" i="3"/>
  <c r="R1752" i="3"/>
  <c r="Q1752" i="3"/>
  <c r="Q1737" i="3"/>
  <c r="R1737" i="3"/>
  <c r="S1737" i="3"/>
  <c r="Q1734" i="3"/>
  <c r="R1727" i="3"/>
  <c r="S1727" i="3"/>
  <c r="Q1727" i="3"/>
  <c r="S1709" i="3"/>
  <c r="R1709" i="3"/>
  <c r="S1694" i="3"/>
  <c r="Q1694" i="3"/>
  <c r="R1694" i="3"/>
  <c r="S1690" i="3"/>
  <c r="R1690" i="3"/>
  <c r="Q1690" i="3"/>
  <c r="Q1628" i="3"/>
  <c r="R1628" i="3"/>
  <c r="S1628" i="3"/>
  <c r="Q1611" i="3"/>
  <c r="R1611" i="3"/>
  <c r="S1611" i="3"/>
  <c r="Q1608" i="3"/>
  <c r="S1785" i="3"/>
  <c r="R1785" i="3"/>
  <c r="Q1755" i="3"/>
  <c r="S1755" i="3"/>
  <c r="R1744" i="3"/>
  <c r="Q1744" i="3"/>
  <c r="S1714" i="3"/>
  <c r="R1714" i="3"/>
  <c r="S1693" i="3"/>
  <c r="Q1693" i="3"/>
  <c r="R1693" i="3"/>
  <c r="S1678" i="3"/>
  <c r="Q1678" i="3"/>
  <c r="S1640" i="3"/>
  <c r="Q1627" i="3"/>
  <c r="R1627" i="3"/>
  <c r="S1627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R1689" i="3"/>
  <c r="S1677" i="3"/>
  <c r="Q1677" i="3"/>
  <c r="S1674" i="3"/>
  <c r="R1674" i="3"/>
  <c r="S1661" i="3"/>
  <c r="Q1661" i="3"/>
  <c r="R1661" i="3"/>
  <c r="Q1656" i="3"/>
  <c r="Q1653" i="3"/>
  <c r="S1650" i="3"/>
  <c r="R1650" i="3"/>
  <c r="Q1650" i="3"/>
  <c r="Q1643" i="3"/>
  <c r="R1643" i="3"/>
  <c r="Q1624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Q1676" i="3"/>
  <c r="S1676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S1578" i="3"/>
  <c r="R1578" i="3"/>
  <c r="V793" i="2" s="1"/>
  <c r="Q1578" i="3"/>
  <c r="R1679" i="3"/>
  <c r="S1679" i="3"/>
  <c r="Q1679" i="3"/>
  <c r="Q1660" i="3"/>
  <c r="R1655" i="3"/>
  <c r="S1655" i="3"/>
  <c r="W830" i="2" s="1"/>
  <c r="Q1655" i="3"/>
  <c r="Q1652" i="3"/>
  <c r="R1652" i="3"/>
  <c r="S1652" i="3"/>
  <c r="Q1633" i="3"/>
  <c r="S1633" i="3"/>
  <c r="S1597" i="3"/>
  <c r="S1586" i="3"/>
  <c r="R1586" i="3"/>
  <c r="Q1586" i="3"/>
  <c r="R1567" i="3"/>
  <c r="S1567" i="3"/>
  <c r="Q1567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607" i="3"/>
  <c r="Q1607" i="3"/>
  <c r="S1594" i="3"/>
  <c r="R1594" i="3"/>
  <c r="S1666" i="3"/>
  <c r="R1666" i="3"/>
  <c r="R159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R262" i="3"/>
  <c r="P689" i="3"/>
  <c r="P683" i="3"/>
  <c r="T343" i="2" s="1"/>
  <c r="U343" i="2" s="1"/>
  <c r="P650" i="3"/>
  <c r="T326" i="2" s="1"/>
  <c r="U326" i="2" s="1"/>
  <c r="P975" i="3"/>
  <c r="R907" i="3"/>
  <c r="R901" i="3"/>
  <c r="P1439" i="3"/>
  <c r="Q1439" i="3" s="1"/>
  <c r="P1364" i="3"/>
  <c r="R1364" i="3" s="1"/>
  <c r="P1316" i="3"/>
  <c r="R1316" i="3" s="1"/>
  <c r="P1293" i="3"/>
  <c r="T651" i="2" s="1"/>
  <c r="U651" i="2" s="1"/>
  <c r="P1236" i="3"/>
  <c r="Q1211" i="3"/>
  <c r="Q1542" i="3"/>
  <c r="R1542" i="3"/>
  <c r="Q1518" i="3"/>
  <c r="S1518" i="3"/>
  <c r="Q1494" i="3"/>
  <c r="S1494" i="3"/>
  <c r="P1315" i="3"/>
  <c r="P1089" i="3"/>
  <c r="S986" i="3"/>
  <c r="P893" i="3"/>
  <c r="P1450" i="3"/>
  <c r="T731" i="2" s="1"/>
  <c r="U731" i="2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S1403" i="3"/>
  <c r="P1339" i="3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R1553" i="3"/>
  <c r="S1553" i="3"/>
  <c r="P243" i="3"/>
  <c r="T122" i="2" s="1"/>
  <c r="U122" i="2" s="1"/>
  <c r="P861" i="3"/>
  <c r="P849" i="3"/>
  <c r="Q634" i="3"/>
  <c r="R589" i="3"/>
  <c r="Q1052" i="3"/>
  <c r="P997" i="3"/>
  <c r="Q944" i="3"/>
  <c r="P1442" i="3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763" i="3"/>
  <c r="Q1020" i="3"/>
  <c r="P1458" i="3"/>
  <c r="T736" i="2" s="1"/>
  <c r="U736" i="2" s="1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S1513" i="3"/>
  <c r="R1494" i="3"/>
  <c r="Q1556" i="3"/>
  <c r="R1556" i="3"/>
  <c r="S1556" i="3"/>
  <c r="S1549" i="3"/>
  <c r="Q1549" i="3"/>
  <c r="R1549" i="3"/>
  <c r="Q1532" i="3"/>
  <c r="R1532" i="3"/>
  <c r="S1532" i="3"/>
  <c r="Q1555" i="3"/>
  <c r="R1555" i="3"/>
  <c r="S1555" i="3"/>
  <c r="Q1548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R1516" i="3"/>
  <c r="S1516" i="3"/>
  <c r="Q1492" i="3"/>
  <c r="R1492" i="3"/>
  <c r="S1492" i="3"/>
  <c r="S1493" i="3"/>
  <c r="Q1493" i="3"/>
  <c r="R1493" i="3"/>
  <c r="Q1508" i="3"/>
  <c r="S1508" i="3"/>
  <c r="S1501" i="3"/>
  <c r="Q1501" i="3"/>
  <c r="R1501" i="3"/>
  <c r="Q1491" i="3"/>
  <c r="R1491" i="3"/>
  <c r="S1491" i="3"/>
  <c r="R1522" i="3"/>
  <c r="S1522" i="3"/>
  <c r="Q1522" i="3"/>
  <c r="Q1507" i="3"/>
  <c r="R1507" i="3"/>
  <c r="S1507" i="3"/>
  <c r="Q1500" i="3"/>
  <c r="R1500" i="3"/>
  <c r="S1500" i="3"/>
  <c r="R1490" i="3"/>
  <c r="S1490" i="3"/>
  <c r="Q1490" i="3"/>
  <c r="R1546" i="3"/>
  <c r="S1546" i="3"/>
  <c r="Q1546" i="3"/>
  <c r="Q1564" i="3"/>
  <c r="S1557" i="3"/>
  <c r="Q1557" i="3"/>
  <c r="R1557" i="3"/>
  <c r="S1533" i="3"/>
  <c r="Q1533" i="3"/>
  <c r="R1533" i="3"/>
  <c r="Q1523" i="3"/>
  <c r="R1523" i="3"/>
  <c r="S152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503" i="3"/>
  <c r="R1495" i="3"/>
  <c r="R1314" i="3"/>
  <c r="R1393" i="3"/>
  <c r="Q1393" i="3"/>
  <c r="S1393" i="3"/>
  <c r="Q1260" i="3"/>
  <c r="R1260" i="3"/>
  <c r="S1260" i="3"/>
  <c r="S1212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R335" i="3"/>
  <c r="P328" i="3"/>
  <c r="R328" i="3" s="1"/>
  <c r="Q116" i="3"/>
  <c r="P835" i="3"/>
  <c r="T419" i="2" s="1"/>
  <c r="U419" i="2" s="1"/>
  <c r="S729" i="3"/>
  <c r="R707" i="3"/>
  <c r="Q701" i="3"/>
  <c r="P637" i="3"/>
  <c r="S637" i="3" s="1"/>
  <c r="S1036" i="3"/>
  <c r="Q1008" i="3"/>
  <c r="R1102" i="3"/>
  <c r="R1094" i="3"/>
  <c r="P1484" i="3"/>
  <c r="T745" i="2" s="1"/>
  <c r="U745" i="2" s="1"/>
  <c r="Q1479" i="3"/>
  <c r="R1479" i="3"/>
  <c r="S1479" i="3"/>
  <c r="Q1473" i="3"/>
  <c r="P1398" i="3"/>
  <c r="R1377" i="3"/>
  <c r="Q1377" i="3"/>
  <c r="S1377" i="3"/>
  <c r="P1326" i="3"/>
  <c r="R1326" i="3" s="1"/>
  <c r="Q1310" i="3"/>
  <c r="R1284" i="3"/>
  <c r="P1191" i="3"/>
  <c r="S1191" i="3" s="1"/>
  <c r="P1323" i="3"/>
  <c r="T668" i="2" s="1"/>
  <c r="U668" i="2" s="1"/>
  <c r="P1402" i="3"/>
  <c r="Q1402" i="3" s="1"/>
  <c r="P1321" i="3"/>
  <c r="T666" i="2" s="1"/>
  <c r="U666" i="2" s="1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R1457" i="3"/>
  <c r="Q1457" i="3"/>
  <c r="Q1441" i="3"/>
  <c r="S1435" i="3"/>
  <c r="Q1282" i="3"/>
  <c r="P1427" i="3"/>
  <c r="R1355" i="3"/>
  <c r="Q1355" i="3"/>
  <c r="Q1337" i="3"/>
  <c r="S1318" i="3"/>
  <c r="Q1292" i="3"/>
  <c r="R1292" i="3"/>
  <c r="S1292" i="3"/>
  <c r="P490" i="3"/>
  <c r="Q490" i="3" s="1"/>
  <c r="S705" i="3"/>
  <c r="R584" i="3"/>
  <c r="P1076" i="3"/>
  <c r="R1076" i="3" s="1"/>
  <c r="S960" i="3"/>
  <c r="Q1158" i="3"/>
  <c r="Q1153" i="3"/>
  <c r="S1153" i="3"/>
  <c r="P1486" i="3"/>
  <c r="T747" i="2" s="1"/>
  <c r="U747" i="2" s="1"/>
  <c r="P1466" i="3"/>
  <c r="R1466" i="3" s="1"/>
  <c r="Q1435" i="3"/>
  <c r="S1411" i="3"/>
  <c r="Q1385" i="3"/>
  <c r="R1362" i="3"/>
  <c r="S1362" i="3"/>
  <c r="P1352" i="3"/>
  <c r="T683" i="2" s="1"/>
  <c r="U683" i="2" s="1"/>
  <c r="S1348" i="3"/>
  <c r="Q1305" i="3"/>
  <c r="R1305" i="3"/>
  <c r="S1305" i="3"/>
  <c r="R1301" i="3"/>
  <c r="Q1301" i="3"/>
  <c r="P1276" i="3"/>
  <c r="T640" i="2" s="1"/>
  <c r="U640" i="2" s="1"/>
  <c r="P1255" i="3"/>
  <c r="R1255" i="3" s="1"/>
  <c r="P1488" i="3"/>
  <c r="T749" i="2" s="1"/>
  <c r="U749" i="2" s="1"/>
  <c r="Q1417" i="3"/>
  <c r="Q1368" i="3"/>
  <c r="S1357" i="3"/>
  <c r="R1345" i="3"/>
  <c r="S1341" i="3"/>
  <c r="R1300" i="3"/>
  <c r="P1294" i="3"/>
  <c r="Q1270" i="3"/>
  <c r="Q1262" i="3"/>
  <c r="S1419" i="3"/>
  <c r="S1225" i="3"/>
  <c r="R1193" i="3"/>
  <c r="S1307" i="3"/>
  <c r="R1265" i="3"/>
  <c r="AF39" i="8"/>
  <c r="AE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06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Q1404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T605" i="2" s="1"/>
  <c r="U605" i="2" s="1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23" i="3"/>
  <c r="R1423" i="3"/>
  <c r="S1423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50" i="3"/>
  <c r="Q1450" i="3"/>
  <c r="R1442" i="3"/>
  <c r="V726" i="2" s="1"/>
  <c r="Q1442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R1339" i="3"/>
  <c r="Q1339" i="3"/>
  <c r="S1339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Q1445" i="3"/>
  <c r="S1437" i="3"/>
  <c r="Q1437" i="3"/>
  <c r="R1437" i="3"/>
  <c r="S1421" i="3"/>
  <c r="Q1421" i="3"/>
  <c r="R1421" i="3"/>
  <c r="S1413" i="3"/>
  <c r="Q1413" i="3"/>
  <c r="R1413" i="3"/>
  <c r="S1389" i="3"/>
  <c r="Q1389" i="3"/>
  <c r="R1389" i="3"/>
  <c r="S1381" i="3"/>
  <c r="Q1381" i="3"/>
  <c r="R1381" i="3"/>
  <c r="Q1330" i="3"/>
  <c r="S1330" i="3"/>
  <c r="S1345" i="3"/>
  <c r="S1320" i="3"/>
  <c r="Q1320" i="3"/>
  <c r="R132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R1366" i="3"/>
  <c r="S1355" i="3"/>
  <c r="Q1340" i="3"/>
  <c r="R1340" i="3"/>
  <c r="S1329" i="3"/>
  <c r="R1288" i="3"/>
  <c r="R1273" i="3"/>
  <c r="S1273" i="3"/>
  <c r="Q1273" i="3"/>
  <c r="Q1269" i="3"/>
  <c r="R1269" i="3"/>
  <c r="S1269" i="3"/>
  <c r="R1235" i="3"/>
  <c r="Q1361" i="3"/>
  <c r="R1361" i="3"/>
  <c r="S1358" i="3"/>
  <c r="R1343" i="3"/>
  <c r="Q1319" i="3"/>
  <c r="R1287" i="3"/>
  <c r="S1280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Q1346" i="3"/>
  <c r="R1303" i="3"/>
  <c r="Q1303" i="3"/>
  <c r="S1291" i="3"/>
  <c r="R1291" i="3"/>
  <c r="Q1271" i="3"/>
  <c r="R1271" i="3"/>
  <c r="S1271" i="3"/>
  <c r="R1256" i="3"/>
  <c r="S1256" i="3"/>
  <c r="Q1256" i="3"/>
  <c r="Q1237" i="3"/>
  <c r="Q1261" i="3"/>
  <c r="R1261" i="3"/>
  <c r="S1261" i="3"/>
  <c r="Q1229" i="3"/>
  <c r="R1229" i="3"/>
  <c r="S1229" i="3"/>
  <c r="Q1357" i="3"/>
  <c r="Q1350" i="3"/>
  <c r="Q1341" i="3"/>
  <c r="Q1334" i="3"/>
  <c r="Q1318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Q1354" i="3"/>
  <c r="S1354" i="3"/>
  <c r="S1349" i="3"/>
  <c r="R1342" i="3"/>
  <c r="S1333" i="3"/>
  <c r="Q1322" i="3"/>
  <c r="S1322" i="3"/>
  <c r="S1317" i="3"/>
  <c r="R1310" i="3"/>
  <c r="Q1306" i="3"/>
  <c r="S1306" i="3"/>
  <c r="Q1299" i="3"/>
  <c r="Q1285" i="3"/>
  <c r="R1285" i="3"/>
  <c r="S1285" i="3"/>
  <c r="R1253" i="3"/>
  <c r="S1227" i="3"/>
  <c r="R1227" i="3"/>
  <c r="Q1221" i="3"/>
  <c r="R1221" i="3"/>
  <c r="S1221" i="3"/>
  <c r="Q1279" i="3"/>
  <c r="R1279" i="3"/>
  <c r="Q1247" i="3"/>
  <c r="R1247" i="3"/>
  <c r="R1191" i="3"/>
  <c r="S1290" i="3"/>
  <c r="S1266" i="3"/>
  <c r="S1258" i="3"/>
  <c r="W637" i="2" s="1"/>
  <c r="S1242" i="3"/>
  <c r="S1226" i="3"/>
  <c r="S1218" i="3"/>
  <c r="S1210" i="3"/>
  <c r="S1202" i="3"/>
  <c r="S1194" i="3"/>
  <c r="R1290" i="3"/>
  <c r="R1274" i="3"/>
  <c r="R1266" i="3"/>
  <c r="R1258" i="3"/>
  <c r="R1250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Q1105" i="3"/>
  <c r="S1079" i="3"/>
  <c r="Q1079" i="3"/>
  <c r="R1079" i="3"/>
  <c r="S1174" i="3"/>
  <c r="R1174" i="3"/>
  <c r="R1177" i="3"/>
  <c r="S1177" i="3"/>
  <c r="P1073" i="3"/>
  <c r="S1073" i="3" s="1"/>
  <c r="P1186" i="3"/>
  <c r="S1103" i="3"/>
  <c r="P514" i="3"/>
  <c r="T258" i="2" s="1"/>
  <c r="U258" i="2" s="1"/>
  <c r="R347" i="3"/>
  <c r="P327" i="3"/>
  <c r="P88" i="3"/>
  <c r="R88" i="3" s="1"/>
  <c r="P65" i="3"/>
  <c r="Q65" i="3" s="1"/>
  <c r="S645" i="3"/>
  <c r="Q645" i="3"/>
  <c r="S568" i="3"/>
  <c r="P547" i="3"/>
  <c r="T276" i="2" s="1"/>
  <c r="U276" i="2" s="1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T565" i="2" s="1"/>
  <c r="U565" i="2" s="1"/>
  <c r="S1119" i="3"/>
  <c r="S1150" i="3"/>
  <c r="Q1150" i="3"/>
  <c r="P1092" i="3"/>
  <c r="R1092" i="3" s="1"/>
  <c r="R1080" i="3"/>
  <c r="Q1080" i="3"/>
  <c r="P1181" i="3"/>
  <c r="P660" i="3"/>
  <c r="P532" i="3"/>
  <c r="S532" i="3" s="1"/>
  <c r="R270" i="3"/>
  <c r="Q819" i="3"/>
  <c r="R819" i="3"/>
  <c r="R799" i="3"/>
  <c r="P626" i="3"/>
  <c r="Q1011" i="3"/>
  <c r="R890" i="3"/>
  <c r="Q890" i="3"/>
  <c r="S890" i="3"/>
  <c r="P1185" i="3"/>
  <c r="P1156" i="3"/>
  <c r="S1129" i="3"/>
  <c r="S1110" i="3"/>
  <c r="R1110" i="3"/>
  <c r="S1102" i="3"/>
  <c r="S1053" i="3"/>
  <c r="P525" i="3"/>
  <c r="Q270" i="3"/>
  <c r="R230" i="3"/>
  <c r="S794" i="3"/>
  <c r="P597" i="3"/>
  <c r="S597" i="3" s="1"/>
  <c r="P1025" i="3"/>
  <c r="Q1025" i="3" s="1"/>
  <c r="R1015" i="3"/>
  <c r="P936" i="3"/>
  <c r="S936" i="3" s="1"/>
  <c r="P1184" i="3"/>
  <c r="Q1184" i="3" s="1"/>
  <c r="Q1167" i="3"/>
  <c r="S1167" i="3"/>
  <c r="P1155" i="3"/>
  <c r="S1137" i="3"/>
  <c r="R1129" i="3"/>
  <c r="R1126" i="3"/>
  <c r="R223" i="3"/>
  <c r="R721" i="3"/>
  <c r="R617" i="3"/>
  <c r="P596" i="3"/>
  <c r="S1024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T279" i="2" s="1"/>
  <c r="U279" i="2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R1121" i="3"/>
  <c r="P1108" i="3"/>
  <c r="T558" i="2" s="1"/>
  <c r="U558" i="2" s="1"/>
  <c r="P836" i="3"/>
  <c r="Q968" i="3"/>
  <c r="Q960" i="3"/>
  <c r="AD39" i="8"/>
  <c r="Q1165" i="3"/>
  <c r="R1165" i="3"/>
  <c r="S1165" i="3"/>
  <c r="Q1140" i="3"/>
  <c r="Q1178" i="3"/>
  <c r="R1178" i="3"/>
  <c r="S1178" i="3"/>
  <c r="Q1136" i="3"/>
  <c r="R1136" i="3"/>
  <c r="S1136" i="3"/>
  <c r="Q1114" i="3"/>
  <c r="R1114" i="3"/>
  <c r="S1114" i="3"/>
  <c r="Q1101" i="3"/>
  <c r="R1101" i="3"/>
  <c r="S1101" i="3"/>
  <c r="Q1164" i="3"/>
  <c r="R1164" i="3"/>
  <c r="S1164" i="3"/>
  <c r="Q1132" i="3"/>
  <c r="R1132" i="3"/>
  <c r="S1132" i="3"/>
  <c r="Q1100" i="3"/>
  <c r="R1100" i="3"/>
  <c r="S1100" i="3"/>
  <c r="Q1128" i="3"/>
  <c r="R1128" i="3"/>
  <c r="S1128" i="3"/>
  <c r="R1125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S1117" i="3"/>
  <c r="S1098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Q1106" i="3"/>
  <c r="R1106" i="3"/>
  <c r="S1106" i="3"/>
  <c r="Q1176" i="3"/>
  <c r="R1176" i="3"/>
  <c r="S1176" i="3"/>
  <c r="S1173" i="3"/>
  <c r="R1154" i="3"/>
  <c r="S1154" i="3"/>
  <c r="R1122" i="3"/>
  <c r="Q1112" i="3"/>
  <c r="R1112" i="3"/>
  <c r="S1112" i="3"/>
  <c r="Q1179" i="3"/>
  <c r="P1168" i="3"/>
  <c r="P1152" i="3"/>
  <c r="Q1131" i="3"/>
  <c r="Q1123" i="3"/>
  <c r="P1120" i="3"/>
  <c r="Q1115" i="3"/>
  <c r="P1104" i="3"/>
  <c r="T554" i="2" s="1"/>
  <c r="U554" i="2" s="1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659" i="3"/>
  <c r="S1068" i="3"/>
  <c r="Q1068" i="3"/>
  <c r="P950" i="3"/>
  <c r="R189" i="3"/>
  <c r="Q189" i="3"/>
  <c r="R1044" i="3"/>
  <c r="Q1044" i="3"/>
  <c r="S1044" i="3"/>
  <c r="P110" i="3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P21" i="3"/>
  <c r="S21" i="3" s="1"/>
  <c r="Q699" i="3"/>
  <c r="Q987" i="3"/>
  <c r="R987" i="3"/>
  <c r="P329" i="3"/>
  <c r="P288" i="3"/>
  <c r="R288" i="3" s="1"/>
  <c r="Q282" i="3"/>
  <c r="S282" i="3"/>
  <c r="P157" i="3"/>
  <c r="P149" i="3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Q923" i="3"/>
  <c r="R923" i="3"/>
  <c r="P365" i="3"/>
  <c r="Q682" i="3"/>
  <c r="R682" i="3"/>
  <c r="S682" i="3"/>
  <c r="P671" i="3"/>
  <c r="T337" i="2" s="1"/>
  <c r="U337" i="2" s="1"/>
  <c r="P200" i="3"/>
  <c r="P179" i="3"/>
  <c r="P134" i="3"/>
  <c r="R134" i="3" s="1"/>
  <c r="P46" i="3"/>
  <c r="T25" i="2" s="1"/>
  <c r="U25" i="2" s="1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1060" i="3"/>
  <c r="Q1060" i="3"/>
  <c r="P945" i="3"/>
  <c r="T473" i="2" s="1"/>
  <c r="U473" i="2" s="1"/>
  <c r="P918" i="3"/>
  <c r="P22" i="3"/>
  <c r="P515" i="3"/>
  <c r="P440" i="3"/>
  <c r="T221" i="2" s="1"/>
  <c r="U221" i="2" s="1"/>
  <c r="S398" i="3"/>
  <c r="P244" i="3"/>
  <c r="T123" i="2" s="1"/>
  <c r="U123" i="2" s="1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Q363" i="3"/>
  <c r="R291" i="3"/>
  <c r="Q262" i="3"/>
  <c r="Q182" i="3"/>
  <c r="R815" i="3"/>
  <c r="S807" i="3"/>
  <c r="Q807" i="3"/>
  <c r="S761" i="3"/>
  <c r="Q610" i="3"/>
  <c r="P972" i="3"/>
  <c r="T487" i="2" s="1"/>
  <c r="U487" i="2" s="1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T477" i="2" s="1"/>
  <c r="U477" i="2" s="1"/>
  <c r="S487" i="3"/>
  <c r="Q1069" i="3"/>
  <c r="S1069" i="3"/>
  <c r="P1002" i="3"/>
  <c r="S1002" i="3" s="1"/>
  <c r="Q971" i="3"/>
  <c r="R920" i="3"/>
  <c r="Q705" i="3"/>
  <c r="P880" i="3"/>
  <c r="P935" i="3"/>
  <c r="S935" i="3" s="1"/>
  <c r="R922" i="3"/>
  <c r="S780" i="3"/>
  <c r="P1051" i="3"/>
  <c r="R1032" i="3"/>
  <c r="Q1032" i="3"/>
  <c r="P1006" i="3"/>
  <c r="R898" i="3"/>
  <c r="Q898" i="3"/>
  <c r="D21" i="8"/>
  <c r="C21" i="8"/>
  <c r="Q39" i="8"/>
  <c r="AC39" i="8"/>
  <c r="U39" i="8"/>
  <c r="X39" i="8"/>
  <c r="W39" i="8"/>
  <c r="V39" i="8"/>
  <c r="Q1075" i="3"/>
  <c r="R1075" i="3"/>
  <c r="S1075" i="3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Q1067" i="3"/>
  <c r="R1067" i="3"/>
  <c r="S1067" i="3"/>
  <c r="Q958" i="3"/>
  <c r="R958" i="3"/>
  <c r="R921" i="3"/>
  <c r="S921" i="3"/>
  <c r="Q921" i="3"/>
  <c r="Q895" i="3"/>
  <c r="S895" i="3"/>
  <c r="R1084" i="3"/>
  <c r="Q1081" i="3"/>
  <c r="R1068" i="3"/>
  <c r="Q1065" i="3"/>
  <c r="R1060" i="3"/>
  <c r="Q1057" i="3"/>
  <c r="Q1030" i="3"/>
  <c r="Q1022" i="3"/>
  <c r="Q1013" i="3"/>
  <c r="S1013" i="3"/>
  <c r="Q1007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R895" i="3"/>
  <c r="R892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R1069" i="3"/>
  <c r="S1064" i="3"/>
  <c r="R1061" i="3"/>
  <c r="S1056" i="3"/>
  <c r="R1053" i="3"/>
  <c r="S1042" i="3"/>
  <c r="S1034" i="3"/>
  <c r="Q1021" i="3"/>
  <c r="S1021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894" i="3"/>
  <c r="S894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R897" i="3"/>
  <c r="S897" i="3"/>
  <c r="Q897" i="3"/>
  <c r="Q967" i="3"/>
  <c r="S967" i="3"/>
  <c r="Q891" i="3"/>
  <c r="R891" i="3"/>
  <c r="S891" i="3"/>
  <c r="Q1047" i="3"/>
  <c r="S1047" i="3"/>
  <c r="Q1039" i="3"/>
  <c r="S1039" i="3"/>
  <c r="Q1031" i="3"/>
  <c r="S1031" i="3"/>
  <c r="Q1023" i="3"/>
  <c r="S1023" i="3"/>
  <c r="R1017" i="3"/>
  <c r="S1017" i="3"/>
  <c r="Q1017" i="3"/>
  <c r="Q1005" i="3"/>
  <c r="S1005" i="3"/>
  <c r="Q999" i="3"/>
  <c r="S999" i="3"/>
  <c r="S996" i="3"/>
  <c r="R996" i="3"/>
  <c r="Q990" i="3"/>
  <c r="R990" i="3"/>
  <c r="R953" i="3"/>
  <c r="S953" i="3"/>
  <c r="Q953" i="3"/>
  <c r="Q941" i="3"/>
  <c r="S941" i="3"/>
  <c r="R932" i="3"/>
  <c r="Q926" i="3"/>
  <c r="R926" i="3"/>
  <c r="R889" i="3"/>
  <c r="S889" i="3"/>
  <c r="Q889" i="3"/>
  <c r="Q881" i="3"/>
  <c r="Q1035" i="3"/>
  <c r="S1035" i="3"/>
  <c r="S1081" i="3"/>
  <c r="S1065" i="3"/>
  <c r="S1057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30" i="3"/>
  <c r="S1022" i="3"/>
  <c r="R1013" i="3"/>
  <c r="Q992" i="3"/>
  <c r="Q989" i="3"/>
  <c r="S989" i="3"/>
  <c r="Q986" i="3"/>
  <c r="S983" i="3"/>
  <c r="W493" i="2" s="1"/>
  <c r="S980" i="3"/>
  <c r="R980" i="3"/>
  <c r="R943" i="3"/>
  <c r="Q940" i="3"/>
  <c r="R937" i="3"/>
  <c r="S937" i="3"/>
  <c r="Q937" i="3"/>
  <c r="Q928" i="3"/>
  <c r="Q925" i="3"/>
  <c r="S925" i="3"/>
  <c r="Q922" i="3"/>
  <c r="R916" i="3"/>
  <c r="Q910" i="3"/>
  <c r="R910" i="3"/>
  <c r="R903" i="3"/>
  <c r="S900" i="3"/>
  <c r="R900" i="3"/>
  <c r="S888" i="3"/>
  <c r="S901" i="3"/>
  <c r="S893" i="3"/>
  <c r="S1019" i="3"/>
  <c r="S1011" i="3"/>
  <c r="S995" i="3"/>
  <c r="S979" i="3"/>
  <c r="S955" i="3"/>
  <c r="S939" i="3"/>
  <c r="S923" i="3"/>
  <c r="W465" i="2" s="1"/>
  <c r="S907" i="3"/>
  <c r="P129" i="3"/>
  <c r="P123" i="3"/>
  <c r="S123" i="3" s="1"/>
  <c r="S718" i="3"/>
  <c r="Q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Q372" i="3"/>
  <c r="P178" i="3"/>
  <c r="T90" i="2" s="1"/>
  <c r="U90" i="2" s="1"/>
  <c r="P848" i="3"/>
  <c r="R848" i="3" s="1"/>
  <c r="R710" i="3"/>
  <c r="P706" i="3"/>
  <c r="T354" i="2" s="1"/>
  <c r="U354" i="2" s="1"/>
  <c r="Q677" i="3"/>
  <c r="R677" i="3"/>
  <c r="S677" i="3"/>
  <c r="S660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Q187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Q700" i="3"/>
  <c r="R700" i="3"/>
  <c r="P658" i="3"/>
  <c r="P135" i="3"/>
  <c r="P47" i="3"/>
  <c r="Q593" i="3"/>
  <c r="R593" i="3"/>
  <c r="Q356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R640" i="3"/>
  <c r="P543" i="3"/>
  <c r="T272" i="2" s="1"/>
  <c r="U272" i="2" s="1"/>
  <c r="S506" i="3"/>
  <c r="R339" i="3"/>
  <c r="R325" i="3"/>
  <c r="R215" i="3"/>
  <c r="R117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47" i="3"/>
  <c r="Q747" i="3"/>
  <c r="S713" i="3"/>
  <c r="Q624" i="3"/>
  <c r="S624" i="3"/>
  <c r="Q609" i="3"/>
  <c r="R609" i="3"/>
  <c r="P604" i="3"/>
  <c r="P562" i="3"/>
  <c r="Q546" i="3"/>
  <c r="R363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R742" i="3"/>
  <c r="Q724" i="3"/>
  <c r="S724" i="3"/>
  <c r="R713" i="3"/>
  <c r="R645" i="3"/>
  <c r="P628" i="3"/>
  <c r="T315" i="2" s="1"/>
  <c r="U315" i="2" s="1"/>
  <c r="P603" i="3"/>
  <c r="P561" i="3"/>
  <c r="S556" i="3"/>
  <c r="S871" i="3"/>
  <c r="S790" i="3"/>
  <c r="R790" i="3"/>
  <c r="S779" i="3"/>
  <c r="Q764" i="3"/>
  <c r="S764" i="3"/>
  <c r="S739" i="3"/>
  <c r="R739" i="3"/>
  <c r="S734" i="3"/>
  <c r="R734" i="3"/>
  <c r="S716" i="3"/>
  <c r="R674" i="3"/>
  <c r="S674" i="3"/>
  <c r="P668" i="3"/>
  <c r="S668" i="3" s="1"/>
  <c r="S650" i="3"/>
  <c r="S627" i="3"/>
  <c r="Q444" i="3"/>
  <c r="S435" i="3"/>
  <c r="R403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708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D20" i="8"/>
  <c r="C20" i="8"/>
  <c r="D19" i="8"/>
  <c r="C19" i="8"/>
  <c r="D18" i="8"/>
  <c r="C18" i="8"/>
  <c r="D17" i="8"/>
  <c r="C17" i="8"/>
  <c r="AB39" i="8"/>
  <c r="T39" i="8"/>
  <c r="AA39" i="8"/>
  <c r="S39" i="8"/>
  <c r="Z39" i="8"/>
  <c r="R39" i="8"/>
  <c r="Y39" i="8"/>
  <c r="F23" i="9"/>
  <c r="F24" i="9" s="1"/>
  <c r="F25" i="9" s="1"/>
  <c r="R791" i="3"/>
  <c r="S791" i="3"/>
  <c r="Q791" i="3"/>
  <c r="R817" i="3"/>
  <c r="S817" i="3"/>
  <c r="Q817" i="3"/>
  <c r="R855" i="3"/>
  <c r="Q837" i="3"/>
  <c r="R837" i="3"/>
  <c r="Q831" i="3"/>
  <c r="S828" i="3"/>
  <c r="R828" i="3"/>
  <c r="P825" i="3"/>
  <c r="R816" i="3"/>
  <c r="S816" i="3"/>
  <c r="R810" i="3"/>
  <c r="Q759" i="3"/>
  <c r="R730" i="3"/>
  <c r="S714" i="3"/>
  <c r="Q714" i="3"/>
  <c r="R714" i="3"/>
  <c r="Q687" i="3"/>
  <c r="R676" i="3"/>
  <c r="S676" i="3"/>
  <c r="Q676" i="3"/>
  <c r="S852" i="3"/>
  <c r="R852" i="3"/>
  <c r="Q821" i="3"/>
  <c r="R821" i="3"/>
  <c r="S679" i="3"/>
  <c r="R679" i="3"/>
  <c r="Q679" i="3"/>
  <c r="S533" i="3"/>
  <c r="R533" i="3"/>
  <c r="Q533" i="3"/>
  <c r="Q797" i="3"/>
  <c r="R797" i="3"/>
  <c r="S762" i="3"/>
  <c r="Q762" i="3"/>
  <c r="S754" i="3"/>
  <c r="Q754" i="3"/>
  <c r="S738" i="3"/>
  <c r="Q738" i="3"/>
  <c r="R727" i="3"/>
  <c r="S727" i="3"/>
  <c r="S876" i="3"/>
  <c r="R876" i="3"/>
  <c r="Q870" i="3"/>
  <c r="R870" i="3"/>
  <c r="R833" i="3"/>
  <c r="S833" i="3"/>
  <c r="Q833" i="3"/>
  <c r="Q830" i="3"/>
  <c r="R830" i="3"/>
  <c r="S704" i="3"/>
  <c r="Q704" i="3"/>
  <c r="R704" i="3"/>
  <c r="R701" i="3"/>
  <c r="S701" i="3"/>
  <c r="Q695" i="3"/>
  <c r="S695" i="3"/>
  <c r="R695" i="3"/>
  <c r="Q652" i="3"/>
  <c r="R652" i="3"/>
  <c r="S652" i="3"/>
  <c r="R582" i="3"/>
  <c r="S582" i="3"/>
  <c r="Q582" i="3"/>
  <c r="S554" i="3"/>
  <c r="R554" i="3"/>
  <c r="R751" i="3"/>
  <c r="S751" i="3"/>
  <c r="R735" i="3"/>
  <c r="S735" i="3"/>
  <c r="S730" i="3"/>
  <c r="Q730" i="3"/>
  <c r="Q664" i="3"/>
  <c r="R664" i="3"/>
  <c r="R864" i="3"/>
  <c r="S864" i="3"/>
  <c r="Q806" i="3"/>
  <c r="R806" i="3"/>
  <c r="S866" i="3"/>
  <c r="R857" i="3"/>
  <c r="S857" i="3"/>
  <c r="Q857" i="3"/>
  <c r="Q854" i="3"/>
  <c r="R854" i="3"/>
  <c r="S796" i="3"/>
  <c r="R796" i="3"/>
  <c r="R793" i="3"/>
  <c r="S793" i="3"/>
  <c r="Q793" i="3"/>
  <c r="Q707" i="3"/>
  <c r="R670" i="3"/>
  <c r="V336" i="2" s="1"/>
  <c r="S670" i="3"/>
  <c r="Q670" i="3"/>
  <c r="Q608" i="3"/>
  <c r="S608" i="3"/>
  <c r="R608" i="3"/>
  <c r="S578" i="3"/>
  <c r="R578" i="3"/>
  <c r="R840" i="3"/>
  <c r="S840" i="3"/>
  <c r="R783" i="3"/>
  <c r="S783" i="3"/>
  <c r="Q746" i="3"/>
  <c r="S812" i="3"/>
  <c r="R812" i="3"/>
  <c r="R800" i="3"/>
  <c r="Q878" i="3"/>
  <c r="R878" i="3"/>
  <c r="R872" i="3"/>
  <c r="S872" i="3"/>
  <c r="R866" i="3"/>
  <c r="R847" i="3"/>
  <c r="Q829" i="3"/>
  <c r="R829" i="3"/>
  <c r="S826" i="3"/>
  <c r="Q823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614" i="3"/>
  <c r="S786" i="3"/>
  <c r="Q786" i="3"/>
  <c r="S759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S629" i="3"/>
  <c r="R629" i="3"/>
  <c r="R861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65" i="3"/>
  <c r="V384" i="2" s="1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Q689" i="3"/>
  <c r="S689" i="3"/>
  <c r="W345" i="2" s="1"/>
  <c r="R686" i="3"/>
  <c r="S686" i="3"/>
  <c r="Q686" i="3"/>
  <c r="R654" i="3"/>
  <c r="S654" i="3"/>
  <c r="Q654" i="3"/>
  <c r="R620" i="3"/>
  <c r="Q587" i="3"/>
  <c r="R587" i="3"/>
  <c r="S587" i="3"/>
  <c r="R685" i="3"/>
  <c r="R680" i="3"/>
  <c r="Q674" i="3"/>
  <c r="R653" i="3"/>
  <c r="R647" i="3"/>
  <c r="S647" i="3"/>
  <c r="Q644" i="3"/>
  <c r="R644" i="3"/>
  <c r="S640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S626" i="3"/>
  <c r="Q626" i="3"/>
  <c r="R623" i="3"/>
  <c r="S623" i="3"/>
  <c r="Q623" i="3"/>
  <c r="Q616" i="3"/>
  <c r="R616" i="3"/>
  <c r="S616" i="3"/>
  <c r="S605" i="3"/>
  <c r="Q605" i="3"/>
  <c r="R590" i="3"/>
  <c r="S590" i="3"/>
  <c r="Q590" i="3"/>
  <c r="Q579" i="3"/>
  <c r="R579" i="3"/>
  <c r="S579" i="3"/>
  <c r="Q552" i="3"/>
  <c r="S552" i="3"/>
  <c r="R552" i="3"/>
  <c r="Q651" i="3"/>
  <c r="R651" i="3"/>
  <c r="Q641" i="3"/>
  <c r="S641" i="3"/>
  <c r="W323" i="2" s="1"/>
  <c r="R638" i="3"/>
  <c r="S570" i="3"/>
  <c r="R570" i="3"/>
  <c r="Q537" i="3"/>
  <c r="R537" i="3"/>
  <c r="S537" i="3"/>
  <c r="S610" i="3"/>
  <c r="R610" i="3"/>
  <c r="R607" i="3"/>
  <c r="S607" i="3"/>
  <c r="Q607" i="3"/>
  <c r="R604" i="3"/>
  <c r="R598" i="3"/>
  <c r="S598" i="3"/>
  <c r="S592" i="3"/>
  <c r="Q572" i="3"/>
  <c r="R566" i="3"/>
  <c r="S566" i="3"/>
  <c r="S634" i="3"/>
  <c r="R634" i="3"/>
  <c r="R622" i="3"/>
  <c r="S622" i="3"/>
  <c r="R592" i="3"/>
  <c r="Q550" i="3"/>
  <c r="R550" i="3"/>
  <c r="R535" i="3"/>
  <c r="S535" i="3"/>
  <c r="Q535" i="3"/>
  <c r="Q580" i="3"/>
  <c r="R580" i="3"/>
  <c r="Q571" i="3"/>
  <c r="R571" i="3"/>
  <c r="R559" i="3"/>
  <c r="S559" i="3"/>
  <c r="Q559" i="3"/>
  <c r="Q556" i="3"/>
  <c r="R556" i="3"/>
  <c r="S546" i="3"/>
  <c r="R546" i="3"/>
  <c r="Q542" i="3"/>
  <c r="R542" i="3"/>
  <c r="S542" i="3"/>
  <c r="R527" i="3"/>
  <c r="S527" i="3"/>
  <c r="Q527" i="3"/>
  <c r="Q627" i="3"/>
  <c r="R627" i="3"/>
  <c r="Q612" i="3"/>
  <c r="R612" i="3"/>
  <c r="S594" i="3"/>
  <c r="R594" i="3"/>
  <c r="R568" i="3"/>
  <c r="R541" i="3"/>
  <c r="S538" i="3"/>
  <c r="R538" i="3"/>
  <c r="Q534" i="3"/>
  <c r="R534" i="3"/>
  <c r="S534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R243" i="3"/>
  <c r="V122" i="2" s="1"/>
  <c r="S243" i="3"/>
  <c r="S271" i="3"/>
  <c r="W136" i="2" s="1"/>
  <c r="Q271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464" i="3"/>
  <c r="R464" i="3"/>
  <c r="S340" i="3"/>
  <c r="Q340" i="3"/>
  <c r="S332" i="3"/>
  <c r="R332" i="3"/>
  <c r="Q332" i="3"/>
  <c r="Q311" i="3"/>
  <c r="R311" i="3"/>
  <c r="S292" i="3"/>
  <c r="Q292" i="3"/>
  <c r="R292" i="3"/>
  <c r="Q275" i="3"/>
  <c r="S275" i="3"/>
  <c r="Q96" i="3"/>
  <c r="S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S350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45" i="3"/>
  <c r="R45" i="3"/>
  <c r="Q29" i="3"/>
  <c r="R29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R303" i="3"/>
  <c r="S303" i="3"/>
  <c r="Q104" i="3"/>
  <c r="S104" i="3"/>
  <c r="S33" i="3"/>
  <c r="Q33" i="3"/>
  <c r="Q504" i="3"/>
  <c r="Q493" i="3"/>
  <c r="S472" i="3"/>
  <c r="R472" i="3"/>
  <c r="R360" i="3"/>
  <c r="Q346" i="3"/>
  <c r="S338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R222" i="3"/>
  <c r="S218" i="3"/>
  <c r="R203" i="3"/>
  <c r="Q162" i="3"/>
  <c r="R154" i="3"/>
  <c r="Q154" i="3"/>
  <c r="Q66" i="3"/>
  <c r="R379" i="3"/>
  <c r="S348" i="3"/>
  <c r="R348" i="3"/>
  <c r="R308" i="3"/>
  <c r="Q222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C16" i="8"/>
  <c r="S478" i="3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25" i="3"/>
  <c r="S425" i="3"/>
  <c r="Q425" i="3"/>
  <c r="S389" i="3"/>
  <c r="Q389" i="3"/>
  <c r="R389" i="3"/>
  <c r="V196" i="2" s="1"/>
  <c r="Q366" i="3"/>
  <c r="R366" i="3"/>
  <c r="S366" i="3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Q518" i="3"/>
  <c r="R518" i="3"/>
  <c r="R489" i="3"/>
  <c r="S489" i="3"/>
  <c r="Q489" i="3"/>
  <c r="S365" i="3"/>
  <c r="Q365" i="3"/>
  <c r="R365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S289" i="3"/>
  <c r="R505" i="3"/>
  <c r="S505" i="3"/>
  <c r="W255" i="2" s="1"/>
  <c r="Q494" i="3"/>
  <c r="R494" i="3"/>
  <c r="V250" i="2" s="1"/>
  <c r="Q420" i="3"/>
  <c r="R420" i="3"/>
  <c r="S420" i="3"/>
  <c r="R465" i="3"/>
  <c r="V235" i="2" s="1"/>
  <c r="S465" i="3"/>
  <c r="Q411" i="3"/>
  <c r="R411" i="3"/>
  <c r="S411" i="3"/>
  <c r="R309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R485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S331" i="3"/>
  <c r="R331" i="3"/>
  <c r="Q331" i="3"/>
  <c r="R267" i="3"/>
  <c r="S267" i="3"/>
  <c r="Q267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V142" i="2" s="1"/>
  <c r="S283" i="3"/>
  <c r="W142" i="2" s="1"/>
  <c r="Q242" i="3"/>
  <c r="S242" i="3"/>
  <c r="Q167" i="3"/>
  <c r="R167" i="3"/>
  <c r="R65" i="3"/>
  <c r="Q475" i="3"/>
  <c r="S475" i="3"/>
  <c r="S428" i="3"/>
  <c r="R399" i="3"/>
  <c r="Q399" i="3"/>
  <c r="S399" i="3"/>
  <c r="W200" i="2" s="1"/>
  <c r="S396" i="3"/>
  <c r="S335" i="3"/>
  <c r="Q319" i="3"/>
  <c r="R319" i="3"/>
  <c r="S319" i="3"/>
  <c r="S311" i="3"/>
  <c r="R70" i="3"/>
  <c r="S70" i="3"/>
  <c r="Q70" i="3"/>
  <c r="R228" i="3"/>
  <c r="S228" i="3"/>
  <c r="Q228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Q462" i="3"/>
  <c r="R462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R364" i="3"/>
  <c r="V183" i="2" s="1"/>
  <c r="S342" i="3"/>
  <c r="S304" i="3"/>
  <c r="W154" i="2" s="1"/>
  <c r="R304" i="3"/>
  <c r="V154" i="2" s="1"/>
  <c r="Q304" i="3"/>
  <c r="R204" i="3"/>
  <c r="Q204" i="3"/>
  <c r="S204" i="3"/>
  <c r="R515" i="3"/>
  <c r="R508" i="3"/>
  <c r="R506" i="3"/>
  <c r="R476" i="3"/>
  <c r="Q469" i="3"/>
  <c r="R469" i="3"/>
  <c r="S466" i="3"/>
  <c r="R444" i="3"/>
  <c r="Q430" i="3"/>
  <c r="Q424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Q318" i="3"/>
  <c r="S293" i="3"/>
  <c r="R278" i="3"/>
  <c r="S278" i="3"/>
  <c r="Q278" i="3"/>
  <c r="Q266" i="3"/>
  <c r="R266" i="3"/>
  <c r="S266" i="3"/>
  <c r="S256" i="3"/>
  <c r="Q256" i="3"/>
  <c r="R256" i="3"/>
  <c r="R237" i="3"/>
  <c r="S237" i="3"/>
  <c r="S224" i="3"/>
  <c r="Q224" i="3"/>
  <c r="R224" i="3"/>
  <c r="R497" i="3"/>
  <c r="S497" i="3"/>
  <c r="Q486" i="3"/>
  <c r="R486" i="3"/>
  <c r="Q459" i="3"/>
  <c r="S459" i="3"/>
  <c r="Q433" i="3"/>
  <c r="R433" i="3"/>
  <c r="V218" i="2" s="1"/>
  <c r="Q427" i="3"/>
  <c r="R427" i="3"/>
  <c r="S421" i="3"/>
  <c r="R415" i="3"/>
  <c r="Q415" i="3"/>
  <c r="S415" i="3"/>
  <c r="Q395" i="3"/>
  <c r="R395" i="3"/>
  <c r="R370" i="3"/>
  <c r="Q370" i="3"/>
  <c r="S370" i="3"/>
  <c r="Q299" i="3"/>
  <c r="R299" i="3"/>
  <c r="V152" i="2" s="1"/>
  <c r="S299" i="3"/>
  <c r="W152" i="2" s="1"/>
  <c r="R281" i="3"/>
  <c r="Q281" i="3"/>
  <c r="S281" i="3"/>
  <c r="R269" i="3"/>
  <c r="S269" i="3"/>
  <c r="R236" i="3"/>
  <c r="S236" i="3"/>
  <c r="Q236" i="3"/>
  <c r="Q233" i="3"/>
  <c r="R233" i="3"/>
  <c r="S233" i="3"/>
  <c r="S458" i="3"/>
  <c r="Q436" i="3"/>
  <c r="R436" i="3"/>
  <c r="R409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Q380" i="3"/>
  <c r="R369" i="3"/>
  <c r="S369" i="3"/>
  <c r="Q339" i="3"/>
  <c r="Q330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211" i="3"/>
  <c r="V106" i="2" s="1"/>
  <c r="R321" i="3"/>
  <c r="S321" i="3"/>
  <c r="R252" i="3"/>
  <c r="Q249" i="3"/>
  <c r="R249" i="3"/>
  <c r="S249" i="3"/>
  <c r="Q241" i="3"/>
  <c r="R241" i="3"/>
  <c r="Q194" i="3"/>
  <c r="R187" i="3"/>
  <c r="S184" i="3"/>
  <c r="R184" i="3"/>
  <c r="S207" i="3"/>
  <c r="Q207" i="3"/>
  <c r="R207" i="3"/>
  <c r="R197" i="3"/>
  <c r="Q197" i="3"/>
  <c r="S197" i="3"/>
  <c r="R276" i="3"/>
  <c r="S276" i="3"/>
  <c r="Q276" i="3"/>
  <c r="S274" i="3"/>
  <c r="R268" i="3"/>
  <c r="S268" i="3"/>
  <c r="Q265" i="3"/>
  <c r="R265" i="3"/>
  <c r="S265" i="3"/>
  <c r="R257" i="3"/>
  <c r="S240" i="3"/>
  <c r="Q240" i="3"/>
  <c r="R240" i="3"/>
  <c r="R219" i="3"/>
  <c r="V110" i="2" s="1"/>
  <c r="S216" i="3"/>
  <c r="Q216" i="3"/>
  <c r="R196" i="3"/>
  <c r="Q196" i="3"/>
  <c r="S196" i="3"/>
  <c r="Q193" i="3"/>
  <c r="R385" i="3"/>
  <c r="S385" i="3"/>
  <c r="S251" i="3"/>
  <c r="Q225" i="3"/>
  <c r="R225" i="3"/>
  <c r="Q177" i="3"/>
  <c r="R177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R110" i="3"/>
  <c r="Q110" i="3"/>
  <c r="S208" i="3"/>
  <c r="R208" i="3"/>
  <c r="S192" i="3"/>
  <c r="R192" i="3"/>
  <c r="S186" i="3"/>
  <c r="Q141" i="3"/>
  <c r="S141" i="3"/>
  <c r="R141" i="3"/>
  <c r="R126" i="3"/>
  <c r="S126" i="3"/>
  <c r="Q126" i="3"/>
  <c r="R122" i="3"/>
  <c r="Q122" i="3"/>
  <c r="S122" i="3"/>
  <c r="Q303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Q144" i="3"/>
  <c r="R144" i="3"/>
  <c r="S121" i="3"/>
  <c r="R121" i="3"/>
  <c r="Q121" i="3"/>
  <c r="R114" i="3"/>
  <c r="S114" i="3"/>
  <c r="Q109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S180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R78" i="3"/>
  <c r="V42" i="2" s="1"/>
  <c r="S78" i="3"/>
  <c r="Q78" i="3"/>
  <c r="Q59" i="3"/>
  <c r="R59" i="3"/>
  <c r="S59" i="3"/>
  <c r="R150" i="3"/>
  <c r="S150" i="3"/>
  <c r="Q150" i="3"/>
  <c r="R146" i="3"/>
  <c r="Q146" i="3"/>
  <c r="S146" i="3"/>
  <c r="S119" i="3"/>
  <c r="Q63" i="3"/>
  <c r="R63" i="3"/>
  <c r="Q168" i="3"/>
  <c r="R168" i="3"/>
  <c r="S168" i="3"/>
  <c r="S164" i="3"/>
  <c r="Q164" i="3"/>
  <c r="S145" i="3"/>
  <c r="R145" i="3"/>
  <c r="Q145" i="3"/>
  <c r="Q131" i="3"/>
  <c r="R131" i="3"/>
  <c r="S131" i="3"/>
  <c r="Q124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35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Q101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S30" i="3"/>
  <c r="Q20" i="3"/>
  <c r="Q173" i="3"/>
  <c r="S173" i="3"/>
  <c r="Q163" i="3"/>
  <c r="R163" i="3"/>
  <c r="S163" i="3"/>
  <c r="Q160" i="3"/>
  <c r="R160" i="3"/>
  <c r="S81" i="3"/>
  <c r="R81" i="3"/>
  <c r="R54" i="3"/>
  <c r="S54" i="3"/>
  <c r="Q54" i="3"/>
  <c r="R50" i="3"/>
  <c r="S50" i="3"/>
  <c r="Q47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49" i="3"/>
  <c r="S133" i="3"/>
  <c r="S125" i="3"/>
  <c r="S45" i="3"/>
  <c r="S29" i="3"/>
  <c r="S5" i="3"/>
  <c r="R136" i="3"/>
  <c r="R104" i="3"/>
  <c r="R96" i="3"/>
  <c r="R56" i="3"/>
  <c r="D16" i="8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P2" i="3"/>
  <c r="R2" i="3" s="1"/>
  <c r="Q3" i="3"/>
  <c r="S3" i="3"/>
  <c r="R3" i="3"/>
  <c r="S4" i="3"/>
  <c r="Q4" i="3"/>
  <c r="R4" i="3"/>
  <c r="K23" i="8" l="1"/>
  <c r="C28" i="8"/>
  <c r="I28" i="8"/>
  <c r="K28" i="8" s="1"/>
  <c r="K27" i="8"/>
  <c r="E22" i="8"/>
  <c r="E26" i="8"/>
  <c r="E27" i="8"/>
  <c r="D28" i="8"/>
  <c r="E28" i="8" s="1"/>
  <c r="K24" i="8"/>
  <c r="K25" i="8"/>
  <c r="E23" i="8"/>
  <c r="J28" i="8"/>
  <c r="Q23" i="3"/>
  <c r="Q455" i="3"/>
  <c r="Q513" i="3"/>
  <c r="V74" i="2"/>
  <c r="S318" i="3"/>
  <c r="S620" i="3"/>
  <c r="T26" i="2"/>
  <c r="U26" i="2" s="1"/>
  <c r="S976" i="3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S117" i="3"/>
  <c r="W60" i="2" s="1"/>
  <c r="R16" i="3"/>
  <c r="Q119" i="3"/>
  <c r="S212" i="3"/>
  <c r="R69" i="3"/>
  <c r="Q410" i="3"/>
  <c r="S513" i="3"/>
  <c r="W257" i="2" s="1"/>
  <c r="S450" i="3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Q118" i="3"/>
  <c r="S441" i="3"/>
  <c r="R513" i="3"/>
  <c r="R450" i="3"/>
  <c r="Q337" i="3"/>
  <c r="Q390" i="3"/>
  <c r="Q691" i="3"/>
  <c r="S741" i="3"/>
  <c r="R798" i="3"/>
  <c r="T312" i="2"/>
  <c r="U312" i="2" s="1"/>
  <c r="Q565" i="3"/>
  <c r="Q946" i="3"/>
  <c r="Q1016" i="3"/>
  <c r="R859" i="3"/>
  <c r="S1455" i="3"/>
  <c r="W734" i="2" s="1"/>
  <c r="R1408" i="3"/>
  <c r="R1196" i="3"/>
  <c r="S1623" i="3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S514" i="3"/>
  <c r="S390" i="3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W970" i="2"/>
  <c r="Q1829" i="3"/>
  <c r="W1130" i="2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W140" i="2"/>
  <c r="V176" i="2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S88" i="3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270" i="2"/>
  <c r="R573" i="3"/>
  <c r="Q835" i="3"/>
  <c r="Q553" i="3"/>
  <c r="S1001" i="3"/>
  <c r="Q1399" i="3"/>
  <c r="Q1517" i="3"/>
  <c r="S1554" i="3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Q134" i="3"/>
  <c r="R391" i="3"/>
  <c r="V199" i="2" s="1"/>
  <c r="S354" i="3"/>
  <c r="W180" i="2" s="1"/>
  <c r="R805" i="3"/>
  <c r="W370" i="2"/>
  <c r="S886" i="3"/>
  <c r="R474" i="3"/>
  <c r="S1170" i="3"/>
  <c r="R1380" i="3"/>
  <c r="T599" i="2"/>
  <c r="U599" i="2" s="1"/>
  <c r="S1517" i="3"/>
  <c r="S1537" i="3"/>
  <c r="R1554" i="3"/>
  <c r="S1638" i="3"/>
  <c r="V957" i="2"/>
  <c r="W1102" i="2"/>
  <c r="T1078" i="2"/>
  <c r="U1078" i="2" s="1"/>
  <c r="V1123" i="2"/>
  <c r="V1133" i="2"/>
  <c r="Q169" i="3"/>
  <c r="S64" i="3"/>
  <c r="S74" i="3"/>
  <c r="S662" i="3"/>
  <c r="R681" i="3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W790" i="2" s="1"/>
  <c r="T252" i="2"/>
  <c r="U252" i="2" s="1"/>
  <c r="S500" i="3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T332" i="2"/>
  <c r="U332" i="2" s="1"/>
  <c r="Q660" i="3"/>
  <c r="R660" i="3"/>
  <c r="R1140" i="3"/>
  <c r="S1140" i="3"/>
  <c r="T448" i="2"/>
  <c r="U448" i="2" s="1"/>
  <c r="S892" i="3"/>
  <c r="W449" i="2" s="1"/>
  <c r="Q892" i="3"/>
  <c r="S1007" i="3"/>
  <c r="R1007" i="3"/>
  <c r="R614" i="3"/>
  <c r="S614" i="3"/>
  <c r="W309" i="2" s="1"/>
  <c r="S699" i="3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Q317" i="3"/>
  <c r="Q858" i="3"/>
  <c r="R858" i="3"/>
  <c r="V431" i="2" s="1"/>
  <c r="S1464" i="3"/>
  <c r="Q1464" i="3"/>
  <c r="R1464" i="3"/>
  <c r="Q1157" i="3"/>
  <c r="R1157" i="3"/>
  <c r="S1157" i="3"/>
  <c r="R30" i="3"/>
  <c r="V17" i="2" s="1"/>
  <c r="Q30" i="3"/>
  <c r="R423" i="3"/>
  <c r="S423" i="3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T216" i="2"/>
  <c r="U216" i="2" s="1"/>
  <c r="S431" i="3"/>
  <c r="W216" i="2" s="1"/>
  <c r="S1424" i="3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T834" i="2"/>
  <c r="U834" i="2" s="1"/>
  <c r="Q1667" i="3"/>
  <c r="R1667" i="3"/>
  <c r="T869" i="2"/>
  <c r="U869" i="2" s="1"/>
  <c r="R1725" i="3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S1163" i="3"/>
  <c r="S1122" i="3"/>
  <c r="W563" i="2" s="1"/>
  <c r="S1183" i="3"/>
  <c r="Q1254" i="3"/>
  <c r="R1205" i="3"/>
  <c r="V607" i="2" s="1"/>
  <c r="V678" i="2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32" i="2"/>
  <c r="Q933" i="3"/>
  <c r="S1049" i="3"/>
  <c r="R1144" i="3"/>
  <c r="V575" i="2" s="1"/>
  <c r="Q771" i="3"/>
  <c r="T494" i="2"/>
  <c r="U494" i="2" s="1"/>
  <c r="S1237" i="3"/>
  <c r="R1372" i="3"/>
  <c r="Q1278" i="3"/>
  <c r="Q1255" i="3"/>
  <c r="V542" i="2"/>
  <c r="S1539" i="3"/>
  <c r="R1524" i="3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V214" i="2" s="1"/>
  <c r="R221" i="3"/>
  <c r="V113" i="2" s="1"/>
  <c r="R451" i="3"/>
  <c r="R473" i="3"/>
  <c r="Q463" i="3"/>
  <c r="R344" i="3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V611" i="2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Q188" i="3"/>
  <c r="R226" i="3"/>
  <c r="Q431" i="3"/>
  <c r="W213" i="2"/>
  <c r="W215" i="2"/>
  <c r="S138" i="3"/>
  <c r="Q683" i="3"/>
  <c r="R787" i="3"/>
  <c r="S911" i="3"/>
  <c r="S1059" i="3"/>
  <c r="Q637" i="3"/>
  <c r="W591" i="2"/>
  <c r="S1172" i="3"/>
  <c r="R1280" i="3"/>
  <c r="V800" i="2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47" i="2"/>
  <c r="W143" i="2"/>
  <c r="R2080" i="3"/>
  <c r="V1046" i="2" s="1"/>
  <c r="S108" i="3"/>
  <c r="R431" i="3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880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W236" i="2"/>
  <c r="Q449" i="3"/>
  <c r="R563" i="3"/>
  <c r="Q787" i="3"/>
  <c r="R380" i="3"/>
  <c r="T77" i="2"/>
  <c r="U77" i="2" s="1"/>
  <c r="T165" i="2"/>
  <c r="U165" i="2" s="1"/>
  <c r="W611" i="2"/>
  <c r="R1277" i="3"/>
  <c r="S1481" i="3"/>
  <c r="R1444" i="3"/>
  <c r="R1565" i="3"/>
  <c r="Q1599" i="3"/>
  <c r="V914" i="2"/>
  <c r="W971" i="2"/>
  <c r="R1973" i="3"/>
  <c r="V989" i="2" s="1"/>
  <c r="T654" i="2"/>
  <c r="U654" i="2" s="1"/>
  <c r="T568" i="2"/>
  <c r="U568" i="2" s="1"/>
  <c r="W393" i="2"/>
  <c r="R1997" i="3"/>
  <c r="V1108" i="2"/>
  <c r="V1110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778" i="2"/>
  <c r="W815" i="2"/>
  <c r="S1599" i="3"/>
  <c r="W804" i="2" s="1"/>
  <c r="V853" i="2"/>
  <c r="S1854" i="3"/>
  <c r="W932" i="2" s="1"/>
  <c r="Q1973" i="3"/>
  <c r="R2040" i="3"/>
  <c r="S2079" i="3"/>
  <c r="W1046" i="2" s="1"/>
  <c r="W72" i="2"/>
  <c r="W58" i="2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S185" i="3"/>
  <c r="V563" i="2"/>
  <c r="W571" i="2"/>
  <c r="T543" i="2"/>
  <c r="U543" i="2" s="1"/>
  <c r="Q1253" i="3"/>
  <c r="S1327" i="3"/>
  <c r="S1343" i="3"/>
  <c r="W678" i="2" s="1"/>
  <c r="Q1288" i="3"/>
  <c r="V698" i="2"/>
  <c r="V729" i="2"/>
  <c r="Q1410" i="3"/>
  <c r="Q1424" i="3"/>
  <c r="S1456" i="3"/>
  <c r="Q1240" i="3"/>
  <c r="Q1444" i="3"/>
  <c r="Q1244" i="3"/>
  <c r="Q1514" i="3"/>
  <c r="R1537" i="3"/>
  <c r="Q1425" i="3"/>
  <c r="S1739" i="3"/>
  <c r="R1745" i="3"/>
  <c r="V879" i="2" s="1"/>
  <c r="V827" i="2"/>
  <c r="Q1848" i="3"/>
  <c r="W933" i="2"/>
  <c r="W834" i="2"/>
  <c r="S1830" i="3"/>
  <c r="Q2037" i="3"/>
  <c r="R1921" i="3"/>
  <c r="V962" i="2" s="1"/>
  <c r="R2003" i="3"/>
  <c r="K18" i="8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W94" i="2"/>
  <c r="V164" i="2"/>
  <c r="V17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V463" i="2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W766" i="2"/>
  <c r="V755" i="2"/>
  <c r="V778" i="2"/>
  <c r="R1588" i="3"/>
  <c r="S1671" i="3"/>
  <c r="Q2012" i="3"/>
  <c r="S1619" i="3"/>
  <c r="S1883" i="3"/>
  <c r="W946" i="2" s="1"/>
  <c r="R1905" i="3"/>
  <c r="T879" i="2"/>
  <c r="U879" i="2" s="1"/>
  <c r="T446" i="2"/>
  <c r="U446" i="2" s="1"/>
  <c r="T692" i="2"/>
  <c r="U692" i="2" s="1"/>
  <c r="S61" i="3"/>
  <c r="V126" i="2"/>
  <c r="S220" i="3"/>
  <c r="W111" i="2" s="1"/>
  <c r="S253" i="3"/>
  <c r="R305" i="3"/>
  <c r="R402" i="3"/>
  <c r="V204" i="2" s="1"/>
  <c r="Q381" i="3"/>
  <c r="R448" i="3"/>
  <c r="V225" i="2" s="1"/>
  <c r="V270" i="2"/>
  <c r="S574" i="3"/>
  <c r="V318" i="2"/>
  <c r="S720" i="3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W651" i="2" s="1"/>
  <c r="S1439" i="3"/>
  <c r="W724" i="2" s="1"/>
  <c r="Q1455" i="3"/>
  <c r="R1440" i="3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W492" i="2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V694" i="2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V253" i="2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V796" i="2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V208" i="2"/>
  <c r="W171" i="2"/>
  <c r="W141" i="2"/>
  <c r="W394" i="2"/>
  <c r="W252" i="2"/>
  <c r="W508" i="2"/>
  <c r="V449" i="2"/>
  <c r="V547" i="2"/>
  <c r="V638" i="2"/>
  <c r="V651" i="2"/>
  <c r="V614" i="2"/>
  <c r="T662" i="2"/>
  <c r="U662" i="2" s="1"/>
  <c r="W764" i="2"/>
  <c r="W873" i="2"/>
  <c r="V11" i="2"/>
  <c r="W161" i="2"/>
  <c r="V171" i="2"/>
  <c r="V405" i="2"/>
  <c r="V429" i="2"/>
  <c r="W352" i="2"/>
  <c r="W472" i="2"/>
  <c r="W564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804" i="2"/>
  <c r="V936" i="2"/>
  <c r="V945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V339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210" i="2"/>
  <c r="V185" i="2"/>
  <c r="V157" i="2"/>
  <c r="V81" i="2"/>
  <c r="W318" i="2"/>
  <c r="V341" i="2"/>
  <c r="V371" i="2"/>
  <c r="V378" i="2"/>
  <c r="W376" i="2"/>
  <c r="V357" i="2"/>
  <c r="V480" i="2"/>
  <c r="W447" i="2"/>
  <c r="W451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06" i="2"/>
  <c r="V423" i="2"/>
  <c r="W510" i="2"/>
  <c r="W448" i="2"/>
  <c r="V643" i="2"/>
  <c r="W672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V572" i="2" s="1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W744" i="2" s="1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V577" i="2" s="1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K14" i="8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K22" i="8"/>
  <c r="T791" i="2"/>
  <c r="U791" i="2" s="1"/>
  <c r="W28" i="2"/>
  <c r="V19" i="2"/>
  <c r="W25" i="2"/>
  <c r="V85" i="2"/>
  <c r="V58" i="2"/>
  <c r="V73" i="2"/>
  <c r="V107" i="2"/>
  <c r="W337" i="2"/>
  <c r="V197" i="2"/>
  <c r="W42" i="2"/>
  <c r="W3" i="2"/>
  <c r="W13" i="2"/>
  <c r="W78" i="2"/>
  <c r="W65" i="2"/>
  <c r="W23" i="2"/>
  <c r="W95" i="2"/>
  <c r="V135" i="2"/>
  <c r="V216" i="2"/>
  <c r="V134" i="2"/>
  <c r="V2" i="2"/>
  <c r="W4" i="2"/>
  <c r="V200" i="2"/>
  <c r="V44" i="2"/>
  <c r="W17" i="2"/>
  <c r="W40" i="2"/>
  <c r="V87" i="2"/>
  <c r="W206" i="2"/>
  <c r="V257" i="2"/>
  <c r="V155" i="2"/>
  <c r="V203" i="2"/>
  <c r="V147" i="2"/>
  <c r="W198" i="2"/>
  <c r="W199" i="2"/>
  <c r="W106" i="2"/>
  <c r="W172" i="2"/>
  <c r="V153" i="2"/>
  <c r="W260" i="2"/>
  <c r="V4" i="2"/>
  <c r="T264" i="2"/>
  <c r="U264" i="2" s="1"/>
  <c r="W121" i="2"/>
  <c r="W281" i="2"/>
  <c r="V348" i="2"/>
  <c r="V399" i="2"/>
  <c r="W346" i="2"/>
  <c r="V374" i="2"/>
  <c r="W83" i="2"/>
  <c r="V372" i="2"/>
  <c r="V28" i="2"/>
  <c r="V342" i="2"/>
  <c r="W565" i="2"/>
  <c r="T597" i="2"/>
  <c r="U597" i="2" s="1"/>
  <c r="T471" i="2"/>
  <c r="U471" i="2" s="1"/>
  <c r="V646" i="2"/>
  <c r="W642" i="2"/>
  <c r="V639" i="2"/>
  <c r="V622" i="2"/>
  <c r="V650" i="2"/>
  <c r="W656" i="2"/>
  <c r="V766" i="2"/>
  <c r="W45" i="2"/>
  <c r="V80" i="2"/>
  <c r="V246" i="2"/>
  <c r="V120" i="2"/>
  <c r="W259" i="2"/>
  <c r="W38" i="2"/>
  <c r="S523" i="3"/>
  <c r="W263" i="2" s="1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W374" i="2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V401" i="2"/>
  <c r="W646" i="2"/>
  <c r="W679" i="2"/>
  <c r="W694" i="2"/>
  <c r="W739" i="2"/>
  <c r="W691" i="2"/>
  <c r="W692" i="2"/>
  <c r="W639" i="2"/>
  <c r="V743" i="2"/>
  <c r="V131" i="2"/>
  <c r="W119" i="2"/>
  <c r="V104" i="2"/>
  <c r="V38" i="2"/>
  <c r="W208" i="2"/>
  <c r="W185" i="2"/>
  <c r="V201" i="2"/>
  <c r="V53" i="2"/>
  <c r="W129" i="2"/>
  <c r="W122" i="2"/>
  <c r="W214" i="2"/>
  <c r="V288" i="2"/>
  <c r="V298" i="2"/>
  <c r="W296" i="2"/>
  <c r="W297" i="2"/>
  <c r="V383" i="2"/>
  <c r="V422" i="2"/>
  <c r="V426" i="2"/>
  <c r="V389" i="2"/>
  <c r="W256" i="2"/>
  <c r="V281" i="2"/>
  <c r="W525" i="2"/>
  <c r="W446" i="2"/>
  <c r="V450" i="2"/>
  <c r="V531" i="2"/>
  <c r="W464" i="2"/>
  <c r="V541" i="2"/>
  <c r="V455" i="2"/>
  <c r="T12" i="2"/>
  <c r="U12" i="2" s="1"/>
  <c r="W542" i="2"/>
  <c r="S1186" i="3"/>
  <c r="Q1124" i="3"/>
  <c r="V615" i="2"/>
  <c r="W743" i="2"/>
  <c r="V739" i="2"/>
  <c r="W716" i="2"/>
  <c r="V119" i="2"/>
  <c r="V211" i="2"/>
  <c r="W105" i="2"/>
  <c r="V156" i="2"/>
  <c r="W207" i="2"/>
  <c r="W217" i="2"/>
  <c r="V181" i="2"/>
  <c r="W197" i="2"/>
  <c r="W240" i="2"/>
  <c r="V132" i="2"/>
  <c r="V297" i="2"/>
  <c r="V358" i="2"/>
  <c r="W383" i="2"/>
  <c r="V434" i="2"/>
  <c r="V316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W572" i="2"/>
  <c r="R1186" i="3"/>
  <c r="R1156" i="3"/>
  <c r="W513" i="2"/>
  <c r="W300" i="2"/>
  <c r="T587" i="2"/>
  <c r="U587" i="2" s="1"/>
  <c r="W638" i="2"/>
  <c r="W676" i="2"/>
  <c r="V702" i="2"/>
  <c r="V716" i="2"/>
  <c r="V84" i="2"/>
  <c r="W61" i="2"/>
  <c r="V89" i="2"/>
  <c r="V111" i="2"/>
  <c r="W135" i="2"/>
  <c r="W160" i="2"/>
  <c r="V256" i="2"/>
  <c r="V128" i="2"/>
  <c r="W134" i="2"/>
  <c r="V242" i="2"/>
  <c r="W33" i="2"/>
  <c r="V184" i="2"/>
  <c r="V217" i="2"/>
  <c r="W253" i="2"/>
  <c r="W103" i="2"/>
  <c r="V23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W552" i="2"/>
  <c r="T592" i="2"/>
  <c r="U592" i="2" s="1"/>
  <c r="V649" i="2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228" i="2"/>
  <c r="W258" i="2"/>
  <c r="V103" i="2"/>
  <c r="V247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V360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W228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238" i="2"/>
  <c r="V410" i="2"/>
  <c r="W93" i="2"/>
  <c r="V191" i="2"/>
  <c r="T304" i="2"/>
  <c r="U304" i="2" s="1"/>
  <c r="W342" i="2"/>
  <c r="W101" i="2"/>
  <c r="W363" i="2"/>
  <c r="V117" i="2"/>
  <c r="V601" i="2"/>
  <c r="V734" i="2"/>
  <c r="V642" i="2"/>
  <c r="W650" i="2"/>
  <c r="W1016" i="2"/>
  <c r="W875" i="2"/>
  <c r="V915" i="2"/>
  <c r="V886" i="2"/>
  <c r="V954" i="2"/>
  <c r="T628" i="2"/>
  <c r="U628" i="2" s="1"/>
  <c r="T821" i="2"/>
  <c r="U821" i="2" s="1"/>
  <c r="T630" i="2"/>
  <c r="U630" i="2" s="1"/>
  <c r="T604" i="2"/>
  <c r="U604" i="2" s="1"/>
  <c r="T647" i="2"/>
  <c r="U647" i="2" s="1"/>
  <c r="V344" i="2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V930" i="2"/>
  <c r="T854" i="2"/>
  <c r="U854" i="2" s="1"/>
  <c r="Q1598" i="3"/>
  <c r="S1598" i="3"/>
  <c r="W802" i="2" s="1"/>
  <c r="V903" i="2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W725" i="2"/>
  <c r="V759" i="2"/>
  <c r="W754" i="2"/>
  <c r="V762" i="2"/>
  <c r="W779" i="2"/>
  <c r="T661" i="2"/>
  <c r="U661" i="2" s="1"/>
  <c r="V822" i="2"/>
  <c r="V834" i="2"/>
  <c r="V959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W941" i="2"/>
  <c r="T1006" i="2"/>
  <c r="U1006" i="2" s="1"/>
  <c r="W714" i="2"/>
  <c r="W695" i="2"/>
  <c r="T600" i="2"/>
  <c r="U600" i="2" s="1"/>
  <c r="V548" i="2"/>
  <c r="V754" i="2"/>
  <c r="V786" i="2"/>
  <c r="V767" i="2"/>
  <c r="V763" i="2"/>
  <c r="W771" i="2"/>
  <c r="V779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V175" i="2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947" i="2"/>
  <c r="V1015" i="2"/>
  <c r="V695" i="2"/>
  <c r="W663" i="2"/>
  <c r="V725" i="2"/>
  <c r="W528" i="2"/>
  <c r="W548" i="2"/>
  <c r="W411" i="2"/>
  <c r="V770" i="2"/>
  <c r="T669" i="2"/>
  <c r="U669" i="2" s="1"/>
  <c r="V133" i="2"/>
  <c r="V790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V705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909" i="2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717" i="2"/>
  <c r="W608" i="2"/>
  <c r="V735" i="2"/>
  <c r="V710" i="2"/>
  <c r="W613" i="2"/>
  <c r="V772" i="2"/>
  <c r="V760" i="2"/>
  <c r="T634" i="2"/>
  <c r="U634" i="2" s="1"/>
  <c r="W705" i="2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W816" i="2"/>
  <c r="V1040" i="2"/>
  <c r="T342" i="2"/>
  <c r="U342" i="2" s="1"/>
  <c r="V913" i="2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V946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V1021" i="2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V869" i="2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W127" i="2" s="1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W726" i="2" s="1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V836" i="2" s="1"/>
  <c r="Q1595" i="3"/>
  <c r="R1858" i="3"/>
  <c r="Q1955" i="3"/>
  <c r="K16" i="8"/>
  <c r="K13" i="8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W327" i="2" s="1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W14" i="2" s="1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W952" i="2" s="1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W727" i="2" s="1"/>
  <c r="T727" i="2"/>
  <c r="U727" i="2" s="1"/>
  <c r="R1046" i="3"/>
  <c r="V524" i="2" s="1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W1024" i="2" s="1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W177" i="2" s="1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W627" i="2" s="1"/>
  <c r="Q1352" i="3"/>
  <c r="S1232" i="3"/>
  <c r="S1466" i="3"/>
  <c r="R637" i="3"/>
  <c r="V320" i="2" s="1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V396" i="2" s="1"/>
  <c r="T396" i="2"/>
  <c r="U396" i="2" s="1"/>
  <c r="Q692" i="3"/>
  <c r="T348" i="2"/>
  <c r="U348" i="2" s="1"/>
  <c r="Q752" i="3"/>
  <c r="T378" i="2"/>
  <c r="U378" i="2" s="1"/>
  <c r="S76" i="3"/>
  <c r="W41" i="2" s="1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W223" i="2" s="1"/>
  <c r="T223" i="2"/>
  <c r="U223" i="2" s="1"/>
  <c r="S2081" i="3"/>
  <c r="W1047" i="2" s="1"/>
  <c r="T1047" i="2"/>
  <c r="U1047" i="2" s="1"/>
  <c r="R2081" i="3"/>
  <c r="V1047" i="2" s="1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V162" i="2" s="1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V814" i="2" s="1"/>
  <c r="R1662" i="3"/>
  <c r="V833" i="2" s="1"/>
  <c r="S1955" i="3"/>
  <c r="Q1641" i="3"/>
  <c r="T823" i="2"/>
  <c r="U823" i="2" s="1"/>
  <c r="R1641" i="3"/>
  <c r="V823" i="2" s="1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W1048" i="2" s="1"/>
  <c r="Q2082" i="3"/>
  <c r="Q1201" i="3"/>
  <c r="T606" i="2"/>
  <c r="U606" i="2" s="1"/>
  <c r="T644" i="2"/>
  <c r="U644" i="2" s="1"/>
  <c r="R1281" i="3"/>
  <c r="V644" i="2" s="1"/>
  <c r="S1281" i="3"/>
  <c r="W644" i="2" s="1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W882" i="2" s="1"/>
  <c r="S1725" i="3"/>
  <c r="W868" i="2" s="1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V1025" i="2" s="1"/>
  <c r="Q2042" i="3"/>
  <c r="Q1250" i="3"/>
  <c r="T632" i="2"/>
  <c r="U632" i="2" s="1"/>
  <c r="S1319" i="3"/>
  <c r="W664" i="2" s="1"/>
  <c r="T664" i="2"/>
  <c r="U664" i="2" s="1"/>
  <c r="Q1121" i="3"/>
  <c r="T562" i="2"/>
  <c r="U562" i="2" s="1"/>
  <c r="R44" i="3"/>
  <c r="V24" i="2" s="1"/>
  <c r="T24" i="2"/>
  <c r="U24" i="2" s="1"/>
  <c r="S170" i="3"/>
  <c r="W86" i="2" s="1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W125" i="2" s="1"/>
  <c r="T125" i="2"/>
  <c r="U125" i="2" s="1"/>
  <c r="R1050" i="3"/>
  <c r="V528" i="2" s="1"/>
  <c r="T528" i="2"/>
  <c r="U528" i="2" s="1"/>
  <c r="S1279" i="3"/>
  <c r="W643" i="2" s="1"/>
  <c r="T643" i="2"/>
  <c r="U643" i="2" s="1"/>
  <c r="Q1451" i="3"/>
  <c r="T732" i="2"/>
  <c r="U732" i="2" s="1"/>
  <c r="R1451" i="3"/>
  <c r="V732" i="2" s="1"/>
  <c r="S1451" i="3"/>
  <c r="W732" i="2" s="1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W290" i="2" s="1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W29" i="2" s="1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V983" i="2" s="1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V283" i="2" s="1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W762" i="2" s="1"/>
  <c r="T762" i="2"/>
  <c r="U762" i="2" s="1"/>
  <c r="R1998" i="3"/>
  <c r="K19" i="8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W609" i="2" s="1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V670" i="2" s="1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W434" i="2" s="1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V206" i="2" s="1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V828" i="2" s="1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W741" i="2" s="1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W404" i="2" s="1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W756" i="2" s="1"/>
  <c r="S1548" i="3"/>
  <c r="W776" i="2" s="1"/>
  <c r="Q1639" i="3"/>
  <c r="S1722" i="3"/>
  <c r="W865" i="2" s="1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V244" i="2" s="1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V685" i="2" s="1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V1038" i="2" s="1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K9" i="8"/>
  <c r="T847" i="2"/>
  <c r="U847" i="2" s="1"/>
  <c r="S1684" i="3"/>
  <c r="W847" i="2" s="1"/>
  <c r="Q1568" i="3"/>
  <c r="T788" i="2"/>
  <c r="U788" i="2" s="1"/>
  <c r="S1568" i="3"/>
  <c r="W788" i="2" s="1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V864" i="2" s="1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V32" i="2" s="1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W406" i="2" s="1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W254" i="2" s="1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K12" i="8"/>
  <c r="K21" i="8"/>
  <c r="K10" i="8"/>
  <c r="K17" i="8"/>
  <c r="K20" i="8"/>
  <c r="K15" i="8"/>
  <c r="K11" i="8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W916" i="2" s="1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V627" i="2" s="1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V707" i="2" s="1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V419" i="2" s="1"/>
  <c r="R985" i="3"/>
  <c r="Q961" i="3"/>
  <c r="S1405" i="3"/>
  <c r="W707" i="2" s="1"/>
  <c r="S1398" i="3"/>
  <c r="W700" i="2" s="1"/>
  <c r="R1401" i="3"/>
  <c r="V703" i="2" s="1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W274" i="2" s="1"/>
  <c r="S836" i="3"/>
  <c r="W420" i="2" s="1"/>
  <c r="Q1276" i="3"/>
  <c r="R1276" i="3"/>
  <c r="V640" i="2" s="1"/>
  <c r="S1276" i="3"/>
  <c r="W640" i="2" s="1"/>
  <c r="Q1427" i="3"/>
  <c r="S1427" i="3"/>
  <c r="W719" i="2" s="1"/>
  <c r="R1427" i="3"/>
  <c r="S1484" i="3"/>
  <c r="W745" i="2" s="1"/>
  <c r="Q1484" i="3"/>
  <c r="R1484" i="3"/>
  <c r="S1198" i="3"/>
  <c r="W603" i="2" s="1"/>
  <c r="Q1198" i="3"/>
  <c r="R1198" i="3"/>
  <c r="V603" i="2" s="1"/>
  <c r="Q1481" i="3"/>
  <c r="R545" i="3"/>
  <c r="V274" i="2" s="1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V599" i="2" s="1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V605" i="2" s="1"/>
  <c r="S1200" i="3"/>
  <c r="W605" i="2" s="1"/>
  <c r="Q1200" i="3"/>
  <c r="S1142" i="3"/>
  <c r="R1142" i="3"/>
  <c r="V573" i="2" s="1"/>
  <c r="Q1142" i="3"/>
  <c r="R984" i="3"/>
  <c r="V494" i="2" s="1"/>
  <c r="R1025" i="3"/>
  <c r="V514" i="2" s="1"/>
  <c r="Q963" i="3"/>
  <c r="S110" i="3"/>
  <c r="W59" i="2" s="1"/>
  <c r="S288" i="3"/>
  <c r="R532" i="3"/>
  <c r="V268" i="2" s="1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V596" i="2" s="1"/>
  <c r="S1182" i="3"/>
  <c r="Q1182" i="3"/>
  <c r="R1182" i="3"/>
  <c r="V593" i="2" s="1"/>
  <c r="S147" i="3"/>
  <c r="W75" i="2" s="1"/>
  <c r="Q149" i="3"/>
  <c r="Q778" i="3"/>
  <c r="R974" i="3"/>
  <c r="V489" i="2" s="1"/>
  <c r="S984" i="3"/>
  <c r="W494" i="2" s="1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W108" i="2" s="1"/>
  <c r="S963" i="3"/>
  <c r="W484" i="2" s="1"/>
  <c r="Q1108" i="3"/>
  <c r="Q1077" i="3"/>
  <c r="S1077" i="3"/>
  <c r="W543" i="2" s="1"/>
  <c r="S550" i="3"/>
  <c r="W279" i="2" s="1"/>
  <c r="E21" i="8"/>
  <c r="Q1104" i="3"/>
  <c r="R1104" i="3"/>
  <c r="V554" i="2" s="1"/>
  <c r="S1104" i="3"/>
  <c r="W554" i="2" s="1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V123" i="2" s="1"/>
  <c r="S603" i="3"/>
  <c r="W302" i="2" s="1"/>
  <c r="E19" i="8"/>
  <c r="S985" i="3"/>
  <c r="W495" i="2" s="1"/>
  <c r="R1002" i="3"/>
  <c r="V502" i="2" s="1"/>
  <c r="Q1002" i="3"/>
  <c r="S882" i="3"/>
  <c r="W442" i="2" s="1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W412" i="2" s="1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W99" i="2" s="1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V29" i="2" s="1"/>
  <c r="Q447" i="3"/>
  <c r="R906" i="3"/>
  <c r="V454" i="2" s="1"/>
  <c r="Q906" i="3"/>
  <c r="S1014" i="3"/>
  <c r="W509" i="2" s="1"/>
  <c r="R258" i="3"/>
  <c r="V130" i="2" s="1"/>
  <c r="E17" i="8"/>
  <c r="Q561" i="3"/>
  <c r="R561" i="3"/>
  <c r="S47" i="3"/>
  <c r="S92" i="3"/>
  <c r="W49" i="2" s="1"/>
  <c r="R227" i="3"/>
  <c r="V114" i="2" s="1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V312" i="2" s="1"/>
  <c r="Q123" i="3"/>
  <c r="R543" i="3"/>
  <c r="V272" i="2" s="1"/>
  <c r="Q621" i="3"/>
  <c r="R873" i="3"/>
  <c r="V439" i="2" s="1"/>
  <c r="Q706" i="3"/>
  <c r="S658" i="3"/>
  <c r="W330" i="2" s="1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V385" i="2" s="1"/>
  <c r="Q832" i="3"/>
  <c r="E20" i="8"/>
  <c r="E18" i="8"/>
  <c r="R825" i="3"/>
  <c r="V415" i="2" s="1"/>
  <c r="S825" i="3"/>
  <c r="W415" i="2" s="1"/>
  <c r="Q825" i="3"/>
  <c r="Q523" i="3"/>
  <c r="S524" i="3"/>
  <c r="Q524" i="3"/>
  <c r="R524" i="3"/>
  <c r="R523" i="3"/>
  <c r="V263" i="2" s="1"/>
  <c r="E16" i="8"/>
  <c r="Q11" i="3"/>
  <c r="R11" i="3"/>
  <c r="V7" i="2" s="1"/>
  <c r="S11" i="3"/>
  <c r="W7" i="2" s="1"/>
  <c r="S286" i="3"/>
  <c r="W144" i="2" s="1"/>
  <c r="R286" i="3"/>
  <c r="V144" i="2" s="1"/>
  <c r="Q286" i="3"/>
  <c r="E10" i="8"/>
  <c r="S2" i="3"/>
  <c r="W2" i="2" s="1"/>
  <c r="E15" i="8"/>
  <c r="E11" i="8"/>
  <c r="E14" i="8"/>
  <c r="E12" i="8"/>
  <c r="E9" i="8"/>
  <c r="E13" i="8"/>
  <c r="Q2" i="3"/>
  <c r="W90" i="2" l="1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</calcChain>
</file>

<file path=xl/sharedStrings.xml><?xml version="1.0" encoding="utf-8"?>
<sst xmlns="http://schemas.openxmlformats.org/spreadsheetml/2006/main" count="21573" uniqueCount="1989">
  <si>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</si>
  <si>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</si>
  <si>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</si>
  <si>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</si>
  <si>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</si>
  <si>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</si>
  <si>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</si>
  <si>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</si>
  <si>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</si>
  <si>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</si>
  <si>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</si>
  <si>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</si>
  <si>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</si>
  <si>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</si>
  <si>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</si>
  <si>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</si>
  <si>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</si>
  <si>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</si>
  <si>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</si>
  <si>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</si>
  <si>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</si>
  <si>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</si>
  <si>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</si>
  <si>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</si>
  <si>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</si>
  <si>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</si>
  <si>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</si>
  <si>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</si>
  <si>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</si>
  <si>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</si>
  <si>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</si>
  <si>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</si>
  <si>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</si>
  <si>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</si>
  <si>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</si>
  <si>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</si>
  <si>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</si>
  <si>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</si>
  <si>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</si>
  <si>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</si>
  <si>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</si>
  <si>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</si>
  <si>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</si>
  <si>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</si>
  <si>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</si>
  <si>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</si>
  <si>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</si>
  <si>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</si>
  <si>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</si>
  <si>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</si>
  <si>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</si>
  <si>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</si>
  <si>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</si>
  <si>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</si>
  <si>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</si>
  <si>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</si>
  <si>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</si>
  <si>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</si>
  <si>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</si>
  <si>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</si>
  <si>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</si>
  <si>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</si>
  <si>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</si>
  <si>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</si>
  <si>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</si>
  <si>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</si>
  <si>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</si>
  <si>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</si>
  <si>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</si>
  <si>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</si>
  <si>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</si>
  <si>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</si>
  <si>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</si>
  <si>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</si>
  <si>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</si>
  <si>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</si>
  <si>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</si>
  <si>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</si>
  <si>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</si>
  <si>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</si>
  <si>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</si>
  <si>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</si>
  <si>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</si>
  <si>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</si>
  <si>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</si>
  <si>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</si>
  <si>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</si>
  <si>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</si>
  <si>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</si>
  <si>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</si>
  <si>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</si>
  <si>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</si>
  <si>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</si>
  <si>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</si>
  <si>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</si>
  <si>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</si>
  <si>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</si>
  <si>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</si>
  <si>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</si>
  <si>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</si>
  <si>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</si>
  <si>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</si>
  <si>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</si>
  <si>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</si>
  <si>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</si>
  <si>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</si>
  <si>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</si>
  <si>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</si>
  <si>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</si>
  <si>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</si>
  <si>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</si>
  <si>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</si>
  <si>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</si>
  <si>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</si>
  <si>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</si>
  <si>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</si>
  <si>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</si>
  <si>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</si>
  <si>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</si>
  <si>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</si>
  <si>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</si>
  <si>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</si>
  <si>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</si>
  <si>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</si>
  <si>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</si>
  <si>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</si>
  <si>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</si>
  <si>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</si>
  <si>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</si>
  <si>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</si>
  <si>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</si>
  <si>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</si>
  <si>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</si>
  <si>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</si>
  <si>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</si>
  <si>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</si>
  <si>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</si>
  <si>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</si>
  <si>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</si>
  <si>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</si>
  <si>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</si>
  <si>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</si>
  <si>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</si>
  <si>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</si>
  <si>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</si>
  <si>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</si>
  <si>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</si>
  <si>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</si>
  <si>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</si>
  <si>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</si>
  <si>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</si>
  <si>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</si>
  <si>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</si>
  <si>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</si>
  <si>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</si>
  <si>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</si>
  <si>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</si>
  <si>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</si>
  <si>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</si>
  <si>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</si>
  <si>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</si>
  <si>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</si>
  <si>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</si>
  <si>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</si>
  <si>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</si>
  <si>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</si>
  <si>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</si>
  <si>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</si>
  <si>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</si>
  <si>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</si>
  <si>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</si>
  <si>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</si>
  <si>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</si>
  <si>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</si>
  <si>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</si>
  <si>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</si>
  <si>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</si>
  <si>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</si>
  <si>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</si>
  <si>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</si>
  <si>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</si>
  <si>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</si>
  <si>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</si>
  <si>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</si>
  <si>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</si>
  <si>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</si>
  <si>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</si>
  <si>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</si>
  <si>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</si>
  <si>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</si>
  <si>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</si>
  <si>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</si>
  <si>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</si>
  <si>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</si>
  <si>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</si>
  <si>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</si>
  <si>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</si>
  <si>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</si>
  <si>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</si>
  <si>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</si>
  <si>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</si>
  <si>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</si>
  <si>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</si>
  <si>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</si>
  <si>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</si>
  <si>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</si>
  <si>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</si>
  <si>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</si>
  <si>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</si>
  <si>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</si>
  <si>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</si>
  <si>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</si>
  <si>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</si>
  <si>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</si>
  <si>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</si>
  <si>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</si>
  <si>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</si>
  <si>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</si>
  <si>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</si>
  <si>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</si>
  <si>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</si>
  <si>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</si>
  <si>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</si>
  <si>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</si>
  <si>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</si>
  <si>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</si>
  <si>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</si>
  <si>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</si>
  <si>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</si>
  <si>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</si>
  <si>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</si>
  <si>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</si>
  <si>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</si>
  <si>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</si>
  <si>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</si>
  <si>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</si>
  <si>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</si>
  <si>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</si>
  <si>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</si>
  <si>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</si>
  <si>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</si>
  <si>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</si>
  <si>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</si>
  <si>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</si>
  <si>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</si>
  <si>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</si>
  <si>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</si>
  <si>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</si>
  <si>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</si>
  <si>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</si>
  <si>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</si>
  <si>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</si>
  <si>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</si>
  <si>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</si>
  <si>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</si>
  <si>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</si>
  <si>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</si>
  <si>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</si>
  <si>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</si>
  <si>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</si>
  <si>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</si>
  <si>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</si>
  <si>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</si>
  <si>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</si>
  <si>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</si>
  <si>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</si>
  <si>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</si>
  <si>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</si>
  <si>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</si>
  <si>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</si>
  <si>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</si>
  <si>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</si>
  <si>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</si>
  <si>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</si>
  <si>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</si>
  <si>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</si>
  <si>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</si>
  <si>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</si>
  <si>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</si>
  <si>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</si>
  <si>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</si>
  <si>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</si>
  <si>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</si>
  <si>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</si>
  <si>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</si>
  <si>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</si>
  <si>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</si>
  <si>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</si>
  <si>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</si>
  <si>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</si>
  <si>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</si>
  <si>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</si>
  <si>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</si>
  <si>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</si>
  <si>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</si>
  <si>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</si>
  <si>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</si>
  <si>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</si>
  <si>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</si>
  <si>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</si>
  <si>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</si>
  <si>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</si>
  <si>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</si>
  <si>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</si>
  <si>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</si>
  <si>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</si>
  <si>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</si>
  <si>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</si>
  <si>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</si>
  <si>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</si>
  <si>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</si>
  <si>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</si>
  <si>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</si>
  <si>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</si>
  <si>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</si>
  <si>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</si>
  <si>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</si>
  <si>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</si>
  <si>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</si>
  <si>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</si>
  <si>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</si>
  <si>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</si>
  <si>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</si>
  <si>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</si>
  <si>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</si>
  <si>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</si>
  <si>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</si>
  <si>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</si>
  <si>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</si>
  <si>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</si>
  <si>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</si>
  <si>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</si>
  <si>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</si>
  <si>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</si>
  <si>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</si>
  <si>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</si>
  <si>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</si>
  <si>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</si>
  <si>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</si>
  <si>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</si>
  <si>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</si>
  <si>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</si>
  <si>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</si>
  <si>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</si>
  <si>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</si>
  <si>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</si>
  <si>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</si>
  <si>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</si>
  <si>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</si>
  <si>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</si>
  <si>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</si>
  <si>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</si>
  <si>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</si>
  <si>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</si>
  <si>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</si>
  <si>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</si>
  <si>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</si>
  <si>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</si>
  <si>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</si>
  <si>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</si>
  <si>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</si>
  <si>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</si>
  <si>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</si>
  <si>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</si>
  <si>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</si>
  <si>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</si>
  <si>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</si>
  <si>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</si>
  <si>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</si>
  <si>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</si>
  <si>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</si>
  <si>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</si>
  <si>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</si>
  <si>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</si>
  <si>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</si>
  <si>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</si>
  <si>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</si>
  <si>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</si>
  <si>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</si>
  <si>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</si>
  <si>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</si>
  <si>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</si>
  <si>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</si>
  <si>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</si>
  <si>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</si>
  <si>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</si>
  <si>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</si>
  <si>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</si>
  <si>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</si>
  <si>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</si>
  <si>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</si>
  <si>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</si>
  <si>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</si>
  <si>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</si>
  <si>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</si>
  <si>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</si>
  <si>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</si>
  <si>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</si>
  <si>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</si>
  <si>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</si>
  <si>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</si>
  <si>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</si>
  <si>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</si>
  <si>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</si>
  <si>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</si>
  <si>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</si>
  <si>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</si>
  <si>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</si>
  <si>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</si>
  <si>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</si>
  <si>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</si>
  <si>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</si>
  <si>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</si>
  <si>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</si>
  <si>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</si>
  <si>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</si>
  <si>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</si>
  <si>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</si>
  <si>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</si>
  <si>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</si>
  <si>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</si>
  <si>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</si>
  <si>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</si>
  <si>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</si>
  <si>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</si>
  <si>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</si>
  <si>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</si>
  <si>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</si>
  <si>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</si>
  <si>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</si>
  <si>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</si>
  <si>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</si>
  <si>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</si>
  <si>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</si>
  <si>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</si>
  <si>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</si>
  <si>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</si>
  <si>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</si>
  <si>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</si>
  <si>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</si>
  <si>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</si>
  <si>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</si>
  <si>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</si>
  <si>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</si>
  <si>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</si>
  <si>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</si>
  <si>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</si>
  <si>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</si>
  <si>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</si>
  <si>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</si>
  <si>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</si>
  <si>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</si>
  <si>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</si>
  <si>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</si>
  <si>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</si>
  <si>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</si>
  <si>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</si>
  <si>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</si>
  <si>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</si>
  <si>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</si>
  <si>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</si>
  <si>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</si>
  <si>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</si>
  <si>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</si>
  <si>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</si>
  <si>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</si>
  <si>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</si>
  <si>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</si>
  <si>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</si>
  <si>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</si>
  <si>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</si>
  <si>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</si>
  <si>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</si>
  <si>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</si>
  <si>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</si>
  <si>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</si>
  <si>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</si>
  <si>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</si>
  <si>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</si>
  <si>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</si>
  <si>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</si>
  <si>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</si>
  <si>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</si>
  <si>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</si>
  <si>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</si>
  <si>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</si>
  <si>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</si>
  <si>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</si>
  <si>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</si>
  <si>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</si>
  <si>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</si>
  <si>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</si>
  <si>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</si>
  <si>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</si>
  <si>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</si>
  <si>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</si>
  <si>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</si>
  <si>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</si>
  <si>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</si>
  <si>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</si>
  <si>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</si>
  <si>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</si>
  <si>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</si>
  <si>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</si>
  <si>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</si>
  <si>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</si>
  <si>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</si>
  <si>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</si>
  <si>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</si>
  <si>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</si>
  <si>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</si>
  <si>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</si>
  <si>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</si>
  <si>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</si>
  <si>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</si>
  <si>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</si>
  <si>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</si>
  <si>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</si>
  <si>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</si>
  <si>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</si>
  <si>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</si>
  <si>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</si>
  <si>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</si>
  <si>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</si>
  <si>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</si>
  <si>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</si>
  <si>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</si>
  <si>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</si>
  <si>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</si>
  <si>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</si>
  <si>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</si>
  <si>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</si>
  <si>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</si>
  <si>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</si>
  <si>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</si>
  <si>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</si>
  <si>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</si>
  <si>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</si>
  <si>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</si>
  <si>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</si>
  <si>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</si>
  <si>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</si>
  <si>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</si>
  <si>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</si>
  <si>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</si>
  <si>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</si>
  <si>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</si>
  <si>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</si>
  <si>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</si>
  <si>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</si>
  <si>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</si>
  <si>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</si>
  <si>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</si>
  <si>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</si>
  <si>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</si>
  <si>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</si>
  <si>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</si>
  <si>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</si>
  <si>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</si>
  <si>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</si>
  <si>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</si>
  <si>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</si>
  <si>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</si>
  <si>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</si>
  <si>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</si>
  <si>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</si>
  <si>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</si>
  <si>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</si>
  <si>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</si>
  <si>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</si>
  <si>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</si>
  <si>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</si>
  <si>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</si>
  <si>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</si>
  <si>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</si>
  <si>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</si>
  <si>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</si>
  <si>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</si>
  <si>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</si>
  <si>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</si>
  <si>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</si>
  <si>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</si>
  <si>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</si>
  <si>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</si>
  <si>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</si>
  <si>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</si>
  <si>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</si>
  <si>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</si>
  <si>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</si>
  <si>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</si>
  <si>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</si>
  <si>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</si>
  <si>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</si>
  <si>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</si>
  <si>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</si>
  <si>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</si>
  <si>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</si>
  <si>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</si>
  <si>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</si>
  <si>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</si>
  <si>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</si>
  <si>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</si>
  <si>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</si>
  <si>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</si>
  <si>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</si>
  <si>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</si>
  <si>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</si>
  <si>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</si>
  <si>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</si>
  <si>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</si>
  <si>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</si>
  <si>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</si>
  <si>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</si>
  <si>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</si>
  <si>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</si>
  <si>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</si>
  <si>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</si>
  <si>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</si>
  <si>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</si>
  <si>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</si>
  <si>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</si>
  <si>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</si>
  <si>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</si>
  <si>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</si>
  <si>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</si>
  <si>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</si>
  <si>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</si>
  <si>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</si>
  <si>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</si>
  <si>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</si>
  <si>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</si>
  <si>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</si>
  <si>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</si>
  <si>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</si>
  <si>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</si>
  <si>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</si>
  <si>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</si>
  <si>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</si>
  <si>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</si>
  <si>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</si>
  <si>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</si>
  <si>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</si>
  <si>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</si>
  <si>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</si>
  <si>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</si>
  <si>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</si>
  <si>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</si>
  <si>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</si>
  <si>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</si>
  <si>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</si>
  <si>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</si>
  <si>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</si>
  <si>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</si>
  <si>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</si>
  <si>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</si>
  <si>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</si>
  <si>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</si>
  <si>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</si>
  <si>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</si>
  <si>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</si>
  <si>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</si>
  <si>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</si>
  <si>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</si>
  <si>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</si>
  <si>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</si>
  <si>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</si>
  <si>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</si>
  <si>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</si>
  <si>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</si>
  <si>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</si>
  <si>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</si>
  <si>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</si>
  <si>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</si>
  <si>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</si>
  <si>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</si>
  <si>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</si>
  <si>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</si>
  <si>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</si>
  <si>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</si>
  <si>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</si>
  <si>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</si>
  <si>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</si>
  <si>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</si>
  <si>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</si>
  <si>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</si>
  <si>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</si>
  <si>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</si>
  <si>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</si>
  <si>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</si>
  <si>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</si>
  <si>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</si>
  <si>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</si>
  <si>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</si>
  <si>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</si>
  <si>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</si>
  <si>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</si>
  <si>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</si>
  <si>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</si>
  <si>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</si>
  <si>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</si>
  <si>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</si>
  <si>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</si>
  <si>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</si>
  <si>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</si>
  <si>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</si>
  <si>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</si>
  <si>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</si>
  <si>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</si>
  <si>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</si>
  <si>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</si>
  <si>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</si>
  <si>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</si>
  <si>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</si>
  <si>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</si>
  <si>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</si>
  <si>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</si>
  <si>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</si>
  <si>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</si>
  <si>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</si>
  <si>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</si>
  <si>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</si>
  <si>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</si>
  <si>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</si>
  <si>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</si>
  <si>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</si>
  <si>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</si>
  <si>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</si>
  <si>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</si>
  <si>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</si>
  <si>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</si>
  <si>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</si>
  <si>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</si>
  <si>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</si>
  <si>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</si>
  <si>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</si>
  <si>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</si>
  <si>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</si>
  <si>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</si>
  <si>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</si>
  <si>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</si>
  <si>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</si>
  <si>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</si>
  <si>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</si>
  <si>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</si>
  <si>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</si>
  <si>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</si>
  <si>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</si>
  <si>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</si>
  <si>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</si>
  <si>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</si>
  <si>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</si>
  <si>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</si>
  <si>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</si>
  <si>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</si>
  <si>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</si>
  <si>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</si>
  <si>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</si>
  <si>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</si>
  <si>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</si>
  <si>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</si>
  <si>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</si>
  <si>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</si>
  <si>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</si>
  <si>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</si>
  <si>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</si>
  <si>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</si>
  <si>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</si>
  <si>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</si>
  <si>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</si>
  <si>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</si>
  <si>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</si>
  <si>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</si>
  <si>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</si>
  <si>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</si>
  <si>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</si>
  <si>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</si>
  <si>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</si>
  <si>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</si>
  <si>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</si>
  <si>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</si>
  <si>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</si>
  <si>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</si>
  <si>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</si>
  <si>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</si>
  <si>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</si>
  <si>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</si>
  <si>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</si>
  <si>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</si>
  <si>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</si>
  <si>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</si>
  <si>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</si>
  <si>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</si>
  <si>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</si>
  <si>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</si>
  <si>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</si>
  <si>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</si>
  <si>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</si>
  <si>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</si>
  <si>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</si>
  <si>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</si>
  <si>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</si>
  <si>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</si>
  <si>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</si>
  <si>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</si>
  <si>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</si>
  <si>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</si>
  <si>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</si>
  <si>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</si>
  <si>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</si>
  <si>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</si>
  <si>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</si>
  <si>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</si>
  <si>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</si>
  <si>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</si>
  <si>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</si>
  <si>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</si>
  <si>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</si>
  <si>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</si>
  <si>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</si>
  <si>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</si>
  <si>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</si>
  <si>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</si>
  <si>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</si>
  <si>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</si>
  <si>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</si>
  <si>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</si>
  <si>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</si>
  <si>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</si>
  <si>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</si>
  <si>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</si>
  <si>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</si>
  <si>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</si>
  <si>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</si>
  <si>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</si>
  <si>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</si>
  <si>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</si>
  <si>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</si>
  <si>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</si>
  <si>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</si>
  <si>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</si>
  <si>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</si>
  <si>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</si>
  <si>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</si>
  <si>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</si>
  <si>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</si>
  <si>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</si>
  <si>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</si>
  <si>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</si>
  <si>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</si>
  <si>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</si>
  <si>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</si>
  <si>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</si>
  <si>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</si>
  <si>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</si>
  <si>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</si>
  <si>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</si>
  <si>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</si>
  <si>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</si>
  <si>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</si>
  <si>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</si>
  <si>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</si>
  <si>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</si>
  <si>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</si>
  <si>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</si>
  <si>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</si>
  <si>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</si>
  <si>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</si>
  <si>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</si>
  <si>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</si>
  <si>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</si>
  <si>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</si>
  <si>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</si>
  <si>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</si>
  <si>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</si>
  <si>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</si>
  <si>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</si>
  <si>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</si>
  <si>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</si>
  <si>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</si>
  <si>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</si>
  <si>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</si>
  <si>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</si>
  <si>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</si>
  <si>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</si>
  <si>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</si>
  <si>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</si>
  <si>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</si>
  <si>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</si>
  <si>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</si>
  <si>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</si>
  <si>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</si>
  <si>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</si>
  <si>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</si>
  <si>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</si>
  <si>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</si>
  <si>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</si>
  <si>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</si>
  <si>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</si>
  <si>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</si>
  <si>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</si>
  <si>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</si>
  <si>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</si>
  <si>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</si>
  <si>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</si>
  <si>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</si>
  <si>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</si>
  <si>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</si>
  <si>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</si>
  <si>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</si>
  <si>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</si>
  <si>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</si>
  <si>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</si>
  <si>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</si>
  <si>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</si>
  <si>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</si>
  <si>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</si>
  <si>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</si>
  <si>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</si>
  <si>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</si>
  <si>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</si>
  <si>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</si>
  <si>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</si>
  <si>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</si>
  <si>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</si>
  <si>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</si>
  <si>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</si>
  <si>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</si>
  <si>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</si>
  <si>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</si>
  <si>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</si>
  <si>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</si>
  <si>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</si>
  <si>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</si>
  <si>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</si>
  <si>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</si>
  <si>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</si>
  <si>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</si>
  <si>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</si>
  <si>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</si>
  <si>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</si>
  <si>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</si>
  <si>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</si>
  <si>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</si>
  <si>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</si>
  <si>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</si>
  <si>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</si>
  <si>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</si>
  <si>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</si>
  <si>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</si>
  <si>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</si>
  <si>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</si>
  <si>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</si>
  <si>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</si>
  <si>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</si>
  <si>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</si>
  <si>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</si>
  <si>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</si>
  <si>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</si>
  <si>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</si>
  <si>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</si>
  <si>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</si>
  <si>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</si>
  <si>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</si>
  <si>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</si>
  <si>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</si>
  <si>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</si>
  <si>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</si>
  <si>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</si>
  <si>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</si>
  <si>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</si>
  <si>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</si>
  <si>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</si>
  <si>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</si>
  <si>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</si>
  <si>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</si>
  <si>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</si>
  <si>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</si>
  <si>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</si>
  <si>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</si>
  <si>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</si>
  <si>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</si>
  <si>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</si>
  <si>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</si>
  <si>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</si>
  <si>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</si>
  <si>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</si>
  <si>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</si>
  <si>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</si>
  <si>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</si>
  <si>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</si>
  <si>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</si>
  <si>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</si>
  <si>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</si>
  <si>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</si>
  <si>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</si>
  <si>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</si>
  <si>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</si>
  <si>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</si>
  <si>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</si>
  <si>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</si>
  <si>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</si>
  <si>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</si>
  <si>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</si>
  <si>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</si>
  <si>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</si>
  <si>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</si>
  <si>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</si>
  <si>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</si>
  <si>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</si>
  <si>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</si>
  <si>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</si>
  <si>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</si>
  <si>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</si>
  <si>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</si>
  <si>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</si>
  <si>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</si>
  <si>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</si>
  <si>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</si>
  <si>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</si>
  <si>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</si>
  <si>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</si>
  <si>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</si>
  <si>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</si>
  <si>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</si>
  <si>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</si>
  <si>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</si>
  <si>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</si>
  <si>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</si>
  <si>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</si>
  <si>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</si>
  <si>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</si>
  <si>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</si>
  <si>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</si>
  <si>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</si>
  <si>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</si>
  <si>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</si>
  <si>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</si>
  <si>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</si>
  <si>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</si>
  <si>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</si>
  <si>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</si>
  <si>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</si>
  <si>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</si>
  <si>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</si>
  <si>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</si>
  <si>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</si>
  <si>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</si>
  <si>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</si>
  <si>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</si>
  <si>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</si>
  <si>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</si>
  <si>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</si>
  <si>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</si>
  <si>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</si>
  <si>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</si>
  <si>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</si>
  <si>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</si>
  <si>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</si>
  <si>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</si>
  <si>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</si>
  <si>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</si>
  <si>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</si>
  <si>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</si>
  <si>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</si>
  <si>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</si>
  <si>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</si>
  <si>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</si>
  <si>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</si>
  <si>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</si>
  <si>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</si>
  <si>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</si>
  <si>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</si>
  <si>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</si>
  <si>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</si>
  <si>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</si>
  <si>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</si>
  <si>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</si>
  <si>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</si>
  <si>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</si>
  <si>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</si>
  <si>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</si>
  <si>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</si>
  <si>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</si>
  <si>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</si>
  <si>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</si>
  <si>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</si>
  <si>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</si>
  <si>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</si>
  <si>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</si>
  <si>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</si>
  <si>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</si>
  <si>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</si>
  <si>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</si>
  <si>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</si>
  <si>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</si>
  <si>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</si>
  <si>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</si>
  <si>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</si>
  <si>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</si>
  <si>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</si>
  <si>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</si>
  <si>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</si>
  <si>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</si>
  <si>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</si>
  <si>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</si>
  <si>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</si>
  <si>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</si>
  <si>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</si>
  <si>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</si>
  <si>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</si>
  <si>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</si>
  <si>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</si>
  <si>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</si>
  <si>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</si>
  <si>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</si>
  <si>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</si>
  <si>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</si>
  <si>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</si>
  <si>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</si>
  <si>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</si>
  <si>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</si>
  <si>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</si>
  <si>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</si>
  <si>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</si>
  <si>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</si>
  <si>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</si>
  <si>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</si>
  <si>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</si>
  <si>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</si>
  <si>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</si>
  <si>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</si>
  <si>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</si>
  <si>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</si>
  <si>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</si>
  <si>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</si>
  <si>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</si>
  <si>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</si>
  <si>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</si>
  <si>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</si>
  <si>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</si>
  <si>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</si>
  <si>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</si>
  <si>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</si>
  <si>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</si>
  <si>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</si>
  <si>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</si>
  <si>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</si>
  <si>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</si>
  <si>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</si>
  <si>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</si>
  <si>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</si>
  <si>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</si>
  <si>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</si>
  <si>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</si>
  <si>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</si>
  <si>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</si>
  <si>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</si>
  <si>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</si>
  <si>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</si>
  <si>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</si>
  <si>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</si>
  <si>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</si>
  <si>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</si>
  <si>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</si>
  <si>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</si>
  <si>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</si>
  <si>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</si>
  <si>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</si>
  <si>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</si>
  <si>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</si>
  <si>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</si>
  <si>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</si>
  <si>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</si>
  <si>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</si>
  <si>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</si>
  <si>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</si>
  <si>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</si>
  <si>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</si>
  <si>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</si>
  <si>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</si>
  <si>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</si>
  <si>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</si>
  <si>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</si>
  <si>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</si>
  <si>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</si>
  <si>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</si>
  <si>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</si>
  <si>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</si>
  <si>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</si>
  <si>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</si>
  <si>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</si>
  <si>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</si>
  <si>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</si>
  <si>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</si>
  <si>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</si>
  <si>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</si>
  <si>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</si>
  <si>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</si>
  <si>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</si>
  <si>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</si>
  <si>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</si>
  <si>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</si>
  <si>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</si>
  <si>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</si>
  <si>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</si>
  <si>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</si>
  <si>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</si>
  <si>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</si>
  <si>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</si>
  <si>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</si>
  <si>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</si>
  <si>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</si>
  <si>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</si>
  <si>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</si>
  <si>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</si>
  <si>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</si>
  <si>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</si>
  <si>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</si>
  <si>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</si>
  <si>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</si>
  <si>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</si>
  <si>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</si>
  <si>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</si>
  <si>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</si>
  <si>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</si>
  <si>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</si>
  <si>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</si>
  <si>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</si>
  <si>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</si>
  <si>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</si>
  <si>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</si>
  <si>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</si>
  <si>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</si>
  <si>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</si>
  <si>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</si>
  <si>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</si>
  <si>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</si>
  <si>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</si>
  <si>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</si>
  <si>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</si>
  <si>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</si>
  <si>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</si>
  <si>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</si>
  <si>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</si>
  <si>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</si>
  <si>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</si>
  <si>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</si>
  <si>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</si>
  <si>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</si>
  <si>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</si>
  <si>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</si>
  <si>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</si>
  <si>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</si>
  <si>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</si>
  <si>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</si>
  <si>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</si>
  <si>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</si>
  <si>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</si>
  <si>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</si>
  <si>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</si>
  <si>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</si>
  <si>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</si>
  <si>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</si>
  <si>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</si>
  <si>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</si>
  <si>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</si>
  <si>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</si>
  <si>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</si>
  <si>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</si>
  <si>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</si>
  <si>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</si>
  <si>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</si>
  <si>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</si>
  <si>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</si>
  <si>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</si>
  <si>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</si>
  <si>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</si>
  <si>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</si>
  <si>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</si>
  <si>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</si>
  <si>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</si>
  <si>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</si>
  <si>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</si>
  <si>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</si>
  <si>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</si>
  <si>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</si>
  <si>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</si>
  <si>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</si>
  <si>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</si>
  <si>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</si>
  <si>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</si>
  <si>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</si>
  <si>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</si>
  <si>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</si>
  <si>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</si>
  <si>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</si>
  <si>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</si>
  <si>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</si>
  <si>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</si>
  <si>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</si>
  <si>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</si>
  <si>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</si>
  <si>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</si>
  <si>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</si>
  <si>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</si>
  <si>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</si>
  <si>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</si>
  <si>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</si>
  <si>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</si>
  <si>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</si>
  <si>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</si>
  <si>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</si>
  <si>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</si>
  <si>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</si>
  <si>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</si>
  <si>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</si>
  <si>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</si>
  <si>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</si>
  <si>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</si>
  <si>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</si>
  <si>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</si>
  <si>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</si>
  <si>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</si>
  <si>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</si>
  <si>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</si>
  <si>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</si>
  <si>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</si>
  <si>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</si>
  <si>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</si>
  <si>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</si>
  <si>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</si>
  <si>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</si>
  <si>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</si>
  <si>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</si>
  <si>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</si>
  <si>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</si>
  <si>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</si>
  <si>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</si>
  <si>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</si>
  <si>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</si>
  <si>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</si>
  <si>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</si>
  <si>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</si>
  <si>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</si>
  <si>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</si>
  <si>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</si>
  <si>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</si>
  <si>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</si>
  <si>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</si>
  <si>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</si>
  <si>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</si>
  <si>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</si>
  <si>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</si>
  <si>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</si>
  <si>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</si>
  <si>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</si>
  <si>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</si>
  <si>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</si>
  <si>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</si>
  <si>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</si>
  <si>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</si>
  <si>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</si>
  <si>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</si>
  <si>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</si>
  <si>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</si>
  <si>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</si>
  <si>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</si>
  <si>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</si>
  <si>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</si>
  <si>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</si>
  <si>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</si>
  <si>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</si>
  <si>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</si>
  <si>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</si>
  <si>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</si>
  <si>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</si>
  <si>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</si>
  <si>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</si>
  <si>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</si>
  <si>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</si>
  <si>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</si>
  <si>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</si>
  <si>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</si>
  <si>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</si>
  <si>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</si>
  <si>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</si>
  <si>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</si>
  <si>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</si>
  <si>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</si>
  <si>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</si>
  <si>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</si>
  <si>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</si>
  <si>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</si>
  <si>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</si>
  <si>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</si>
  <si>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</si>
  <si>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</si>
  <si>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</si>
  <si>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</si>
  <si>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</si>
  <si>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</si>
  <si>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</si>
  <si>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</si>
  <si>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</si>
  <si>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</si>
  <si>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</si>
  <si>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</si>
  <si>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</si>
  <si>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</si>
  <si>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</si>
  <si>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</si>
  <si>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</si>
  <si>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</si>
  <si>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</si>
  <si>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</si>
  <si>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</si>
  <si>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</si>
  <si>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</si>
  <si>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</si>
  <si>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</si>
  <si>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</si>
  <si>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</si>
  <si>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</si>
  <si>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</si>
  <si>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</si>
  <si>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</si>
  <si>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</si>
  <si>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</si>
  <si>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</si>
  <si>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</si>
  <si>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</si>
  <si>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</si>
  <si>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</si>
  <si>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</si>
  <si>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</si>
  <si>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</si>
  <si>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</si>
  <si>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</si>
  <si>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</si>
  <si>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</si>
  <si>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</si>
  <si>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</si>
  <si>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</si>
  <si>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</si>
  <si>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12mn-15pm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</si>
  <si>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</si>
  <si>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</si>
  <si>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</si>
  <si>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</si>
  <si>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</si>
  <si>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</si>
  <si>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</si>
  <si>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</si>
  <si>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</si>
  <si>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</si>
  <si>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</si>
  <si>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</si>
  <si>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</si>
  <si>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</si>
  <si>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</si>
  <si>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</si>
  <si>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</si>
  <si>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</si>
  <si>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</si>
  <si>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</si>
  <si>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</si>
  <si>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</si>
  <si>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</si>
  <si>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</si>
  <si>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</si>
  <si>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</si>
  <si>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</si>
  <si>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</si>
  <si>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</si>
  <si>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</si>
  <si>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</si>
  <si>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</si>
  <si>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</si>
  <si>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</si>
  <si>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</si>
  <si>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</si>
  <si>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</si>
  <si>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</si>
  <si>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</si>
  <si>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</si>
  <si>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</si>
  <si>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</si>
  <si>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</si>
  <si>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</si>
  <si>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</si>
  <si>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</si>
  <si>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</si>
  <si>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</si>
  <si>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</si>
  <si>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</si>
  <si>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</si>
  <si>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</si>
  <si>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</si>
  <si>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</si>
  <si>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</si>
  <si>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</si>
  <si>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</si>
  <si>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</si>
  <si>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</si>
  <si>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</si>
  <si>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</si>
  <si>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</si>
  <si>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</si>
  <si>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</si>
  <si>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</si>
  <si>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</si>
  <si>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</si>
  <si>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</si>
  <si>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</si>
  <si>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</si>
  <si>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</si>
  <si>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</si>
  <si>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</si>
  <si>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</si>
  <si>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</si>
  <si>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</si>
  <si>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</si>
  <si>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</si>
  <si>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</si>
  <si>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</si>
  <si>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</si>
  <si>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</si>
  <si>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</si>
  <si>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</si>
  <si>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</si>
  <si>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</si>
  <si>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</si>
  <si>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</si>
  <si>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</si>
  <si>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</si>
  <si>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</si>
  <si>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</si>
  <si>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</si>
  <si>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</si>
  <si>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</si>
  <si>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</si>
  <si>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</si>
  <si>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</si>
  <si>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</si>
  <si>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</si>
  <si>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</si>
  <si>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</si>
  <si>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</si>
  <si>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</si>
  <si>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</si>
  <si>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</si>
  <si>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</si>
  <si>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</si>
  <si>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</si>
  <si>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</si>
  <si>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</si>
  <si>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</si>
  <si>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</si>
  <si>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</si>
  <si>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</si>
  <si>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</si>
  <si>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</si>
  <si>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</si>
  <si>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</si>
  <si>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</si>
  <si>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</si>
  <si>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</si>
  <si>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</si>
  <si>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</si>
  <si>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</si>
  <si>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</si>
  <si>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</si>
  <si>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</si>
  <si>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</si>
  <si>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</si>
  <si>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</si>
  <si>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</si>
  <si>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</si>
  <si>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</si>
  <si>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</si>
  <si>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</si>
  <si>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</si>
  <si>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</si>
  <si>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</si>
  <si>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</si>
  <si>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</si>
  <si>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</si>
  <si>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</si>
  <si>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</si>
  <si>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</si>
  <si>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</si>
  <si>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</si>
  <si>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</si>
  <si>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</si>
  <si>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</si>
  <si>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</si>
  <si>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</si>
  <si>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</si>
  <si>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</si>
  <si>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</si>
  <si>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</si>
  <si>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</si>
  <si>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</si>
  <si>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</si>
  <si>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</si>
  <si>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</si>
  <si>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</si>
  <si>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</si>
  <si>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</si>
  <si>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</si>
  <si>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</si>
  <si>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</si>
  <si>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</si>
  <si>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</si>
  <si>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</si>
  <si>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</si>
  <si>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</si>
  <si>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</si>
  <si>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</si>
  <si>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</si>
  <si>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</si>
  <si>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</si>
  <si>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</si>
  <si>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</si>
  <si>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</si>
  <si>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</si>
  <si>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</si>
  <si>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</si>
  <si>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</si>
  <si>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</si>
  <si>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</si>
  <si>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</si>
  <si>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</si>
  <si>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</si>
  <si>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</si>
  <si>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</si>
  <si>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</si>
  <si>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</si>
  <si>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</si>
  <si>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</si>
  <si>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</si>
  <si>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</si>
  <si>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</si>
  <si>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</si>
  <si>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</si>
  <si>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</si>
  <si>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</si>
  <si>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</si>
  <si>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</si>
  <si>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</si>
  <si>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</si>
  <si>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</si>
  <si>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</si>
  <si>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</si>
  <si>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</si>
  <si>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</si>
  <si>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</si>
  <si>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</si>
  <si>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</si>
  <si>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</si>
  <si>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</si>
  <si>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</si>
  <si>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</si>
  <si>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</si>
  <si>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</si>
  <si>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</si>
  <si>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</si>
  <si>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</si>
  <si>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</si>
  <si>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</si>
  <si>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</si>
  <si>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</si>
  <si>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</si>
  <si>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</si>
  <si>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</si>
  <si>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</si>
  <si>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</si>
  <si>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</si>
  <si>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</si>
  <si>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</si>
  <si>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</si>
  <si>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</si>
  <si>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</si>
  <si>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</si>
  <si>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</si>
  <si>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</si>
  <si>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</si>
  <si>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</si>
  <si>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</si>
  <si>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</si>
  <si>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</si>
  <si>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</si>
  <si>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</si>
  <si>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</si>
  <si>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</si>
  <si>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</si>
  <si>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</si>
  <si>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</si>
  <si>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</si>
  <si>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</si>
  <si>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</si>
  <si>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</si>
  <si>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</si>
  <si>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</si>
  <si>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</si>
  <si>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</si>
  <si>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</si>
  <si>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</si>
  <si>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</si>
  <si>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</si>
  <si>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</si>
  <si>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</si>
  <si>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</si>
  <si>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</si>
  <si>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</si>
  <si>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</si>
  <si>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</si>
  <si>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</si>
  <si>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</si>
  <si>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</si>
  <si>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</si>
  <si>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</si>
  <si>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</si>
  <si>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</si>
  <si>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</si>
  <si>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</si>
  <si>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</si>
  <si>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</si>
  <si>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</si>
  <si>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</si>
  <si>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</si>
  <si>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</si>
  <si>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</si>
  <si>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</si>
  <si>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</si>
  <si>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</si>
  <si>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</si>
  <si>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</si>
  <si>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</si>
  <si>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</si>
  <si>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</si>
  <si>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</si>
  <si>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</si>
  <si>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</si>
  <si>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</si>
  <si>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</si>
  <si>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</si>
  <si>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</si>
  <si>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</si>
  <si>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</si>
  <si>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</si>
  <si>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</si>
  <si>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</si>
  <si>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</si>
  <si>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</si>
  <si>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</si>
  <si>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</si>
  <si>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</si>
  <si>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</si>
  <si>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</si>
  <si>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</si>
  <si>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</si>
  <si>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</si>
  <si>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</si>
  <si>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</si>
  <si>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</si>
  <si>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</si>
  <si>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</si>
  <si>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</si>
  <si>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</si>
  <si>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</si>
  <si>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</si>
  <si>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</si>
  <si>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</si>
  <si>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</si>
  <si>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</si>
  <si>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</si>
  <si>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</si>
  <si>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</si>
  <si>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</si>
  <si>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</si>
  <si>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</si>
  <si>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</si>
  <si>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</si>
  <si>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</si>
  <si>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</si>
  <si>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</si>
  <si>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</si>
  <si>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</si>
  <si>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</si>
  <si>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</si>
  <si>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</si>
  <si>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</si>
  <si>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</si>
  <si>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</si>
  <si>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</si>
  <si>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</si>
  <si>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</si>
  <si>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</si>
  <si>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</si>
  <si>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</si>
  <si>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</si>
  <si>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</si>
  <si>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</si>
  <si>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</si>
  <si>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</si>
  <si>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</si>
  <si>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</si>
  <si>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</si>
  <si>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</si>
  <si>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</si>
  <si>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</si>
  <si>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</si>
  <si>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</si>
  <si>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</si>
  <si>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</si>
  <si>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</si>
  <si>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</si>
  <si>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</si>
  <si>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</si>
  <si>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</si>
  <si>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</si>
  <si>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</si>
  <si>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</si>
  <si>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</si>
  <si>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</si>
  <si>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</si>
  <si>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</si>
  <si>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</si>
  <si>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</si>
  <si>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</si>
  <si>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</si>
  <si>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</si>
  <si>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</si>
  <si>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</si>
  <si>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</si>
  <si>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</si>
  <si>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</si>
  <si>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</si>
  <si>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</si>
  <si>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</si>
  <si>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</si>
  <si>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</si>
  <si>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</si>
  <si>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</si>
  <si>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</si>
  <si>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</si>
  <si>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</si>
  <si>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</si>
  <si>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</si>
  <si>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</si>
  <si>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</si>
  <si>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</si>
  <si>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</si>
  <si>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</si>
  <si>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</si>
  <si>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</si>
  <si>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</si>
  <si>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</si>
  <si>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</si>
  <si>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</si>
  <si>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</si>
  <si>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</si>
  <si>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</si>
  <si>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</si>
  <si>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</si>
  <si>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</si>
  <si>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</si>
  <si>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</si>
  <si>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</si>
  <si>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</si>
  <si>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</si>
  <si>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</si>
  <si>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</si>
  <si>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</si>
  <si>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</si>
  <si>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</si>
  <si>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</si>
  <si>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</si>
  <si>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</si>
  <si>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</si>
  <si>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</si>
  <si>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</si>
  <si>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</si>
  <si>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</si>
  <si>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</si>
  <si>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</si>
  <si>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</si>
  <si>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</si>
  <si>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</si>
  <si>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</si>
  <si>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</si>
  <si>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</si>
  <si>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</si>
  <si>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</si>
  <si>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</si>
  <si>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</si>
  <si>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</si>
  <si>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</si>
  <si>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</si>
  <si>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</si>
  <si>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</si>
  <si>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</si>
  <si>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</si>
  <si>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</si>
  <si>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</si>
  <si>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</si>
  <si>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</si>
  <si>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</si>
  <si>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</si>
  <si>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</si>
  <si>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</si>
  <si>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</si>
  <si>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</si>
  <si>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</si>
  <si>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</si>
  <si>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</si>
  <si>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</si>
  <si>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</si>
  <si>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</si>
  <si>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</si>
  <si>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</si>
  <si>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</si>
  <si>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</si>
  <si>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</si>
  <si>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</si>
  <si>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</si>
  <si>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</si>
  <si>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</si>
  <si>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</si>
  <si>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</si>
  <si>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</si>
  <si>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</si>
  <si>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</si>
  <si>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</si>
  <si>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</si>
  <si>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</si>
  <si>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</si>
  <si>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</si>
  <si>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</si>
  <si>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</si>
  <si>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</si>
  <si>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</si>
  <si>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</si>
  <si>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</si>
  <si>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</si>
  <si>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</si>
  <si>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</si>
  <si>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</si>
  <si>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</si>
  <si>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</si>
  <si>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</si>
  <si>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</si>
  <si>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</si>
  <si>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</si>
  <si>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</si>
  <si>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</si>
  <si>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</si>
  <si>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</si>
  <si>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</si>
  <si>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</si>
  <si>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</si>
  <si>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</si>
  <si>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</si>
  <si>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</si>
  <si>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</si>
  <si>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</si>
  <si>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</si>
  <si>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</si>
  <si>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</si>
  <si>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</si>
  <si>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</si>
  <si>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</si>
  <si>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</si>
  <si>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</si>
  <si>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</si>
  <si>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</si>
  <si>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</si>
  <si>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</si>
  <si>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</si>
  <si>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</si>
  <si>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</si>
  <si>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</si>
  <si>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Time2</t>
  </si>
  <si>
    <t>Price2</t>
  </si>
  <si>
    <t>Details for Sum of Profit - opening_hours_manila: 09, comment: strategy_12_demo</t>
  </si>
  <si>
    <t>only 1 occurrence of 6 streaks</t>
  </si>
  <si>
    <t>1-2 instances are tollerable</t>
  </si>
  <si>
    <t>adjust if there are 3 occurences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</si>
</sst>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8" fillId="0" borderId="0" xfId="0" applyNumberFormat="1" applyFont="1"/>
    <xf numFmtId="0" fontId="10" fillId="0" borderId="0" xfId="0" applyFont="1" applyFill="1" applyAlignment="1">
      <alignment horizontal="center" vertical="center" wrapText="1"/>
    </xf>
    <xf numFmtId="0" fontId="8" fillId="0" borderId="0" xfId="0" applyNumberFormat="1" applyFont="1" applyAlignment="1">
      <alignment horizontal="center" vertical="center"/>
    </xf>
    <xf numFmtId="22" fontId="0" fillId="0" borderId="0" xfId="0" applyNumberFormat="1"/>
    <xf numFmtId="14" fontId="0" fillId="0" borderId="0" xfId="0" applyNumberFormat="1"/>
  </cellXfs>
  <cellStyles count="2">
    <cellStyle name="Normal" xfId="0" builtinId="0"/>
    <cellStyle name="Percent" xfId="1" builtinId="5"/>
  </cellStyles>
  <dxfs count="19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9.737186574072" createdVersion="8" refreshedVersion="8" minRefreshableVersion="3" recordCount="1037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9T12:21:07"/>
    </cacheField>
    <cacheField name="Position" numFmtId="0">
      <sharedItems containsString="0" containsBlank="1" containsNumber="1" containsInteger="1" minValue="442874070" maxValue="443747847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2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1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12:21:07"/>
    </cacheField>
    <cacheField name="opening_timestamp_manila" numFmtId="0">
      <sharedItems containsNonDate="0" containsDate="1" containsString="0" containsBlank="1" minDate="2025-09-16T14:04:38" maxDate="2025-09-19T17:21:07" count="643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3:27"/>
        <d v="2025-09-19T16:53:28"/>
        <d v="2025-09-19T17:06:57"/>
        <d v="2025-09-19T17:06:58"/>
        <d v="2025-09-19T17:08:17"/>
        <d v="2025-09-19T17:08:18"/>
        <d v="2025-09-19T17:21:07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m/>
        <s v="Tue" u="1"/>
      </sharedItems>
    </cacheField>
    <cacheField name="profit_simulation_30usd" numFmtId="0">
      <sharedItems containsString="0" containsBlank="1" containsNumber="1" minValue="-0.36200000000000004" maxValue="1.1260000000000001"/>
    </cacheField>
    <cacheField name="profit_simulation_60usd" numFmtId="0">
      <sharedItems containsString="0" containsBlank="1" containsNumber="1" minValue="-0.72400000000000009" maxValue="2.2520000000000002"/>
    </cacheField>
    <cacheField name="profit_simulation_100usd" numFmtId="0">
      <sharedItems containsString="0" containsBlank="1" containsNumber="1" minValue="-1.0860000000000001" maxValue="3.3779999999999997"/>
    </cacheField>
    <cacheField name="Seconds (opening_timestamp_manila)" numFmtId="0" databaseField="0">
      <fieldGroup base="19">
        <rangePr groupBy="seconds" startDate="2025-09-17T20:59:17" endDate="2025-09-19T17:21:0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Minutes (opening_timestamp_manila)" numFmtId="0" databaseField="0">
      <fieldGroup base="19">
        <rangePr groupBy="minutes" startDate="2025-09-17T20:59:17" endDate="2025-09-19T17:21:0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Hours (opening_timestamp_manila)" numFmtId="0" databaseField="0">
      <fieldGroup base="19">
        <rangePr groupBy="hours" startDate="2025-09-17T20:59:17" endDate="2025-09-19T17:21:07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/09/2025"/>
        </groupItems>
      </fieldGroup>
    </cacheField>
    <cacheField name="Days (opening_timestamp_manila)" numFmtId="0" databaseField="0">
      <fieldGroup base="19">
        <rangePr groupBy="days" startDate="2025-09-17T20:59:17" endDate="2025-09-19T17:21:07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0.587535185186" createdVersion="8" refreshedVersion="8" minRefreshableVersion="3" recordCount="1497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9T23:30:06"/>
    </cacheField>
    <cacheField name="Position" numFmtId="0">
      <sharedItems containsString="0" containsBlank="1" containsNumber="1" containsInteger="1" minValue="442874070" maxValue="443994508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3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23:30:06"/>
    </cacheField>
    <cacheField name="opening_timestamp_manila" numFmtId="0">
      <sharedItems containsNonDate="0" containsDate="1" containsString="0" containsBlank="1" minDate="2025-09-16T14:04:38" maxDate="2025-09-20T04:30:06" count="887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5:26"/>
        <d v="2025-09-20T04:06:16"/>
        <d v="2025-09-20T04:14:06"/>
        <d v="2025-09-20T04:15:46"/>
        <d v="2025-09-20T04:18:06"/>
        <d v="2025-09-20T04:19:46"/>
        <d v="2025-09-20T04:30:0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5">
        <s v="2025-09-17"/>
        <s v="2025-09-18"/>
        <s v="2025-09-19"/>
        <s v="2025-09-20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s v="Sat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0T04:30:0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/09/2025"/>
        </groupItems>
      </fieldGroup>
    </cacheField>
    <cacheField name="Minutes (opening_timestamp_manila)" numFmtId="0" databaseField="0">
      <fieldGroup base="19">
        <rangePr groupBy="minutes" startDate="2025-09-17T20:59:17" endDate="2025-09-20T04:30:0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/09/2025"/>
        </groupItems>
      </fieldGroup>
    </cacheField>
    <cacheField name="Hours (opening_timestamp_manila)" numFmtId="0" databaseField="0">
      <fieldGroup base="19">
        <rangePr groupBy="hours" startDate="2025-09-17T20:59:17" endDate="2025-09-20T04:30:0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0/09/2025"/>
        </groupItems>
      </fieldGroup>
    </cacheField>
    <cacheField name="Days (opening_timestamp_manila)" numFmtId="0" databaseField="0">
      <fieldGroup base="19">
        <rangePr groupBy="days" startDate="2025-09-17T20:59:17" endDate="2025-09-20T04:30:0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0.60500949074" createdVersion="8" refreshedVersion="8" minRefreshableVersion="3" recordCount="180" xr:uid="{816D5870-5FC1-46E9-900C-0E70069C38A9}">
  <cacheSource type="worksheet">
    <worksheetSource ref="E21:F201" sheet="strategy_12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7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x v="2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x v="2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x v="2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x v="2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x v="2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x v="2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x v="2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x v="2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x v="2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x v="2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x v="2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x v="2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x v="2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x v="2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x v="2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x v="2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x v="2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x v="2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x v="2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x v="2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x v="2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x v="2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x v="2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x v="2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x v="2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x v="2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x v="2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x v="2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x v="2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x v="2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x v="2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x v="2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x v="2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x v="2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x v="2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x v="2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x v="2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x v="2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x v="2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x v="2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x v="2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x v="2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x v="2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x v="2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x v="2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x v="2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x v="2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x v="2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x v="2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x v="2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x v="2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x v="2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x v="2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x v="2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x v="2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x v="2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x v="2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x v="2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x v="2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x v="2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x v="2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x v="2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x v="2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x v="2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x v="2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x v="2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x v="2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x v="2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x v="2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x v="2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x v="2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x v="2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x v="2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x v="2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x v="2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x v="2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x v="2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x v="2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x v="2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x v="2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x v="2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x v="2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x v="2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x v="2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x v="2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x v="2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x v="2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x v="2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x v="2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x v="2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x v="2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x v="2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x v="2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x v="2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x v="2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x v="2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x v="2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x v="2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x v="2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x v="2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x v="2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x v="2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x v="2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x v="2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x v="2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x v="2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x v="2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x v="2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x v="2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x v="2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x v="2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x v="2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x v="2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x v="2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x v="2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x v="2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x v="2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x v="2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x v="2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x v="2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x v="2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x v="2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x v="2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x v="2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x v="2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x v="2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x v="2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x v="2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x v="2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x v="2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x v="2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x v="2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x v="2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x v="2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x v="2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x v="2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x v="2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x v="2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x v="2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x v="2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x v="2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x v="2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x v="2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x v="2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x v="2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x v="2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x v="2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x v="2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x v="2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x v="2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x v="2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x v="2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x v="2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x v="2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x v="2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x v="2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x v="2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x v="2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x v="2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x v="2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x v="2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x v="2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x v="2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x v="2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x v="2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x v="2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x v="2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x v="2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x v="2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x v="2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x v="2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x v="2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x v="2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x v="2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x v="2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x v="2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x v="2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x v="2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x v="2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x v="2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x v="2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x v="2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x v="2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x v="2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x v="2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x v="2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x v="2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x v="2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x v="2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x v="2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x v="2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x v="2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x v="2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x v="2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x v="2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x v="2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x v="2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x v="2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x v="2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x v="2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x v="2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x v="2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x v="2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x v="2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x v="2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x v="2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x v="2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x v="2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x v="2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x v="2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x v="2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x v="2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x v="2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x v="2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x v="2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x v="2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x v="2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x v="2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x v="2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x v="2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x v="2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x v="2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x v="2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x v="2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x v="2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x v="2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x v="2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x v="2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x v="2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x v="2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x v="2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x v="2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x v="2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x v="2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x v="2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x v="2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x v="2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x v="2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x v="2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x v="2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x v="2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x v="2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x v="2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x v="2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x v="2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x v="2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x v="2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x v="2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x v="2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x v="2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x v="2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x v="2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x v="2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x v="2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x v="2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x v="2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x v="2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x v="2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x v="2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x v="2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x v="2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x v="2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x v="2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x v="2"/>
    <n v="0.16700000000000001"/>
    <n v="0.33400000000000002"/>
    <n v="0.501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1"/>
    <s v="2025-09-19"/>
    <x v="19"/>
    <x v="2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2"/>
    <s v="2025-09-19"/>
    <x v="19"/>
    <x v="2"/>
    <n v="0.14499999999999999"/>
    <n v="0.28999999999999998"/>
    <n v="0.435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3"/>
    <s v="2025-09-19"/>
    <x v="20"/>
    <x v="2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4"/>
    <s v="2025-09-19"/>
    <x v="20"/>
    <x v="2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5"/>
    <s v="2025-09-19"/>
    <x v="20"/>
    <x v="2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6"/>
    <s v="2025-09-19"/>
    <x v="20"/>
    <x v="2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6"/>
    <s v="2025-09-19"/>
    <x v="20"/>
    <x v="2"/>
    <n v="0.15200000000000002"/>
    <n v="0.30400000000000005"/>
    <n v="0.45599999999999996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37"/>
    <s v="2025-09-19"/>
    <x v="20"/>
    <x v="2"/>
    <n v="-0.15300000000000002"/>
    <n v="-0.30600000000000005"/>
    <n v="-0.45899999999999996"/>
  </r>
  <r>
    <m/>
    <m/>
    <m/>
    <m/>
    <m/>
    <m/>
    <m/>
    <m/>
    <m/>
    <m/>
    <m/>
    <m/>
    <m/>
    <m/>
    <m/>
    <m/>
    <x v="17"/>
    <m/>
    <m/>
    <x v="538"/>
    <m/>
    <x v="23"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2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3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3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4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4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5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5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5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6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7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68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69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69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0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0"/>
    <x v="3"/>
    <x v="7"/>
    <x v="3"/>
    <n v="-0.30200000000000005"/>
    <n v="-0.60400000000000009"/>
    <n v="-0.90599999999999992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1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1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2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2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2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2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3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3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4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4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5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5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6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6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6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77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77"/>
    <x v="3"/>
    <x v="8"/>
    <x v="3"/>
    <n v="0.15200000000000002"/>
    <n v="0.30400000000000005"/>
    <n v="0.45599999999999996"/>
    <n v="-3"/>
  </r>
  <r>
    <m/>
    <m/>
    <m/>
    <m/>
    <m/>
    <m/>
    <m/>
    <m/>
    <m/>
    <m/>
    <m/>
    <m/>
    <m/>
    <m/>
    <m/>
    <m/>
    <x v="19"/>
    <m/>
    <m/>
    <x v="778"/>
    <x v="4"/>
    <x v="23"/>
    <x v="4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1:AH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2">
        <item x="4"/>
        <item x="5"/>
        <item x="3"/>
        <item m="1" x="18"/>
        <item x="8"/>
        <item m="1" x="19"/>
        <item x="7"/>
        <item m="1" x="2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>
      <items count="644"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5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8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um of Profit" fld="12" baseField="0" baseItem="0"/>
  </dataFields>
  <formats count="10">
    <format dxfId="119">
      <pivotArea type="all" dataOnly="0" outline="0" fieldPosition="0"/>
    </format>
    <format dxfId="118">
      <pivotArea outline="0" collapsedLevelsAreSubtotals="1" fieldPosition="0"/>
    </format>
    <format dxfId="11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16">
      <pivotArea dataOnly="0" labelOnly="1" grandCol="1" outline="0" fieldPosition="0"/>
    </format>
    <format dxfId="115">
      <pivotArea outline="0" collapsedLevelsAreSubtotals="1" fieldPosition="0"/>
    </format>
    <format dxfId="114">
      <pivotArea field="21" type="button" dataOnly="0" labelOnly="1" outline="0" axis="axisRow" fieldPosition="0"/>
    </format>
    <format dxfId="113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112">
      <pivotArea dataOnly="0" labelOnly="1" grandRow="1" outline="0" fieldPosition="0"/>
    </format>
    <format dxfId="11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10">
      <pivotArea dataOnly="0" labelOnly="1" grandCol="1" outline="0" fieldPosition="0"/>
    </format>
  </formats>
  <conditionalFormats count="4"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U52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4">
        <item x="4"/>
        <item x="5"/>
        <item x="3"/>
        <item m="1" x="20"/>
        <item x="8"/>
        <item m="1" x="21"/>
        <item x="7"/>
        <item m="1" x="22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/>
    </i>
    <i>
      <x v="1"/>
    </i>
    <i>
      <x v="3"/>
    </i>
    <i>
      <x v="4"/>
    </i>
    <i t="grand">
      <x/>
    </i>
  </rowItems>
  <colFields count="1">
    <field x="16"/>
  </colFields>
  <colItems count="2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151">
      <pivotArea dataOnly="0" labelOnly="1" fieldPosition="0">
        <references count="1">
          <reference field="16" count="1">
            <x v="11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field="16" type="button" dataOnly="0" labelOnly="1" outline="0" axis="axisCol" fieldPosition="0"/>
    </format>
    <format dxfId="146">
      <pivotArea type="topRight" dataOnly="0" labelOnly="1" outline="0" fieldPosition="0"/>
    </format>
    <format dxfId="145">
      <pivotArea field="20" type="button" dataOnly="0" labelOnly="1" outline="0" axis="axisRow" fieldPosition="0"/>
    </format>
    <format dxfId="144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43">
      <pivotArea dataOnly="0" labelOnly="1" grandRow="1" outline="0" fieldPosition="0"/>
    </format>
    <format dxfId="14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41">
      <pivotArea dataOnly="0" labelOnly="1" grandCol="1" outline="0" fieldPosition="0"/>
    </format>
    <format dxfId="14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39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38">
      <pivotArea dataOnly="0" labelOnly="1" fieldPosition="0">
        <references count="1">
          <reference field="16" count="1">
            <x v="8"/>
          </reference>
        </references>
      </pivotArea>
    </format>
    <format dxfId="137">
      <pivotArea dataOnly="0" labelOnly="1" fieldPosition="0">
        <references count="1">
          <reference field="16" count="1">
            <x v="8"/>
          </reference>
        </references>
      </pivotArea>
    </format>
    <format dxfId="13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35">
      <pivotArea outline="0" collapsedLevelsAreSubtotals="1" fieldPosition="0"/>
    </format>
    <format dxfId="13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33">
      <pivotArea dataOnly="0" labelOnly="1" grandCol="1" outline="0" fieldPosition="0"/>
    </format>
    <format dxfId="132">
      <pivotArea dataOnly="0" labelOnly="1" fieldPosition="0">
        <references count="1">
          <reference field="16" count="1">
            <x v="8"/>
          </reference>
        </references>
      </pivotArea>
    </format>
    <format dxfId="13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30">
      <pivotArea dataOnly="0" labelOnly="1" grandCol="1" outline="0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type="origin" dataOnly="0" labelOnly="1" outline="0" fieldPosition="0"/>
    </format>
    <format dxfId="126">
      <pivotArea field="16" type="button" dataOnly="0" labelOnly="1" outline="0" axis="axisCol" fieldPosition="0"/>
    </format>
    <format dxfId="125">
      <pivotArea type="topRight" dataOnly="0" labelOnly="1" outline="0" fieldPosition="0"/>
    </format>
    <format dxfId="124">
      <pivotArea field="20" type="button" dataOnly="0" labelOnly="1" outline="0" axis="axisRow" fieldPosition="0"/>
    </format>
    <format dxfId="123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22">
      <pivotArea dataOnly="0" labelOnly="1" grandRow="1" outline="0" fieldPosition="0"/>
    </format>
    <format dxfId="12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20">
      <pivotArea dataOnly="0" labelOnly="1" grandCol="1" outline="0" fieldPosition="0"/>
    </format>
  </formats>
  <conditionalFormats count="3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2:N16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644"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5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t="default"/>
      </items>
    </pivotField>
    <pivotField showAll="0"/>
    <pivotField showAll="0"/>
    <pivotField axis="axisRow" showAll="0">
      <items count="6">
        <item m="1" x="4"/>
        <item x="0"/>
        <item x="3"/>
        <item x="1"/>
        <item x="2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22" type="button" dataOnly="0" labelOnly="1" outline="0" axis="axisRow" fieldPosition="0"/>
    </format>
    <format dxfId="154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153">
      <pivotArea dataOnly="0" labelOnly="1" grandRow="1" outline="0" fieldPosition="0"/>
    </format>
    <format dxfId="152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4">
        <item x="4"/>
        <item x="5"/>
        <item x="3"/>
        <item m="1" x="20"/>
        <item x="8"/>
        <item m="1" x="21"/>
        <item x="7"/>
        <item m="1" x="22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1">
    <format dxfId="168">
      <pivotArea dataOnly="0" labelOnly="1" fieldPosition="0">
        <references count="1">
          <reference field="16" count="1">
            <x v="1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16" type="button" dataOnly="0" labelOnly="1" outline="0" axis="axisRow" fieldPosition="0"/>
    </format>
    <format dxfId="16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63">
      <pivotArea dataOnly="0" labelOnly="1" grandRow="1" outline="0" fieldPosition="0"/>
    </format>
    <format dxfId="162">
      <pivotArea dataOnly="0" labelOnly="1" outline="0" axis="axisValues" fieldPosition="0"/>
    </format>
    <format dxfId="161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60">
      <pivotArea dataOnly="0" labelOnly="1" fieldPosition="0">
        <references count="1">
          <reference field="16" count="1">
            <x v="17"/>
          </reference>
        </references>
      </pivotArea>
    </format>
    <format dxfId="159">
      <pivotArea dataOnly="0" labelOnly="1" fieldPosition="0">
        <references count="1">
          <reference field="16" count="1">
            <x v="1"/>
          </reference>
        </references>
      </pivotArea>
    </format>
    <format dxfId="158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1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:H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4">
        <item x="4"/>
        <item x="5"/>
        <item x="3"/>
        <item m="1" x="20"/>
        <item x="8"/>
        <item m="1" x="21"/>
        <item x="7"/>
        <item m="1" x="22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3">
    <format dxfId="181">
      <pivotArea dataOnly="0" labelOnly="1" fieldPosition="0">
        <references count="1">
          <reference field="16" count="1">
            <x v="11"/>
          </reference>
        </references>
      </pivotArea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field="16" type="button" dataOnly="0" labelOnly="1" outline="0" axis="axisRow" fieldPosition="0"/>
    </format>
    <format dxfId="17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76">
      <pivotArea dataOnly="0" labelOnly="1" grandRow="1" outline="0" fieldPosition="0"/>
    </format>
    <format dxfId="175">
      <pivotArea dataOnly="0" labelOnly="1" outline="0" axis="axisValues" fieldPosition="0"/>
    </format>
    <format dxfId="174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73">
      <pivotArea dataOnly="0" labelOnly="1" fieldPosition="0">
        <references count="1">
          <reference field="16" count="1">
            <x v="17"/>
          </reference>
        </references>
      </pivotArea>
    </format>
    <format dxfId="172">
      <pivotArea dataOnly="0" labelOnly="1" fieldPosition="0">
        <references count="1">
          <reference field="16" count="1">
            <x v="1"/>
          </reference>
        </references>
      </pivotArea>
    </format>
    <format dxfId="171">
      <pivotArea dataOnly="0" labelOnly="1" fieldPosition="0">
        <references count="1">
          <reference field="16" count="1">
            <x v="2"/>
          </reference>
        </references>
      </pivotArea>
    </format>
    <format dxfId="170">
      <pivotArea dataOnly="0" labelOnly="1" fieldPosition="0">
        <references count="1">
          <reference field="16" count="1">
            <x v="10"/>
          </reference>
        </references>
      </pivotArea>
    </format>
    <format dxfId="169">
      <pivotArea dataOnly="0" labelOnly="1" fieldPosition="0">
        <references count="1">
          <reference field="16" count="1">
            <x v="8"/>
          </reference>
        </references>
      </pivotArea>
    </format>
  </formats>
  <conditionalFormats count="2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0"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7">
              <x v="0"/>
              <x v="1"/>
              <x v="2"/>
              <x v="4"/>
              <x v="6"/>
              <x v="8"/>
              <x v="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5">
    <i>
      <x/>
    </i>
    <i>
      <x v="1"/>
    </i>
    <i>
      <x v="3"/>
    </i>
    <i>
      <x v="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/>
    </i>
    <i>
      <x v="1"/>
    </i>
    <i>
      <x v="3"/>
    </i>
    <i>
      <x v="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201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80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86">
      <pivotArea outline="0" collapsedLevelsAreSubtotals="1" fieldPosition="0"/>
    </format>
    <format dxfId="85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4">
      <pivotArea dataOnly="0" labelOnly="1" grandCol="1" outline="0" fieldPosition="0"/>
    </format>
    <format dxfId="83">
      <pivotArea outline="0" collapsedLevelsAreSubtotals="1" fieldPosition="0"/>
    </format>
    <format dxfId="82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C0FC-4DED-4CC5-BD08-323EE6CA1D18}" name="PivotTable7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A643A-EC80-4002-B089-44E2912BE9FD}" name="PivotTable1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56BE0-70F0-4CB9-930F-167D1FE7C9D6}" name="PivotTable3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50">
      <pivotArea outline="0" collapsedLevelsAreSubtotals="1" fieldPosition="0"/>
    </format>
    <format dxfId="51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2">
      <pivotArea dataOnly="0" labelOnly="1" grandCol="1" outline="0" fieldPosition="0"/>
    </format>
    <format dxfId="53">
      <pivotArea outline="0" collapsedLevelsAreSubtotals="1" fieldPosition="0"/>
    </format>
    <format dxfId="54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43A36-66E4-4519-8698-5A19866F9A0E}" name="PivotTable10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1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97">
    <i>
      <x v="299"/>
    </i>
    <i>
      <x v="304"/>
    </i>
    <i>
      <x v="306"/>
    </i>
    <i>
      <x v="311"/>
    </i>
    <i>
      <x v="314"/>
    </i>
    <i>
      <x v="318"/>
    </i>
    <i>
      <x v="324"/>
    </i>
    <i>
      <x v="331"/>
    </i>
    <i>
      <x v="334"/>
    </i>
    <i>
      <x v="337"/>
    </i>
    <i>
      <x v="338"/>
    </i>
    <i>
      <x v="340"/>
    </i>
    <i>
      <x v="346"/>
    </i>
    <i>
      <x v="350"/>
    </i>
    <i>
      <x v="354"/>
    </i>
    <i>
      <x v="355"/>
    </i>
    <i>
      <x v="359"/>
    </i>
    <i>
      <x v="361"/>
    </i>
    <i>
      <x v="369"/>
    </i>
    <i>
      <x v="378"/>
    </i>
    <i>
      <x v="387"/>
    </i>
    <i>
      <x v="398"/>
    </i>
    <i>
      <x v="409"/>
    </i>
    <i>
      <x v="413"/>
    </i>
    <i>
      <x v="418"/>
    </i>
    <i>
      <x v="421"/>
    </i>
    <i>
      <x v="427"/>
    </i>
    <i>
      <x v="442"/>
    </i>
    <i>
      <x v="453"/>
    </i>
    <i>
      <x v="465"/>
    </i>
    <i>
      <x v="472"/>
    </i>
    <i>
      <x v="481"/>
    </i>
    <i>
      <x v="487"/>
    </i>
    <i>
      <x v="493"/>
    </i>
    <i>
      <x v="495"/>
    </i>
    <i>
      <x v="497"/>
    </i>
    <i>
      <x v="506"/>
    </i>
    <i>
      <x v="512"/>
    </i>
    <i>
      <x v="515"/>
    </i>
    <i>
      <x v="522"/>
    </i>
    <i>
      <x v="526"/>
    </i>
    <i>
      <x v="532"/>
    </i>
    <i>
      <x v="535"/>
    </i>
    <i>
      <x v="544"/>
    </i>
    <i>
      <x v="555"/>
    </i>
    <i>
      <x v="559"/>
    </i>
    <i>
      <x v="564"/>
    </i>
    <i>
      <x v="570"/>
    </i>
    <i>
      <x v="579"/>
    </i>
    <i>
      <x v="580"/>
    </i>
    <i>
      <x v="585"/>
    </i>
    <i>
      <x v="587"/>
    </i>
    <i>
      <x v="589"/>
    </i>
    <i>
      <x v="593"/>
    </i>
    <i>
      <x v="600"/>
    </i>
    <i>
      <x v="604"/>
    </i>
    <i>
      <x v="621"/>
    </i>
    <i>
      <x v="625"/>
    </i>
    <i>
      <x v="631"/>
    </i>
    <i>
      <x v="633"/>
    </i>
    <i>
      <x v="637"/>
    </i>
    <i>
      <x v="644"/>
    </i>
    <i>
      <x v="653"/>
    </i>
    <i>
      <x v="667"/>
    </i>
    <i>
      <x v="675"/>
    </i>
    <i>
      <x v="678"/>
    </i>
    <i>
      <x v="684"/>
    </i>
    <i>
      <x v="687"/>
    </i>
    <i>
      <x v="693"/>
    </i>
    <i>
      <x v="697"/>
    </i>
    <i>
      <x v="710"/>
    </i>
    <i>
      <x v="740"/>
    </i>
    <i>
      <x v="745"/>
    </i>
    <i>
      <x v="748"/>
    </i>
    <i>
      <x v="750"/>
    </i>
    <i>
      <x v="759"/>
    </i>
    <i>
      <x v="765"/>
    </i>
    <i>
      <x v="767"/>
    </i>
    <i>
      <x v="772"/>
    </i>
    <i>
      <x v="777"/>
    </i>
    <i>
      <x v="788"/>
    </i>
    <i>
      <x v="799"/>
    </i>
    <i>
      <x v="806"/>
    </i>
    <i>
      <x v="810"/>
    </i>
    <i>
      <x v="817"/>
    </i>
    <i>
      <x v="824"/>
    </i>
    <i>
      <x v="829"/>
    </i>
    <i>
      <x v="838"/>
    </i>
    <i>
      <x v="843"/>
    </i>
    <i>
      <x v="852"/>
    </i>
    <i>
      <x v="860"/>
    </i>
    <i>
      <x v="864"/>
    </i>
    <i>
      <x v="867"/>
    </i>
    <i>
      <x v="872"/>
    </i>
    <i>
      <x v="880"/>
    </i>
    <i>
      <x v="883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984C7-3DEC-48E5-B08A-247D6C493B2A}" name="PivotTable5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9F768-2305-481E-9E28-90AD47168FB7}" name="PivotTable6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11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97">
    <i>
      <x v="299"/>
    </i>
    <i>
      <x v="304"/>
    </i>
    <i>
      <x v="306"/>
    </i>
    <i>
      <x v="311"/>
    </i>
    <i>
      <x v="314"/>
    </i>
    <i>
      <x v="318"/>
    </i>
    <i>
      <x v="324"/>
    </i>
    <i>
      <x v="331"/>
    </i>
    <i>
      <x v="334"/>
    </i>
    <i>
      <x v="337"/>
    </i>
    <i>
      <x v="338"/>
    </i>
    <i>
      <x v="340"/>
    </i>
    <i>
      <x v="346"/>
    </i>
    <i>
      <x v="350"/>
    </i>
    <i>
      <x v="354"/>
    </i>
    <i>
      <x v="355"/>
    </i>
    <i>
      <x v="359"/>
    </i>
    <i>
      <x v="361"/>
    </i>
    <i>
      <x v="369"/>
    </i>
    <i>
      <x v="378"/>
    </i>
    <i>
      <x v="387"/>
    </i>
    <i>
      <x v="398"/>
    </i>
    <i>
      <x v="409"/>
    </i>
    <i>
      <x v="413"/>
    </i>
    <i>
      <x v="418"/>
    </i>
    <i>
      <x v="421"/>
    </i>
    <i>
      <x v="427"/>
    </i>
    <i>
      <x v="442"/>
    </i>
    <i>
      <x v="453"/>
    </i>
    <i>
      <x v="465"/>
    </i>
    <i>
      <x v="472"/>
    </i>
    <i>
      <x v="481"/>
    </i>
    <i>
      <x v="487"/>
    </i>
    <i>
      <x v="493"/>
    </i>
    <i>
      <x v="495"/>
    </i>
    <i>
      <x v="497"/>
    </i>
    <i>
      <x v="506"/>
    </i>
    <i>
      <x v="512"/>
    </i>
    <i>
      <x v="515"/>
    </i>
    <i>
      <x v="522"/>
    </i>
    <i>
      <x v="526"/>
    </i>
    <i>
      <x v="532"/>
    </i>
    <i>
      <x v="535"/>
    </i>
    <i>
      <x v="544"/>
    </i>
    <i>
      <x v="555"/>
    </i>
    <i>
      <x v="559"/>
    </i>
    <i>
      <x v="564"/>
    </i>
    <i>
      <x v="570"/>
    </i>
    <i>
      <x v="579"/>
    </i>
    <i>
      <x v="580"/>
    </i>
    <i>
      <x v="585"/>
    </i>
    <i>
      <x v="587"/>
    </i>
    <i>
      <x v="589"/>
    </i>
    <i>
      <x v="593"/>
    </i>
    <i>
      <x v="600"/>
    </i>
    <i>
      <x v="604"/>
    </i>
    <i>
      <x v="621"/>
    </i>
    <i>
      <x v="625"/>
    </i>
    <i>
      <x v="631"/>
    </i>
    <i>
      <x v="633"/>
    </i>
    <i>
      <x v="637"/>
    </i>
    <i>
      <x v="644"/>
    </i>
    <i>
      <x v="653"/>
    </i>
    <i>
      <x v="667"/>
    </i>
    <i>
      <x v="675"/>
    </i>
    <i>
      <x v="678"/>
    </i>
    <i>
      <x v="684"/>
    </i>
    <i>
      <x v="687"/>
    </i>
    <i>
      <x v="693"/>
    </i>
    <i>
      <x v="697"/>
    </i>
    <i>
      <x v="710"/>
    </i>
    <i>
      <x v="740"/>
    </i>
    <i>
      <x v="745"/>
    </i>
    <i>
      <x v="748"/>
    </i>
    <i>
      <x v="750"/>
    </i>
    <i>
      <x v="759"/>
    </i>
    <i>
      <x v="765"/>
    </i>
    <i>
      <x v="767"/>
    </i>
    <i>
      <x v="772"/>
    </i>
    <i>
      <x v="777"/>
    </i>
    <i>
      <x v="788"/>
    </i>
    <i>
      <x v="799"/>
    </i>
    <i>
      <x v="806"/>
    </i>
    <i>
      <x v="810"/>
    </i>
    <i>
      <x v="817"/>
    </i>
    <i>
      <x v="824"/>
    </i>
    <i>
      <x v="829"/>
    </i>
    <i>
      <x v="838"/>
    </i>
    <i>
      <x v="843"/>
    </i>
    <i>
      <x v="852"/>
    </i>
    <i>
      <x v="860"/>
    </i>
    <i>
      <x v="864"/>
    </i>
    <i>
      <x v="867"/>
    </i>
    <i>
      <x v="872"/>
    </i>
    <i>
      <x v="880"/>
    </i>
    <i>
      <x v="883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2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14C05-5477-4EDC-866C-EF13915AE02B}" name="PivotTable3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11">
      <pivotArea outline="0" collapsedLevelsAreSubtotals="1" fieldPosition="0"/>
    </format>
    <format dxfId="12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">
      <pivotArea dataOnly="0" labelOnly="1" grandCol="1" outline="0" fieldPosition="0"/>
    </format>
    <format dxfId="14">
      <pivotArea outline="0" collapsedLevelsAreSubtotals="1" fieldPosition="0"/>
    </format>
    <format dxfId="15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201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4">
        <item m="1" x="20"/>
        <item m="1" x="21"/>
        <item m="1" x="22"/>
        <item x="0"/>
        <item x="2"/>
        <item x="1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888"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x="778"/>
        <item m="1" x="883"/>
        <item m="1" x="884"/>
        <item m="1" x="885"/>
        <item m="1" x="88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80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2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B043E9-B9DB-4DC5-BB01-C027FF690A00}" name="Table2" displayName="Table2" ref="A3:AA12" totalsRowShown="0">
  <autoFilter ref="A3:AA12" xr:uid="{5DB043E9-B9DB-4DC5-BB01-C027FF690A00}"/>
  <tableColumns count="27">
    <tableColumn id="1" xr3:uid="{B13BA499-EE13-4C5B-9193-B532D6852637}" name="Time" dataDxfId="80"/>
    <tableColumn id="2" xr3:uid="{F3170A27-CF18-42E7-9B15-F0FE9D9A77BA}" name="Position"/>
    <tableColumn id="3" xr3:uid="{53BAFED4-D518-428D-99CF-A03A0FFA45D6}" name="Symbol"/>
    <tableColumn id="4" xr3:uid="{5416BF4E-CB87-40C5-8320-3531BF587A0E}" name="Type"/>
    <tableColumn id="5" xr3:uid="{DE8925E3-8207-4573-B673-A9BBBFF58BD7}" name="Volume"/>
    <tableColumn id="6" xr3:uid="{22E833F0-2C9F-4041-9389-19B9B03A3BD8}" name="Price"/>
    <tableColumn id="7" xr3:uid="{4211B8C6-839D-4232-BA8C-471928B1DC8F}" name="S / L"/>
    <tableColumn id="8" xr3:uid="{0F1248B1-7000-415A-997C-7B62D130E129}" name="T / P"/>
    <tableColumn id="9" xr3:uid="{C339FB96-D2D3-47C0-8389-2D406E69B513}" name="Time2"/>
    <tableColumn id="10" xr3:uid="{0808C884-EEF9-44D4-A511-646E8A9C6B4E}" name="Price2"/>
    <tableColumn id="11" xr3:uid="{76B3BB97-2B8D-4D3A-BC9A-CB8F234A02C1}" name="Commission"/>
    <tableColumn id="12" xr3:uid="{AD4356EF-C6A9-4CF5-BE56-29347B3730BE}" name="Swap"/>
    <tableColumn id="13" xr3:uid="{8E1BEE04-FA4B-409D-B117-7003F9E21636}" name="Profit"/>
    <tableColumn id="14" xr3:uid="{68F5E59A-1D86-44BD-B730-E0EB0F99C368}" name="WL"/>
    <tableColumn id="15" xr3:uid="{3A6C1465-17E9-41F1-A60A-1D512A7D8558}" name="date" dataDxfId="79"/>
    <tableColumn id="16" xr3:uid="{0CFBF1E3-D442-41F7-BA03-0BB4DC3424EC}" name="Hour"/>
    <tableColumn id="17" xr3:uid="{272477FC-FFC6-4C7D-9734-67BDE508CDA2}" name="comment"/>
    <tableColumn id="18" xr3:uid="{DF655176-7C2B-40B9-A346-A2E54DA2272D}" name="day"/>
    <tableColumn id="19" xr3:uid="{ACC3DE60-2C7A-447D-B42F-01D48FDEF01F}" name="opening_timestamp" dataDxfId="78"/>
    <tableColumn id="20" xr3:uid="{768849DD-A1D0-4B1A-B824-3F5C682B1ED4}" name="opening_timestamp_manila" dataDxfId="77"/>
    <tableColumn id="21" xr3:uid="{773F28E5-65F3-4A5F-8684-046F6262E31B}" name="opening_date_manila"/>
    <tableColumn id="22" xr3:uid="{D5A0C36F-96EA-49EE-96E8-D005B45EC0D7}" name="opening_hours_manila"/>
    <tableColumn id="23" xr3:uid="{A87C53CC-A0EA-4071-ABB9-3C89EE18F642}" name="opening_day_manila"/>
    <tableColumn id="24" xr3:uid="{0D6C8B89-3CF4-4219-B5E7-FF087AAB5DE5}" name="profit_simulation_30usd"/>
    <tableColumn id="25" xr3:uid="{7ECCB8BF-30B5-4B72-8BCB-DD10D8930D7D}" name="profit_simulation_60usd"/>
    <tableColumn id="26" xr3:uid="{9FA801C6-9488-4EFE-B521-84FB66A50619}" name="profit_simulation_100usd"/>
    <tableColumn id="27" xr3:uid="{8BCA81D2-F574-4962-A5CE-03015452365D}" name="Normalized_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4" Type="http://schemas.openxmlformats.org/officeDocument/2006/relationships/pivotTable" Target="../pivotTables/pivotTable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H104"/>
  <sheetViews>
    <sheetView showGridLines="0" topLeftCell="A37" workbookViewId="0">
      <selection activeCell="M30" sqref="M30"/>
    </sheetView>
  </sheetViews>
  <sheetFormatPr defaultRowHeight="15" zeroHeight="1" x14ac:dyDescent="0.25"/>
  <cols>
    <col min="1" max="1" width="19.42578125" bestFit="1" customWidth="1"/>
    <col min="2" max="2" width="11.28515625" bestFit="1" customWidth="1"/>
    <col min="3" max="4" width="16.140625" bestFit="1" customWidth="1"/>
    <col min="5" max="5" width="15.85546875" bestFit="1" customWidth="1"/>
    <col min="6" max="6" width="15.85546875" customWidth="1"/>
    <col min="7" max="7" width="19.42578125" bestFit="1" customWidth="1"/>
    <col min="8" max="8" width="16" bestFit="1" customWidth="1"/>
    <col min="9" max="9" width="11.140625" bestFit="1" customWidth="1"/>
    <col min="10" max="12" width="15.85546875" bestFit="1" customWidth="1"/>
    <col min="13" max="13" width="11.140625" bestFit="1" customWidth="1"/>
    <col min="14" max="20" width="15.85546875" bestFit="1" customWidth="1"/>
    <col min="21" max="21" width="10" bestFit="1" customWidth="1"/>
    <col min="22" max="33" width="15.85546875" bestFit="1" customWidth="1"/>
    <col min="34" max="35" width="10" bestFit="1" customWidth="1"/>
  </cols>
  <sheetData>
    <row r="1" spans="1:34" ht="18.75" x14ac:dyDescent="0.3">
      <c r="A1" s="27" t="s">
        <v>58</v>
      </c>
      <c r="C1" s="26">
        <v>32.25</v>
      </c>
    </row>
    <row r="2" spans="1:34" x14ac:dyDescent="0.25"/>
    <row r="3" spans="1:34" x14ac:dyDescent="0.25"/>
    <row r="4" spans="1:34" x14ac:dyDescent="0.25">
      <c r="P4" s="30"/>
      <c r="Q4" s="30"/>
    </row>
    <row r="5" spans="1:34" x14ac:dyDescent="0.25">
      <c r="G5" t="s">
        <v>1444</v>
      </c>
      <c r="P5" s="30"/>
      <c r="Q5" s="30"/>
    </row>
    <row r="6" spans="1:34" x14ac:dyDescent="0.25">
      <c r="A6" s="39" t="s">
        <v>34</v>
      </c>
      <c r="B6" s="40" t="s">
        <v>89</v>
      </c>
      <c r="G6" s="39" t="s">
        <v>34</v>
      </c>
      <c r="H6" s="40" t="s">
        <v>1443</v>
      </c>
      <c r="M6" s="30"/>
      <c r="N6" s="30"/>
    </row>
    <row r="7" spans="1:34" ht="17.100000000000001" customHeight="1" x14ac:dyDescent="0.25">
      <c r="A7" s="27" t="s">
        <v>90</v>
      </c>
      <c r="G7" s="27" t="s">
        <v>90</v>
      </c>
    </row>
    <row r="8" spans="1:34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G8" s="39" t="s">
        <v>53</v>
      </c>
      <c r="H8" s="40" t="s">
        <v>55</v>
      </c>
      <c r="I8" s="42" t="s">
        <v>78</v>
      </c>
      <c r="J8" s="42" t="s">
        <v>79</v>
      </c>
      <c r="K8" s="42" t="s">
        <v>80</v>
      </c>
    </row>
    <row r="9" spans="1:34" x14ac:dyDescent="0.25">
      <c r="A9" s="41" t="s">
        <v>75</v>
      </c>
      <c r="B9" s="67">
        <v>8.8200000000000021</v>
      </c>
      <c r="C9" s="43">
        <f>COUNTIFS(Positions_Demo!$Q:$Q,$A9,Positions_Demo!$N:$N,"W")</f>
        <v>13</v>
      </c>
      <c r="D9" s="43">
        <f>COUNTIFS(Positions_Demo!$Q:$Q,$A9,Positions_Demo!$N:$N,"L")</f>
        <v>10</v>
      </c>
      <c r="E9" s="44">
        <f>C9/(C9+D9)</f>
        <v>0.56521739130434778</v>
      </c>
      <c r="G9" s="41" t="s">
        <v>75</v>
      </c>
      <c r="H9" s="67">
        <v>8.4300000000000033</v>
      </c>
      <c r="I9" s="43">
        <f>COUNTIFS(Positions_Demo!$Q:$Q,$A9,Positions_Demo!$N:$N,"W")</f>
        <v>13</v>
      </c>
      <c r="J9" s="43">
        <f>COUNTIFS(Positions_Demo!$Q:$Q,$A9,Positions_Demo!$N:$N,"L")</f>
        <v>10</v>
      </c>
      <c r="K9" s="44">
        <f>I9/(I9+J9)</f>
        <v>0.56521739130434778</v>
      </c>
      <c r="M9" s="27" t="s">
        <v>92</v>
      </c>
    </row>
    <row r="10" spans="1:34" x14ac:dyDescent="0.25">
      <c r="A10" s="45" t="s">
        <v>76</v>
      </c>
      <c r="B10" s="67">
        <v>16.120000000000005</v>
      </c>
      <c r="C10" s="43">
        <f>COUNTIFS(Positions_Demo!$Q:$Q,$A10,Positions_Demo!$N:$N,"W")</f>
        <v>14</v>
      </c>
      <c r="D10" s="43">
        <f>COUNTIFS(Positions_Demo!$Q:$Q,$A10,Positions_Demo!$N:$N,"L")</f>
        <v>10</v>
      </c>
      <c r="E10" s="44">
        <f t="shared" ref="E10:E14" si="0">C10/(C10+D10)</f>
        <v>0.58333333333333337</v>
      </c>
      <c r="G10" s="45" t="s">
        <v>76</v>
      </c>
      <c r="H10" s="67">
        <v>14.010000000000003</v>
      </c>
      <c r="I10" s="43">
        <f>COUNTIFS(Positions_Demo!$Q:$Q,$A10,Positions_Demo!$N:$N,"W")</f>
        <v>14</v>
      </c>
      <c r="J10" s="43">
        <f>COUNTIFS(Positions_Demo!$Q:$Q,$A10,Positions_Demo!$N:$N,"L")</f>
        <v>10</v>
      </c>
      <c r="K10" s="44">
        <f t="shared" ref="K10:K14" si="1">I10/(I10+J10)</f>
        <v>0.58333333333333337</v>
      </c>
      <c r="M10" s="39" t="s">
        <v>29</v>
      </c>
      <c r="N10" s="40" t="s">
        <v>89</v>
      </c>
      <c r="P10" s="27" t="s">
        <v>91</v>
      </c>
    </row>
    <row r="11" spans="1:34" x14ac:dyDescent="0.25">
      <c r="A11" s="45" t="s">
        <v>74</v>
      </c>
      <c r="B11" s="67">
        <v>0.37999999999999812</v>
      </c>
      <c r="C11" s="43">
        <f>COUNTIFS(Positions_Demo!$Q:$Q,$A11,Positions_Demo!$N:$N,"W")</f>
        <v>14</v>
      </c>
      <c r="D11" s="43">
        <f>COUNTIFS(Positions_Demo!$Q:$Q,$A11,Positions_Demo!$N:$N,"L")</f>
        <v>15</v>
      </c>
      <c r="E11" s="44">
        <f t="shared" si="0"/>
        <v>0.48275862068965519</v>
      </c>
      <c r="G11" s="45" t="s">
        <v>74</v>
      </c>
      <c r="H11" s="67">
        <v>4.1700000000000026</v>
      </c>
      <c r="I11" s="43">
        <f>COUNTIFS(Positions_Demo!$Q:$Q,$A11,Positions_Demo!$N:$N,"W")</f>
        <v>14</v>
      </c>
      <c r="J11" s="43">
        <f>COUNTIFS(Positions_Demo!$Q:$Q,$A11,Positions_Demo!$N:$N,"L")</f>
        <v>15</v>
      </c>
      <c r="K11" s="44">
        <f t="shared" si="1"/>
        <v>0.48275862068965519</v>
      </c>
      <c r="M11" s="40"/>
      <c r="N11" s="40"/>
      <c r="P11" s="39" t="s">
        <v>55</v>
      </c>
      <c r="Q11" s="39" t="s">
        <v>105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</row>
    <row r="12" spans="1:34" x14ac:dyDescent="0.25">
      <c r="A12" s="41" t="s">
        <v>93</v>
      </c>
      <c r="B12" s="67">
        <v>-14.440000000000008</v>
      </c>
      <c r="C12" s="43">
        <f>COUNTIFS(Positions_Demo!$Q:$Q,$A12,Positions_Demo!$N:$N,"W")</f>
        <v>16</v>
      </c>
      <c r="D12" s="43">
        <f>COUNTIFS(Positions_Demo!$Q:$Q,$A12,Positions_Demo!$N:$N,"L")</f>
        <v>20</v>
      </c>
      <c r="E12" s="44">
        <f t="shared" si="0"/>
        <v>0.44444444444444442</v>
      </c>
      <c r="G12" s="41" t="s">
        <v>93</v>
      </c>
      <c r="H12" s="67">
        <v>-13.899999999999999</v>
      </c>
      <c r="I12" s="43">
        <f>COUNTIFS(Positions_Demo!$Q:$Q,$A12,Positions_Demo!$N:$N,"W")</f>
        <v>16</v>
      </c>
      <c r="J12" s="43">
        <f>COUNTIFS(Positions_Demo!$Q:$Q,$A12,Positions_Demo!$N:$N,"L")</f>
        <v>20</v>
      </c>
      <c r="K12" s="44">
        <f t="shared" si="1"/>
        <v>0.44444444444444442</v>
      </c>
      <c r="M12" s="39" t="s">
        <v>53</v>
      </c>
      <c r="N12" s="40" t="s">
        <v>55</v>
      </c>
      <c r="P12" s="47" t="s">
        <v>53</v>
      </c>
      <c r="Q12" s="48" t="s">
        <v>75</v>
      </c>
      <c r="R12" s="48" t="s">
        <v>76</v>
      </c>
      <c r="S12" s="48" t="s">
        <v>74</v>
      </c>
      <c r="T12" s="48" t="s">
        <v>93</v>
      </c>
      <c r="U12" s="48" t="s">
        <v>81</v>
      </c>
      <c r="V12" s="48" t="s">
        <v>47</v>
      </c>
      <c r="W12" s="48" t="s">
        <v>48</v>
      </c>
      <c r="X12" s="48" t="s">
        <v>52</v>
      </c>
      <c r="Y12" s="48" t="s">
        <v>77</v>
      </c>
      <c r="Z12" s="40" t="s">
        <v>107</v>
      </c>
      <c r="AA12" s="40" t="s">
        <v>108</v>
      </c>
      <c r="AB12" s="40" t="s">
        <v>109</v>
      </c>
      <c r="AC12" s="40" t="s">
        <v>114</v>
      </c>
      <c r="AD12" s="40" t="s">
        <v>115</v>
      </c>
      <c r="AE12" s="40" t="s">
        <v>116</v>
      </c>
      <c r="AF12" s="40" t="s">
        <v>119</v>
      </c>
      <c r="AG12" s="40" t="s">
        <v>1385</v>
      </c>
      <c r="AH12" s="48" t="s">
        <v>54</v>
      </c>
    </row>
    <row r="13" spans="1:34" x14ac:dyDescent="0.25">
      <c r="A13" s="41" t="s">
        <v>81</v>
      </c>
      <c r="B13" s="67">
        <v>-35.209999999999994</v>
      </c>
      <c r="C13" s="43">
        <f>COUNTIFS(Positions_Demo!$Q:$Q,$A13,Positions_Demo!$N:$N,"W")</f>
        <v>29</v>
      </c>
      <c r="D13" s="43">
        <f>COUNTIFS(Positions_Demo!$Q:$Q,$A13,Positions_Demo!$N:$N,"L")</f>
        <v>40</v>
      </c>
      <c r="E13" s="44">
        <f t="shared" si="0"/>
        <v>0.42028985507246375</v>
      </c>
      <c r="G13" s="41" t="s">
        <v>81</v>
      </c>
      <c r="H13" s="67">
        <v>-28.550000000000004</v>
      </c>
      <c r="I13" s="43">
        <f>COUNTIFS(Positions_Demo!$Q:$Q,$A13,Positions_Demo!$N:$N,"W")</f>
        <v>29</v>
      </c>
      <c r="J13" s="43">
        <f>COUNTIFS(Positions_Demo!$Q:$Q,$A13,Positions_Demo!$N:$N,"L")</f>
        <v>40</v>
      </c>
      <c r="K13" s="44">
        <f t="shared" si="1"/>
        <v>0.42028985507246375</v>
      </c>
      <c r="M13" s="41" t="s">
        <v>73</v>
      </c>
      <c r="N13" s="65">
        <v>-32.900000000000006</v>
      </c>
      <c r="P13" s="49" t="s">
        <v>86</v>
      </c>
      <c r="Q13" s="48">
        <v>-3.09</v>
      </c>
      <c r="R13" s="48">
        <v>-3.02</v>
      </c>
      <c r="S13" s="48">
        <v>-3.05</v>
      </c>
      <c r="T13" s="48"/>
      <c r="U13" s="48">
        <v>-3.62</v>
      </c>
      <c r="V13" s="48">
        <v>0.5600000000000005</v>
      </c>
      <c r="W13" s="48">
        <v>1.5099999999999998</v>
      </c>
      <c r="X13" s="48">
        <v>0.8100000000000005</v>
      </c>
      <c r="Y13" s="48">
        <v>3.09</v>
      </c>
      <c r="Z13" s="48"/>
      <c r="AA13" s="48">
        <v>3.1000000000000005</v>
      </c>
      <c r="AB13" s="48">
        <v>4.6199999999999992</v>
      </c>
      <c r="AC13" s="48">
        <v>-2.33</v>
      </c>
      <c r="AD13" s="48">
        <v>-0.18000000000000016</v>
      </c>
      <c r="AE13" s="48">
        <v>1.0600000000000005</v>
      </c>
      <c r="AF13" s="48">
        <v>-2.99</v>
      </c>
      <c r="AG13" s="48"/>
      <c r="AH13" s="48">
        <v>-3.5300000000000007</v>
      </c>
    </row>
    <row r="14" spans="1:34" x14ac:dyDescent="0.25">
      <c r="A14" s="41" t="s">
        <v>47</v>
      </c>
      <c r="B14" s="67">
        <v>-4.1800000000000015</v>
      </c>
      <c r="C14" s="43">
        <f>COUNTIFS(Positions_Demo!$Q:$Q,$A14,Positions_Demo!$N:$N,"W")</f>
        <v>100</v>
      </c>
      <c r="D14" s="43">
        <f>COUNTIFS(Positions_Demo!$Q:$Q,$A14,Positions_Demo!$N:$N,"L")</f>
        <v>71</v>
      </c>
      <c r="E14" s="44">
        <f t="shared" si="0"/>
        <v>0.58479532163742687</v>
      </c>
      <c r="G14" s="45" t="s">
        <v>47</v>
      </c>
      <c r="H14" s="67">
        <v>29.639999999999976</v>
      </c>
      <c r="I14" s="43">
        <f>COUNTIFS(Positions_Demo!$Q:$Q,$A14,Positions_Demo!$N:$N,"W")</f>
        <v>100</v>
      </c>
      <c r="J14" s="43">
        <f>COUNTIFS(Positions_Demo!$Q:$Q,$A14,Positions_Demo!$N:$N,"L")</f>
        <v>71</v>
      </c>
      <c r="K14" s="44">
        <f t="shared" si="1"/>
        <v>0.58479532163742687</v>
      </c>
      <c r="M14" s="41" t="s">
        <v>87</v>
      </c>
      <c r="N14" s="65">
        <v>-10.430000000000048</v>
      </c>
      <c r="P14" s="49" t="s">
        <v>71</v>
      </c>
      <c r="Q14" s="48">
        <v>6.8100000000000005</v>
      </c>
      <c r="R14" s="48">
        <v>11.75</v>
      </c>
      <c r="S14" s="48">
        <v>8.6100000000000012</v>
      </c>
      <c r="T14" s="48">
        <v>-2.98</v>
      </c>
      <c r="U14" s="48"/>
      <c r="V14" s="48">
        <v>9.11</v>
      </c>
      <c r="W14" s="48">
        <v>12.95</v>
      </c>
      <c r="X14" s="48">
        <v>8.42</v>
      </c>
      <c r="Y14" s="48">
        <v>9.11</v>
      </c>
      <c r="Z14" s="48">
        <v>1.54</v>
      </c>
      <c r="AA14" s="48"/>
      <c r="AB14" s="48">
        <v>-1.57</v>
      </c>
      <c r="AC14" s="48"/>
      <c r="AD14" s="48"/>
      <c r="AE14" s="48">
        <v>1.25</v>
      </c>
      <c r="AF14" s="48">
        <v>2.64</v>
      </c>
      <c r="AG14" s="48"/>
      <c r="AH14" s="48">
        <v>67.64</v>
      </c>
    </row>
    <row r="15" spans="1:34" x14ac:dyDescent="0.25">
      <c r="A15" s="41" t="s">
        <v>48</v>
      </c>
      <c r="B15" s="67">
        <v>-9.0999999999999979</v>
      </c>
      <c r="C15" s="43">
        <f>COUNTIFS(Positions_Demo!$Q:$Q,$A15,Positions_Demo!$N:$N,"W")</f>
        <v>102</v>
      </c>
      <c r="D15" s="43">
        <f>COUNTIFS(Positions_Demo!$Q:$Q,$A15,Positions_Demo!$N:$N,"L")</f>
        <v>79</v>
      </c>
      <c r="E15" s="44">
        <f>C15/(C15+D15)</f>
        <v>0.56353591160220995</v>
      </c>
      <c r="G15" s="41" t="s">
        <v>48</v>
      </c>
      <c r="H15" s="67">
        <v>11.659999999999986</v>
      </c>
      <c r="I15" s="43">
        <f>COUNTIFS(Positions_Demo!$Q:$Q,$A15,Positions_Demo!$N:$N,"W")</f>
        <v>102</v>
      </c>
      <c r="J15" s="43">
        <f>COUNTIFS(Positions_Demo!$Q:$Q,$A15,Positions_Demo!$N:$N,"L")</f>
        <v>79</v>
      </c>
      <c r="K15" s="44">
        <f>I15/(I15+J15)</f>
        <v>0.56353591160220995</v>
      </c>
      <c r="M15" s="41" t="s">
        <v>118</v>
      </c>
      <c r="N15" s="65">
        <v>-42.789999999999978</v>
      </c>
      <c r="P15" s="49" t="s">
        <v>69</v>
      </c>
      <c r="Q15" s="48">
        <v>-3</v>
      </c>
      <c r="R15" s="48">
        <v>-3.01</v>
      </c>
      <c r="S15" s="48">
        <v>-3.01</v>
      </c>
      <c r="T15" s="48">
        <v>-3.07</v>
      </c>
      <c r="U15" s="48">
        <v>-3.07</v>
      </c>
      <c r="V15" s="48">
        <v>8.69</v>
      </c>
      <c r="W15" s="48">
        <v>9.1900000000000013</v>
      </c>
      <c r="X15" s="48">
        <v>11.18</v>
      </c>
      <c r="Y15" s="48">
        <v>4.92</v>
      </c>
      <c r="Z15" s="48">
        <v>-3</v>
      </c>
      <c r="AA15" s="48">
        <v>-3.05</v>
      </c>
      <c r="AB15" s="48">
        <v>-1.52</v>
      </c>
      <c r="AC15" s="48">
        <v>-3.07</v>
      </c>
      <c r="AD15" s="48">
        <v>-3.01</v>
      </c>
      <c r="AE15" s="48">
        <v>-3.08</v>
      </c>
      <c r="AF15" s="48">
        <v>-2.96</v>
      </c>
      <c r="AG15" s="48"/>
      <c r="AH15" s="48">
        <v>-0.87000000000000011</v>
      </c>
    </row>
    <row r="16" spans="1:34" x14ac:dyDescent="0.25">
      <c r="A16" s="41" t="s">
        <v>52</v>
      </c>
      <c r="B16" s="67">
        <v>-2.5999999999999894</v>
      </c>
      <c r="C16" s="43">
        <f>COUNTIFS(Positions_Demo!$Q:$Q,$A16,Positions_Demo!$N:$N,"W")</f>
        <v>100</v>
      </c>
      <c r="D16" s="43">
        <f>COUNTIFS(Positions_Demo!$Q:$Q,$A16,Positions_Demo!$N:$N,"L")</f>
        <v>70</v>
      </c>
      <c r="E16" s="44">
        <f>C16/(C16+D16)</f>
        <v>0.58823529411764708</v>
      </c>
      <c r="G16" s="45" t="s">
        <v>52</v>
      </c>
      <c r="H16" s="67">
        <v>30.11000000000001</v>
      </c>
      <c r="I16" s="43">
        <f>COUNTIFS(Positions_Demo!$Q:$Q,$A16,Positions_Demo!$N:$N,"W")</f>
        <v>100</v>
      </c>
      <c r="J16" s="43">
        <f>COUNTIFS(Positions_Demo!$Q:$Q,$A16,Positions_Demo!$N:$N,"L")</f>
        <v>70</v>
      </c>
      <c r="K16" s="44">
        <f>I16/(I16+J16)</f>
        <v>0.58823529411764708</v>
      </c>
      <c r="M16" s="41" t="s">
        <v>54</v>
      </c>
      <c r="N16" s="65">
        <v>-86.120000000000033</v>
      </c>
      <c r="P16" s="49" t="s">
        <v>70</v>
      </c>
      <c r="Q16" s="48"/>
      <c r="R16" s="48"/>
      <c r="S16" s="48"/>
      <c r="T16" s="48"/>
      <c r="U16" s="48">
        <v>1.6899999999999995</v>
      </c>
      <c r="V16" s="48">
        <v>-7.9600000000000009</v>
      </c>
      <c r="W16" s="48">
        <v>-6.2</v>
      </c>
      <c r="X16" s="48">
        <v>-7.73</v>
      </c>
      <c r="Y16" s="48">
        <v>-10.959999999999999</v>
      </c>
      <c r="Z16" s="48"/>
      <c r="AA16" s="48">
        <v>-3.15</v>
      </c>
      <c r="AB16" s="48">
        <v>-5.0000000000000044E-2</v>
      </c>
      <c r="AC16" s="48">
        <v>-3.13</v>
      </c>
      <c r="AD16" s="48">
        <v>-3.05</v>
      </c>
      <c r="AE16" s="48">
        <v>1.27</v>
      </c>
      <c r="AF16" s="48">
        <v>2.2599999999999998</v>
      </c>
      <c r="AG16" s="48"/>
      <c r="AH16" s="48">
        <v>-37.01</v>
      </c>
    </row>
    <row r="17" spans="1:34" x14ac:dyDescent="0.25">
      <c r="A17" s="45" t="s">
        <v>77</v>
      </c>
      <c r="B17" s="67">
        <v>19.790000000000003</v>
      </c>
      <c r="C17" s="43">
        <f>COUNTIFS(Positions_Demo!$Q:$Q,$A17,Positions_Demo!$N:$N,"W")</f>
        <v>122</v>
      </c>
      <c r="D17" s="43">
        <f>COUNTIFS(Positions_Demo!$Q:$Q,$A17,Positions_Demo!$N:$N,"L")</f>
        <v>57</v>
      </c>
      <c r="E17" s="44">
        <f t="shared" ref="E17:E20" si="2">C17/(C17+D17)</f>
        <v>0.68156424581005581</v>
      </c>
      <c r="G17" s="45" t="s">
        <v>77</v>
      </c>
      <c r="H17" s="67">
        <v>26.949999999999985</v>
      </c>
      <c r="I17" s="43">
        <f>COUNTIFS(Positions_Demo!$Q:$Q,$A17,Positions_Demo!$N:$N,"W")</f>
        <v>122</v>
      </c>
      <c r="J17" s="43">
        <f>COUNTIFS(Positions_Demo!$Q:$Q,$A17,Positions_Demo!$N:$N,"L")</f>
        <v>57</v>
      </c>
      <c r="K17" s="44">
        <f t="shared" ref="K17:K22" si="3">I17/(I17+J17)</f>
        <v>0.68156424581005581</v>
      </c>
      <c r="P17" s="49" t="s">
        <v>99</v>
      </c>
      <c r="Q17" s="48"/>
      <c r="R17" s="48"/>
      <c r="S17" s="48">
        <v>-3.02</v>
      </c>
      <c r="T17" s="48">
        <v>-3.07</v>
      </c>
      <c r="U17" s="48">
        <v>-3</v>
      </c>
      <c r="V17" s="48">
        <v>-3.4</v>
      </c>
      <c r="W17" s="48">
        <v>-5.0999999999999996</v>
      </c>
      <c r="X17" s="48">
        <v>-3.4799999999999995</v>
      </c>
      <c r="Y17" s="48">
        <v>4.1900000000000004</v>
      </c>
      <c r="Z17" s="48">
        <v>3.53</v>
      </c>
      <c r="AA17" s="48"/>
      <c r="AB17" s="48">
        <v>1.58</v>
      </c>
      <c r="AC17" s="48"/>
      <c r="AD17" s="48"/>
      <c r="AE17" s="48">
        <v>-3.39</v>
      </c>
      <c r="AF17" s="48">
        <v>-3.37</v>
      </c>
      <c r="AG17" s="48"/>
      <c r="AH17" s="48">
        <v>-18.53</v>
      </c>
    </row>
    <row r="18" spans="1:34" x14ac:dyDescent="0.25">
      <c r="A18" s="41" t="s">
        <v>107</v>
      </c>
      <c r="B18" s="67">
        <v>-3.7199999999999998</v>
      </c>
      <c r="C18" s="43">
        <f>COUNTIFS(Positions_Demo!$Q:$Q,$A18,Positions_Demo!$N:$N,"W")</f>
        <v>19</v>
      </c>
      <c r="D18" s="43">
        <f>COUNTIFS(Positions_Demo!$Q:$Q,$A18,Positions_Demo!$N:$N,"L")</f>
        <v>20</v>
      </c>
      <c r="E18" s="44">
        <f t="shared" si="2"/>
        <v>0.48717948717948717</v>
      </c>
      <c r="G18" s="41" t="s">
        <v>107</v>
      </c>
      <c r="H18" s="67">
        <v>4.7100000000000009</v>
      </c>
      <c r="I18" s="43">
        <f>COUNTIFS(Positions_Demo!$Q:$Q,$A18,Positions_Demo!$N:$N,"W")</f>
        <v>19</v>
      </c>
      <c r="J18" s="43">
        <f>COUNTIFS(Positions_Demo!$Q:$Q,$A18,Positions_Demo!$N:$N,"L")</f>
        <v>20</v>
      </c>
      <c r="K18" s="44">
        <f t="shared" si="3"/>
        <v>0.48717948717948717</v>
      </c>
      <c r="P18" s="49" t="s">
        <v>94</v>
      </c>
      <c r="Q18" s="48">
        <v>-3.8099999999999996</v>
      </c>
      <c r="R18" s="48">
        <v>-3.87</v>
      </c>
      <c r="S18" s="48">
        <v>-6.0600000000000005</v>
      </c>
      <c r="T18" s="48">
        <v>1.41</v>
      </c>
      <c r="U18" s="48">
        <v>1.41</v>
      </c>
      <c r="V18" s="48">
        <v>5.51</v>
      </c>
      <c r="W18" s="48">
        <v>-3.9999999999999591E-2</v>
      </c>
      <c r="X18" s="48">
        <v>5.9700000000000006</v>
      </c>
      <c r="Y18" s="48">
        <v>1.8300000000000003</v>
      </c>
      <c r="Z18" s="48"/>
      <c r="AA18" s="48">
        <v>3.24</v>
      </c>
      <c r="AB18" s="48">
        <v>-9.9999999999999867E-2</v>
      </c>
      <c r="AC18" s="48">
        <v>3.59</v>
      </c>
      <c r="AD18" s="48">
        <v>3.51</v>
      </c>
      <c r="AE18" s="48">
        <v>-1.32</v>
      </c>
      <c r="AF18" s="48">
        <v>-0.29999999999999982</v>
      </c>
      <c r="AG18" s="48"/>
      <c r="AH18" s="48">
        <v>10.970000000000002</v>
      </c>
    </row>
    <row r="19" spans="1:34" x14ac:dyDescent="0.25">
      <c r="A19" s="41" t="s">
        <v>108</v>
      </c>
      <c r="B19" s="67">
        <v>0.44000000000000661</v>
      </c>
      <c r="C19" s="43">
        <f>COUNTIFS(Positions_Demo!$Q:$Q,$A19,Positions_Demo!$N:$N,"W")</f>
        <v>65</v>
      </c>
      <c r="D19" s="43">
        <f>COUNTIFS(Positions_Demo!$Q:$Q,$A19,Positions_Demo!$N:$N,"L")</f>
        <v>31</v>
      </c>
      <c r="E19" s="44">
        <f t="shared" si="2"/>
        <v>0.67708333333333337</v>
      </c>
      <c r="G19" s="41" t="s">
        <v>108</v>
      </c>
      <c r="H19" s="67">
        <v>5.5300000000000011</v>
      </c>
      <c r="I19" s="43">
        <f>COUNTIFS(Positions_Demo!$Q:$Q,$A19,Positions_Demo!$N:$N,"W")</f>
        <v>65</v>
      </c>
      <c r="J19" s="43">
        <f>COUNTIFS(Positions_Demo!$Q:$Q,$A19,Positions_Demo!$N:$N,"L")</f>
        <v>31</v>
      </c>
      <c r="K19" s="44">
        <f t="shared" si="3"/>
        <v>0.67708333333333337</v>
      </c>
      <c r="P19" s="49" t="s">
        <v>98</v>
      </c>
      <c r="Q19" s="48">
        <v>-3.04</v>
      </c>
      <c r="R19" s="48">
        <v>-3.04</v>
      </c>
      <c r="S19" s="48">
        <v>-3.03</v>
      </c>
      <c r="T19" s="48">
        <v>-4.3900000000000006</v>
      </c>
      <c r="U19" s="48">
        <v>-4.3900000000000006</v>
      </c>
      <c r="V19" s="48">
        <v>-1.9799999999999998</v>
      </c>
      <c r="W19" s="48">
        <v>2.14</v>
      </c>
      <c r="X19" s="48">
        <v>-0.94999999999999929</v>
      </c>
      <c r="Y19" s="48">
        <v>-2.8499999999999996</v>
      </c>
      <c r="Z19" s="48">
        <v>3.59</v>
      </c>
      <c r="AA19" s="48">
        <v>-2.97</v>
      </c>
      <c r="AB19" s="48">
        <v>0.66000000000000014</v>
      </c>
      <c r="AC19" s="48">
        <v>-3.01</v>
      </c>
      <c r="AD19" s="48">
        <v>-3.07</v>
      </c>
      <c r="AE19" s="48">
        <v>-3.07</v>
      </c>
      <c r="AF19" s="48"/>
      <c r="AG19" s="48"/>
      <c r="AH19" s="48">
        <v>-29.4</v>
      </c>
    </row>
    <row r="20" spans="1:34" x14ac:dyDescent="0.25">
      <c r="A20" s="41" t="s">
        <v>109</v>
      </c>
      <c r="B20" s="67">
        <v>-4.0400000000000027</v>
      </c>
      <c r="C20" s="43">
        <f>COUNTIFS(Positions_Demo!$Q:$Q,$A20,Positions_Demo!$N:$N,"W")</f>
        <v>56</v>
      </c>
      <c r="D20" s="43">
        <f>COUNTIFS(Positions_Demo!$Q:$Q,$A20,Positions_Demo!$N:$N,"L")</f>
        <v>59</v>
      </c>
      <c r="E20" s="44">
        <f t="shared" si="2"/>
        <v>0.48695652173913045</v>
      </c>
      <c r="G20" s="41" t="s">
        <v>109</v>
      </c>
      <c r="H20" s="67">
        <v>-4.6599999999999993</v>
      </c>
      <c r="I20" s="43">
        <f>COUNTIFS(Positions_Demo!$Q:$Q,$A20,Positions_Demo!$N:$N,"W")</f>
        <v>56</v>
      </c>
      <c r="J20" s="43">
        <f>COUNTIFS(Positions_Demo!$Q:$Q,$A20,Positions_Demo!$N:$N,"L")</f>
        <v>59</v>
      </c>
      <c r="K20" s="44">
        <f t="shared" si="3"/>
        <v>0.48695652173913045</v>
      </c>
      <c r="P20" s="49" t="s">
        <v>97</v>
      </c>
      <c r="Q20" s="48">
        <v>-3.04</v>
      </c>
      <c r="R20" s="48">
        <v>-1.29</v>
      </c>
      <c r="S20" s="48">
        <v>-1.5599999999999998</v>
      </c>
      <c r="T20" s="48">
        <v>0.45000000000000018</v>
      </c>
      <c r="U20" s="48">
        <v>-2.63</v>
      </c>
      <c r="V20" s="48">
        <v>2.6000000000000005</v>
      </c>
      <c r="W20" s="48">
        <v>4.0199999999999996</v>
      </c>
      <c r="X20" s="48">
        <v>3.8700000000000006</v>
      </c>
      <c r="Y20" s="48">
        <v>2.0299999999999998</v>
      </c>
      <c r="Z20" s="48">
        <v>-3</v>
      </c>
      <c r="AA20" s="48">
        <v>-1.35</v>
      </c>
      <c r="AB20" s="48">
        <v>2.09</v>
      </c>
      <c r="AC20" s="48">
        <v>-0.46000000000000041</v>
      </c>
      <c r="AD20" s="48">
        <v>-6.02</v>
      </c>
      <c r="AE20" s="48">
        <v>-2.0599999999999992</v>
      </c>
      <c r="AF20" s="48">
        <v>-5.99</v>
      </c>
      <c r="AG20" s="48"/>
      <c r="AH20" s="48">
        <v>-12.34</v>
      </c>
    </row>
    <row r="21" spans="1:34" x14ac:dyDescent="0.25">
      <c r="A21" s="41" t="s">
        <v>114</v>
      </c>
      <c r="B21" s="65">
        <v>-4.1099999999999994</v>
      </c>
      <c r="C21" s="43">
        <f>COUNTIFS(Positions_Demo!$Q:$Q,$A21,Positions_Demo!$N:$N,"W")</f>
        <v>26</v>
      </c>
      <c r="D21" s="43">
        <f>COUNTIFS(Positions_Demo!$Q:$Q,$A21,Positions_Demo!$N:$N,"L")</f>
        <v>28</v>
      </c>
      <c r="E21" s="44">
        <f t="shared" ref="E21" si="4">C21/(C21+D21)</f>
        <v>0.48148148148148145</v>
      </c>
      <c r="G21" s="41" t="s">
        <v>114</v>
      </c>
      <c r="H21" s="65">
        <v>-3.0299999999999994</v>
      </c>
      <c r="I21" s="43">
        <f>COUNTIFS(Positions_Demo!$Q:$Q,$A21,Positions_Demo!$N:$N,"W")</f>
        <v>26</v>
      </c>
      <c r="J21" s="43">
        <f>COUNTIFS(Positions_Demo!$Q:$Q,$A21,Positions_Demo!$N:$N,"L")</f>
        <v>28</v>
      </c>
      <c r="K21" s="44">
        <f t="shared" si="3"/>
        <v>0.48148148148148145</v>
      </c>
      <c r="P21" s="49" t="s">
        <v>100</v>
      </c>
      <c r="Q21" s="48">
        <v>2.14</v>
      </c>
      <c r="R21" s="48">
        <v>5.99</v>
      </c>
      <c r="S21" s="48">
        <v>4.62</v>
      </c>
      <c r="T21" s="48"/>
      <c r="U21" s="48">
        <v>-7.51</v>
      </c>
      <c r="V21" s="48">
        <v>-8.7799999999999994</v>
      </c>
      <c r="W21" s="48">
        <v>-11.920000000000002</v>
      </c>
      <c r="X21" s="48">
        <v>-10.41</v>
      </c>
      <c r="Y21" s="48">
        <v>-9.41</v>
      </c>
      <c r="Z21" s="48">
        <v>-3.09</v>
      </c>
      <c r="AA21" s="48">
        <v>-4.79</v>
      </c>
      <c r="AB21" s="48">
        <v>-1.61</v>
      </c>
      <c r="AC21" s="48">
        <v>-6.05</v>
      </c>
      <c r="AD21" s="48">
        <v>-1.8700000000000006</v>
      </c>
      <c r="AE21" s="48">
        <v>11.740000000000002</v>
      </c>
      <c r="AF21" s="48">
        <v>9.93</v>
      </c>
      <c r="AG21" s="48"/>
      <c r="AH21" s="48">
        <v>-31.019999999999996</v>
      </c>
    </row>
    <row r="22" spans="1:34" x14ac:dyDescent="0.25">
      <c r="A22" s="41" t="s">
        <v>115</v>
      </c>
      <c r="B22" s="65">
        <v>-12.199999999999998</v>
      </c>
      <c r="C22" s="43">
        <f>COUNTIFS(Positions_Demo!$Q:$Q,$A22,Positions_Demo!$N:$N,"W")</f>
        <v>41</v>
      </c>
      <c r="D22" s="43">
        <f>COUNTIFS(Positions_Demo!$Q:$Q,$A22,Positions_Demo!$N:$N,"L")</f>
        <v>40</v>
      </c>
      <c r="E22" s="44">
        <f t="shared" ref="E22:E26" si="5">C22/(C22+D22)</f>
        <v>0.50617283950617287</v>
      </c>
      <c r="G22" s="41" t="s">
        <v>115</v>
      </c>
      <c r="H22" s="65">
        <v>-8.3599999999999977</v>
      </c>
      <c r="I22" s="43">
        <f>COUNTIFS(Positions_Demo!$Q:$Q,$A22,Positions_Demo!$N:$N,"W")</f>
        <v>41</v>
      </c>
      <c r="J22" s="43">
        <f>COUNTIFS(Positions_Demo!$Q:$Q,$A22,Positions_Demo!$N:$N,"L")</f>
        <v>40</v>
      </c>
      <c r="K22" s="44">
        <f t="shared" si="3"/>
        <v>0.50617283950617287</v>
      </c>
      <c r="P22" s="49" t="s">
        <v>96</v>
      </c>
      <c r="Q22" s="48"/>
      <c r="R22" s="48"/>
      <c r="S22" s="48"/>
      <c r="T22" s="48">
        <v>-1.39</v>
      </c>
      <c r="U22" s="48">
        <v>1.68</v>
      </c>
      <c r="V22" s="48">
        <v>4.07</v>
      </c>
      <c r="W22" s="48">
        <v>-0.1599999999999997</v>
      </c>
      <c r="X22" s="48">
        <v>5.1899999999999995</v>
      </c>
      <c r="Y22" s="48">
        <v>4.1400000000000006</v>
      </c>
      <c r="Z22" s="48">
        <v>3.9</v>
      </c>
      <c r="AA22" s="48">
        <v>-0.54999999999999982</v>
      </c>
      <c r="AB22" s="48">
        <v>-1.72</v>
      </c>
      <c r="AC22" s="48">
        <v>0.22999999999999998</v>
      </c>
      <c r="AD22" s="48">
        <v>4.08</v>
      </c>
      <c r="AE22" s="48">
        <v>0.85999999999999988</v>
      </c>
      <c r="AF22" s="48">
        <v>1.54</v>
      </c>
      <c r="AG22" s="48"/>
      <c r="AH22" s="48">
        <v>21.869999999999997</v>
      </c>
    </row>
    <row r="23" spans="1:34" x14ac:dyDescent="0.25">
      <c r="A23" s="45" t="s">
        <v>116</v>
      </c>
      <c r="B23" s="65">
        <v>-8.2399999999999949</v>
      </c>
      <c r="C23" s="43">
        <f>COUNTIFS(Positions_Demo!$Q:$Q,$A23,Positions_Demo!$N:$N,"W")</f>
        <v>70</v>
      </c>
      <c r="D23" s="43">
        <f>COUNTIFS(Positions_Demo!$Q:$Q,$A23,Positions_Demo!$N:$N,"L")</f>
        <v>40</v>
      </c>
      <c r="E23" s="44">
        <f t="shared" si="5"/>
        <v>0.63636363636363635</v>
      </c>
      <c r="G23" s="45" t="s">
        <v>116</v>
      </c>
      <c r="H23" s="65">
        <v>-1.5300000000000022</v>
      </c>
      <c r="I23" s="43">
        <f>COUNTIFS(Positions_Demo!$Q:$Q,$A23,Positions_Demo!$N:$N,"W")</f>
        <v>70</v>
      </c>
      <c r="J23" s="43">
        <f>COUNTIFS(Positions_Demo!$Q:$Q,$A23,Positions_Demo!$N:$N,"L")</f>
        <v>40</v>
      </c>
      <c r="K23" s="44">
        <f t="shared" ref="K23:K26" si="6">I23/(I23+J23)</f>
        <v>0.63636363636363635</v>
      </c>
      <c r="P23" s="49" t="s">
        <v>95</v>
      </c>
      <c r="Q23" s="48"/>
      <c r="R23" s="48"/>
      <c r="S23" s="48"/>
      <c r="T23" s="48">
        <v>-6.04</v>
      </c>
      <c r="U23" s="48">
        <v>-2.6400000000000006</v>
      </c>
      <c r="V23" s="48">
        <v>3.41</v>
      </c>
      <c r="W23" s="48">
        <v>3.8200000000000003</v>
      </c>
      <c r="X23" s="48">
        <v>3.9299999999999997</v>
      </c>
      <c r="Y23" s="48">
        <v>8.629999999999999</v>
      </c>
      <c r="Z23" s="48">
        <v>3.48</v>
      </c>
      <c r="AA23" s="48">
        <v>4.59</v>
      </c>
      <c r="AB23" s="48">
        <v>1.65</v>
      </c>
      <c r="AC23" s="48">
        <v>5.26</v>
      </c>
      <c r="AD23" s="48">
        <v>7.1899999999999995</v>
      </c>
      <c r="AE23" s="48">
        <v>8.0500000000000007</v>
      </c>
      <c r="AF23" s="48">
        <v>8.7900000000000009</v>
      </c>
      <c r="AG23" s="48"/>
      <c r="AH23" s="48">
        <v>50.12</v>
      </c>
    </row>
    <row r="24" spans="1:34" x14ac:dyDescent="0.25">
      <c r="A24" s="41" t="s">
        <v>119</v>
      </c>
      <c r="B24" s="65">
        <v>0.1399999999999979</v>
      </c>
      <c r="C24" s="43">
        <f>COUNTIFS(Positions_Demo!$Q:$Q,$A24,Positions_Demo!$N:$N,"W")</f>
        <v>30</v>
      </c>
      <c r="D24" s="43">
        <f>COUNTIFS(Positions_Demo!$Q:$Q,$A24,Positions_Demo!$N:$N,"L")</f>
        <v>34</v>
      </c>
      <c r="E24" s="44">
        <f t="shared" si="5"/>
        <v>0.46875</v>
      </c>
      <c r="G24" s="41" t="s">
        <v>119</v>
      </c>
      <c r="H24" s="65">
        <v>2.3100000000000027</v>
      </c>
      <c r="I24" s="43">
        <f>COUNTIFS(Positions_Demo!$Q:$Q,$A24,Positions_Demo!$N:$N,"W")</f>
        <v>30</v>
      </c>
      <c r="J24" s="43">
        <f>COUNTIFS(Positions_Demo!$Q:$Q,$A24,Positions_Demo!$N:$N,"L")</f>
        <v>34</v>
      </c>
      <c r="K24" s="44">
        <f t="shared" si="6"/>
        <v>0.46875</v>
      </c>
      <c r="P24" s="49" t="s">
        <v>110</v>
      </c>
      <c r="Q24" s="48">
        <v>3.8600000000000003</v>
      </c>
      <c r="R24" s="48">
        <v>4</v>
      </c>
      <c r="S24" s="48">
        <v>3.77</v>
      </c>
      <c r="T24" s="48">
        <v>3.48</v>
      </c>
      <c r="U24" s="48">
        <v>0.51999999999999957</v>
      </c>
      <c r="V24" s="48">
        <v>4.88</v>
      </c>
      <c r="W24" s="48">
        <v>4.9000000000000004</v>
      </c>
      <c r="X24" s="48">
        <v>3.92</v>
      </c>
      <c r="Y24" s="48">
        <v>4.58</v>
      </c>
      <c r="Z24" s="48">
        <v>-3</v>
      </c>
      <c r="AA24" s="48">
        <v>1.5</v>
      </c>
      <c r="AB24" s="48">
        <v>-3.05</v>
      </c>
      <c r="AC24" s="48">
        <v>-3.01</v>
      </c>
      <c r="AD24" s="48">
        <v>-3.01</v>
      </c>
      <c r="AE24" s="48">
        <v>0.97</v>
      </c>
      <c r="AF24" s="48">
        <v>-3.06</v>
      </c>
      <c r="AG24" s="48"/>
      <c r="AH24" s="48">
        <v>21.250000000000004</v>
      </c>
    </row>
    <row r="25" spans="1:34" x14ac:dyDescent="0.25">
      <c r="A25" s="41" t="s">
        <v>1385</v>
      </c>
      <c r="B25" s="65">
        <v>-7.18</v>
      </c>
      <c r="C25" s="43">
        <f>COUNTIFS(Positions_Demo!$Q:$Q,$A25,Positions_Demo!$N:$N,"W")</f>
        <v>32</v>
      </c>
      <c r="D25" s="43">
        <f>COUNTIFS(Positions_Demo!$Q:$Q,$A25,Positions_Demo!$N:$N,"L")</f>
        <v>19</v>
      </c>
      <c r="E25" s="44">
        <f t="shared" si="5"/>
        <v>0.62745098039215685</v>
      </c>
      <c r="G25" s="41" t="s">
        <v>1385</v>
      </c>
      <c r="H25" s="65">
        <v>-8.759999999999998</v>
      </c>
      <c r="I25" s="43">
        <f>COUNTIFS(Positions_Demo!$Q:$Q,$A25,Positions_Demo!$N:$N,"W")</f>
        <v>32</v>
      </c>
      <c r="J25" s="43">
        <f>COUNTIFS(Positions_Demo!$Q:$Q,$A25,Positions_Demo!$N:$N,"L")</f>
        <v>19</v>
      </c>
      <c r="K25" s="44">
        <f t="shared" si="6"/>
        <v>0.62745098039215685</v>
      </c>
      <c r="P25" s="49" t="s">
        <v>111</v>
      </c>
      <c r="Q25" s="48"/>
      <c r="R25" s="48"/>
      <c r="S25" s="48"/>
      <c r="T25" s="48">
        <v>-6.0299999999999994</v>
      </c>
      <c r="U25" s="48">
        <v>-3</v>
      </c>
      <c r="V25" s="48">
        <v>4.9499999999999993</v>
      </c>
      <c r="W25" s="48">
        <v>0.74999999999999911</v>
      </c>
      <c r="X25" s="48">
        <v>2.9899999999999989</v>
      </c>
      <c r="Y25" s="48">
        <v>2.7899999999999996</v>
      </c>
      <c r="Z25" s="48"/>
      <c r="AA25" s="48">
        <v>7.84</v>
      </c>
      <c r="AB25" s="48">
        <v>1.64</v>
      </c>
      <c r="AC25" s="48">
        <v>3.54</v>
      </c>
      <c r="AD25" s="48">
        <v>7.13</v>
      </c>
      <c r="AE25" s="48">
        <v>-3.59</v>
      </c>
      <c r="AF25" s="48">
        <v>7.58</v>
      </c>
      <c r="AG25" s="48"/>
      <c r="AH25" s="48">
        <v>26.589999999999996</v>
      </c>
    </row>
    <row r="26" spans="1:34" x14ac:dyDescent="0.25">
      <c r="A26" s="41" t="s">
        <v>1946</v>
      </c>
      <c r="B26" s="65">
        <v>-4.9800000000000004</v>
      </c>
      <c r="C26" s="43">
        <f>COUNTIFS(Positions_Demo!$Q:$Q,$A26,Positions_Demo!$N:$N,"W")</f>
        <v>1</v>
      </c>
      <c r="D26" s="43">
        <f>COUNTIFS(Positions_Demo!$Q:$Q,$A26,Positions_Demo!$N:$N,"L")</f>
        <v>2</v>
      </c>
      <c r="E26" s="44">
        <f t="shared" si="5"/>
        <v>0.33333333333333331</v>
      </c>
      <c r="G26" s="41" t="s">
        <v>1946</v>
      </c>
      <c r="H26" s="65">
        <v>-4.9799999999999995</v>
      </c>
      <c r="I26" s="43">
        <f>COUNTIFS(Positions_Demo!$Q:$Q,$A26,Positions_Demo!$N:$N,"W")</f>
        <v>1</v>
      </c>
      <c r="J26" s="43">
        <f>COUNTIFS(Positions_Demo!$Q:$Q,$A26,Positions_Demo!$N:$N,"L")</f>
        <v>2</v>
      </c>
      <c r="K26" s="44">
        <f t="shared" si="6"/>
        <v>0.33333333333333331</v>
      </c>
      <c r="P26" s="49" t="s">
        <v>112</v>
      </c>
      <c r="Q26" s="48"/>
      <c r="R26" s="48"/>
      <c r="S26" s="48"/>
      <c r="T26" s="48">
        <v>4</v>
      </c>
      <c r="U26" s="48">
        <v>1.33</v>
      </c>
      <c r="V26" s="48">
        <v>0.81999999999999984</v>
      </c>
      <c r="W26" s="48">
        <v>-8.82</v>
      </c>
      <c r="X26" s="48">
        <v>-1.1899999999999991</v>
      </c>
      <c r="Y26" s="48">
        <v>1.4200000000000004</v>
      </c>
      <c r="Z26" s="48">
        <v>-5.73</v>
      </c>
      <c r="AA26" s="48">
        <v>4.5</v>
      </c>
      <c r="AB26" s="48">
        <v>-4.47</v>
      </c>
      <c r="AC26" s="48">
        <v>4</v>
      </c>
      <c r="AD26" s="48">
        <v>-12.32</v>
      </c>
      <c r="AE26" s="48">
        <v>-8.82</v>
      </c>
      <c r="AF26" s="48">
        <v>-12.41</v>
      </c>
      <c r="AG26" s="48">
        <v>-2.88</v>
      </c>
      <c r="AH26" s="48">
        <v>-40.57</v>
      </c>
    </row>
    <row r="27" spans="1:34" x14ac:dyDescent="0.25">
      <c r="A27" s="41" t="s">
        <v>1973</v>
      </c>
      <c r="B27" s="65">
        <v>1.41</v>
      </c>
      <c r="C27" s="43">
        <f>COUNTIFS(Positions_Demo!$Q:$Q,$A26,Positions_Demo!$N:$N,"W")</f>
        <v>1</v>
      </c>
      <c r="D27" s="43">
        <f>COUNTIFS(Positions_Demo!$Q:$Q,$A26,Positions_Demo!$N:$N,"L")</f>
        <v>2</v>
      </c>
      <c r="E27" s="44">
        <f>C27/(C27+D27)</f>
        <v>0.33333333333333331</v>
      </c>
      <c r="G27" s="41" t="s">
        <v>1973</v>
      </c>
      <c r="H27" s="65">
        <v>1.41</v>
      </c>
      <c r="I27" s="43">
        <f>COUNTIFS(Positions_Demo!$Q:$Q,$A26,Positions_Demo!$N:$N,"W")</f>
        <v>1</v>
      </c>
      <c r="J27" s="43">
        <f>COUNTIFS(Positions_Demo!$Q:$Q,$A26,Positions_Demo!$N:$N,"L")</f>
        <v>2</v>
      </c>
      <c r="K27" s="44">
        <f>I27/(I27+J27)</f>
        <v>0.33333333333333331</v>
      </c>
      <c r="P27" s="49" t="s">
        <v>113</v>
      </c>
      <c r="Q27" s="48"/>
      <c r="R27" s="48"/>
      <c r="S27" s="48"/>
      <c r="T27" s="48">
        <v>-3.01</v>
      </c>
      <c r="U27" s="48">
        <v>-9.0500000000000007</v>
      </c>
      <c r="V27" s="48">
        <v>3.0400000000000009</v>
      </c>
      <c r="W27" s="48">
        <v>3.9000000000000004</v>
      </c>
      <c r="X27" s="48">
        <v>4.4699999999999989</v>
      </c>
      <c r="Y27" s="48">
        <v>-0.19999999999999973</v>
      </c>
      <c r="Z27" s="48">
        <v>-3</v>
      </c>
      <c r="AA27" s="48">
        <v>-1.45</v>
      </c>
      <c r="AB27" s="48">
        <v>-3.05</v>
      </c>
      <c r="AC27" s="48">
        <v>0.65000000000000036</v>
      </c>
      <c r="AD27" s="48">
        <v>-2.02</v>
      </c>
      <c r="AE27" s="48">
        <v>-2.6399999999999992</v>
      </c>
      <c r="AF27" s="48">
        <v>-2.42</v>
      </c>
      <c r="AG27" s="48">
        <v>-0.18000000000000016</v>
      </c>
      <c r="AH27" s="48">
        <v>-14.959999999999997</v>
      </c>
    </row>
    <row r="28" spans="1:34" x14ac:dyDescent="0.25">
      <c r="A28" s="41" t="s">
        <v>54</v>
      </c>
      <c r="B28" s="65">
        <v>-62.899999999999977</v>
      </c>
      <c r="C28" s="42">
        <f>SUM(C14:C25)</f>
        <v>763</v>
      </c>
      <c r="D28" s="42">
        <f>SUM(D14:D25)</f>
        <v>548</v>
      </c>
      <c r="E28" s="46">
        <f>C28/(C28+D28)</f>
        <v>0.58199847444698705</v>
      </c>
      <c r="G28" s="41" t="s">
        <v>54</v>
      </c>
      <c r="H28" s="65">
        <v>65.159999999999968</v>
      </c>
      <c r="I28" s="42">
        <f>SUM(I14:I25)</f>
        <v>763</v>
      </c>
      <c r="J28" s="42">
        <f>SUM(J14:J25)</f>
        <v>548</v>
      </c>
      <c r="K28" s="46">
        <f>I28/(I28+J28)</f>
        <v>0.58199847444698705</v>
      </c>
      <c r="P28" s="49" t="s">
        <v>103</v>
      </c>
      <c r="Q28" s="48"/>
      <c r="R28" s="48"/>
      <c r="S28" s="48"/>
      <c r="T28" s="48">
        <v>-1.5400000000000003</v>
      </c>
      <c r="U28" s="48">
        <v>5.0999999999999996</v>
      </c>
      <c r="V28" s="48">
        <v>3.47</v>
      </c>
      <c r="W28" s="48">
        <v>4</v>
      </c>
      <c r="X28" s="48">
        <v>3.7600000000000007</v>
      </c>
      <c r="Y28" s="48">
        <v>4.9800000000000004</v>
      </c>
      <c r="Z28" s="48">
        <v>0.56000000000000005</v>
      </c>
      <c r="AA28" s="48">
        <v>4.92</v>
      </c>
      <c r="AB28" s="48">
        <v>6.37</v>
      </c>
      <c r="AC28" s="48">
        <v>4.01</v>
      </c>
      <c r="AD28" s="48">
        <v>2.95</v>
      </c>
      <c r="AE28" s="48">
        <v>1.3599999999999999</v>
      </c>
      <c r="AF28" s="48">
        <v>2.0099999999999998</v>
      </c>
      <c r="AG28" s="48">
        <v>-0.61999999999999988</v>
      </c>
      <c r="AH28" s="48">
        <v>41.330000000000005</v>
      </c>
    </row>
    <row r="29" spans="1:34" ht="17.100000000000001" customHeight="1" x14ac:dyDescent="0.25">
      <c r="P29" s="49" t="s">
        <v>104</v>
      </c>
      <c r="Q29" s="48"/>
      <c r="R29" s="48"/>
      <c r="S29" s="48"/>
      <c r="T29" s="48">
        <v>0.37999999999999989</v>
      </c>
      <c r="U29" s="48">
        <v>0.48999999999999977</v>
      </c>
      <c r="V29" s="48">
        <v>3.09</v>
      </c>
      <c r="W29" s="48">
        <v>3.7399999999999998</v>
      </c>
      <c r="X29" s="48">
        <v>1.0499999999999989</v>
      </c>
      <c r="Y29" s="48">
        <v>4.3999999999999995</v>
      </c>
      <c r="Z29" s="48">
        <v>0.48999999999999977</v>
      </c>
      <c r="AA29" s="48">
        <v>2.3199999999999998</v>
      </c>
      <c r="AB29" s="48">
        <v>4.0000000000000258E-2</v>
      </c>
      <c r="AC29" s="48"/>
      <c r="AD29" s="48"/>
      <c r="AE29" s="48">
        <v>0.86</v>
      </c>
      <c r="AF29" s="48"/>
      <c r="AG29" s="48">
        <v>0.82</v>
      </c>
      <c r="AH29" s="48">
        <v>17.68</v>
      </c>
    </row>
    <row r="30" spans="1:34" ht="17.100000000000001" customHeight="1" x14ac:dyDescent="0.25">
      <c r="P30" s="49" t="s">
        <v>101</v>
      </c>
      <c r="Q30" s="48"/>
      <c r="R30" s="48"/>
      <c r="S30" s="48"/>
      <c r="T30" s="48"/>
      <c r="U30" s="48"/>
      <c r="V30" s="48">
        <v>-2.9699999999999998</v>
      </c>
      <c r="W30" s="48">
        <v>-1.9900000000000002</v>
      </c>
      <c r="X30" s="48">
        <v>-2.57</v>
      </c>
      <c r="Y30" s="48">
        <v>-4.54</v>
      </c>
      <c r="Z30" s="48"/>
      <c r="AA30" s="48">
        <v>-4.5199999999999996</v>
      </c>
      <c r="AB30" s="48">
        <v>-3.1100000000000003</v>
      </c>
      <c r="AC30" s="48"/>
      <c r="AD30" s="48"/>
      <c r="AE30" s="48"/>
      <c r="AF30" s="48"/>
      <c r="AG30" s="48"/>
      <c r="AH30" s="48">
        <v>-19.7</v>
      </c>
    </row>
    <row r="31" spans="1:34" x14ac:dyDescent="0.25">
      <c r="P31" s="49" t="s">
        <v>102</v>
      </c>
      <c r="Q31" s="48"/>
      <c r="R31" s="48"/>
      <c r="S31" s="48"/>
      <c r="T31" s="48"/>
      <c r="U31" s="48"/>
      <c r="V31" s="48">
        <v>-8.9600000000000009</v>
      </c>
      <c r="W31" s="48">
        <v>-7.53</v>
      </c>
      <c r="X31" s="48">
        <v>-8.9600000000000009</v>
      </c>
      <c r="Y31" s="48">
        <v>-8.7899999999999991</v>
      </c>
      <c r="Z31" s="48"/>
      <c r="AA31" s="48">
        <v>-5.98</v>
      </c>
      <c r="AB31" s="48">
        <v>-3.1100000000000003</v>
      </c>
      <c r="AC31" s="48"/>
      <c r="AD31" s="48"/>
      <c r="AE31" s="48"/>
      <c r="AF31" s="48"/>
      <c r="AG31" s="48"/>
      <c r="AH31" s="48">
        <v>-43.33</v>
      </c>
    </row>
    <row r="32" spans="1:34" x14ac:dyDescent="0.25">
      <c r="P32" s="49" t="s">
        <v>82</v>
      </c>
      <c r="Q32" s="48">
        <v>-1.8699999999999999</v>
      </c>
      <c r="R32" s="48">
        <v>-1.92</v>
      </c>
      <c r="S32" s="48">
        <v>-5.88</v>
      </c>
      <c r="T32" s="48"/>
      <c r="U32" s="48"/>
      <c r="V32" s="48">
        <v>-6.21</v>
      </c>
      <c r="W32" s="48">
        <v>-5.1100000000000003</v>
      </c>
      <c r="X32" s="48">
        <v>-6.11</v>
      </c>
      <c r="Y32" s="48">
        <v>-3.17</v>
      </c>
      <c r="Z32" s="48"/>
      <c r="AA32" s="48">
        <v>-3.17</v>
      </c>
      <c r="AB32" s="48">
        <v>-1.75</v>
      </c>
      <c r="AC32" s="48"/>
      <c r="AD32" s="48"/>
      <c r="AE32" s="48"/>
      <c r="AF32" s="48"/>
      <c r="AG32" s="48"/>
      <c r="AH32" s="48">
        <v>-35.19</v>
      </c>
    </row>
    <row r="33" spans="1:34" x14ac:dyDescent="0.25">
      <c r="P33" s="49" t="s">
        <v>83</v>
      </c>
      <c r="Q33" s="48">
        <v>6.61</v>
      </c>
      <c r="R33" s="48">
        <v>8.51</v>
      </c>
      <c r="S33" s="48">
        <v>6.6899999999999995</v>
      </c>
      <c r="T33" s="48">
        <v>3.52</v>
      </c>
      <c r="U33" s="48">
        <v>-2.5099999999999998</v>
      </c>
      <c r="V33" s="48">
        <v>-9.0100000000000016</v>
      </c>
      <c r="W33" s="48">
        <v>-6.51</v>
      </c>
      <c r="X33" s="48">
        <v>-8.14</v>
      </c>
      <c r="Y33" s="48">
        <v>0.35999999999999988</v>
      </c>
      <c r="Z33" s="48">
        <v>-5.99</v>
      </c>
      <c r="AA33" s="48">
        <v>-1.1499999999999997</v>
      </c>
      <c r="AB33" s="48">
        <v>-9.9999999999999867E-2</v>
      </c>
      <c r="AC33" s="48">
        <v>-2.4600000000000004</v>
      </c>
      <c r="AD33" s="48">
        <v>-5.7</v>
      </c>
      <c r="AE33" s="48"/>
      <c r="AF33" s="48"/>
      <c r="AG33" s="48"/>
      <c r="AH33" s="48">
        <v>-15.880000000000003</v>
      </c>
    </row>
    <row r="34" spans="1:34" x14ac:dyDescent="0.25">
      <c r="P34" s="49" t="s">
        <v>84</v>
      </c>
      <c r="Q34" s="48">
        <v>2.96</v>
      </c>
      <c r="R34" s="48">
        <v>2.8499999999999996</v>
      </c>
      <c r="S34" s="48">
        <v>1.04</v>
      </c>
      <c r="T34" s="48"/>
      <c r="U34" s="48">
        <v>-6.59</v>
      </c>
      <c r="V34" s="48">
        <v>-2.52</v>
      </c>
      <c r="W34" s="48">
        <v>-1.5600000000000005</v>
      </c>
      <c r="X34" s="48">
        <v>-2.08</v>
      </c>
      <c r="Y34" s="48">
        <v>3.5500000000000007</v>
      </c>
      <c r="Z34" s="48">
        <v>-3.5599999999999996</v>
      </c>
      <c r="AA34" s="48">
        <v>0.12000000000000033</v>
      </c>
      <c r="AB34" s="48">
        <v>1.49</v>
      </c>
      <c r="AC34" s="48">
        <v>-2.84</v>
      </c>
      <c r="AD34" s="48">
        <v>-4.3599999999999985</v>
      </c>
      <c r="AE34" s="48">
        <v>1.2800000000000005</v>
      </c>
      <c r="AF34" s="48"/>
      <c r="AG34" s="48"/>
      <c r="AH34" s="48">
        <v>-10.219999999999995</v>
      </c>
    </row>
    <row r="35" spans="1:34" x14ac:dyDescent="0.25">
      <c r="P35" s="49" t="s">
        <v>85</v>
      </c>
      <c r="Q35" s="48">
        <v>-3.03</v>
      </c>
      <c r="R35" s="48">
        <v>-3.03</v>
      </c>
      <c r="S35" s="48">
        <v>0.92</v>
      </c>
      <c r="T35" s="48"/>
      <c r="U35" s="48">
        <v>-6.18</v>
      </c>
      <c r="V35" s="48">
        <v>-6.0299999999999994</v>
      </c>
      <c r="W35" s="48">
        <v>-1.7600000000000002</v>
      </c>
      <c r="X35" s="48">
        <v>-7.59</v>
      </c>
      <c r="Y35" s="48">
        <v>-3.11</v>
      </c>
      <c r="Z35" s="48"/>
      <c r="AA35" s="48">
        <v>1.46</v>
      </c>
      <c r="AB35" s="48">
        <v>-1.52</v>
      </c>
      <c r="AC35" s="48">
        <v>1.44</v>
      </c>
      <c r="AD35" s="48">
        <v>-1.5000000000000002</v>
      </c>
      <c r="AE35" s="48">
        <v>-1.0900000000000001</v>
      </c>
      <c r="AF35" s="48"/>
      <c r="AG35" s="48"/>
      <c r="AH35" s="48">
        <v>-31.02</v>
      </c>
    </row>
    <row r="36" spans="1:34" x14ac:dyDescent="0.25">
      <c r="P36" s="49" t="s">
        <v>54</v>
      </c>
      <c r="Q36" s="48">
        <v>1.5000000000000031</v>
      </c>
      <c r="R36" s="48">
        <v>13.920000000000003</v>
      </c>
      <c r="S36" s="48">
        <v>4.0000000000000147E-2</v>
      </c>
      <c r="T36" s="48">
        <v>-18.279999999999994</v>
      </c>
      <c r="U36" s="48">
        <v>-41.970000000000006</v>
      </c>
      <c r="V36" s="48">
        <v>-3.6200000000000032</v>
      </c>
      <c r="W36" s="48">
        <v>-5.7800000000000047</v>
      </c>
      <c r="X36" s="48">
        <v>-3.6500000000000039</v>
      </c>
      <c r="Y36" s="48">
        <v>16.989999999999998</v>
      </c>
      <c r="Z36" s="48">
        <v>-13.280000000000001</v>
      </c>
      <c r="AA36" s="48">
        <v>1.46</v>
      </c>
      <c r="AB36" s="48">
        <v>-6.59</v>
      </c>
      <c r="AC36" s="48">
        <v>-3.6400000000000019</v>
      </c>
      <c r="AD36" s="48">
        <v>-21.25</v>
      </c>
      <c r="AE36" s="48">
        <v>-0.35999999999999444</v>
      </c>
      <c r="AF36" s="48">
        <v>1.25</v>
      </c>
      <c r="AG36" s="48">
        <v>-2.86</v>
      </c>
      <c r="AH36" s="48">
        <v>-86.119999999999962</v>
      </c>
    </row>
    <row r="37" spans="1:34" x14ac:dyDescent="0.25">
      <c r="P37" s="49" t="s">
        <v>78</v>
      </c>
      <c r="Q37" s="48">
        <f>COUNTIF(Q13:Q35,"&gt;0.0")</f>
        <v>5</v>
      </c>
      <c r="R37" s="48">
        <f t="shared" ref="R37:AC37" si="7">COUNTIF(R13:R35,"&gt;0.0")</f>
        <v>5</v>
      </c>
      <c r="S37" s="48">
        <f t="shared" si="7"/>
        <v>6</v>
      </c>
      <c r="T37" s="48">
        <f t="shared" si="7"/>
        <v>6</v>
      </c>
      <c r="U37" s="48">
        <f t="shared" si="7"/>
        <v>7</v>
      </c>
      <c r="V37" s="48">
        <f t="shared" si="7"/>
        <v>13</v>
      </c>
      <c r="W37" s="48">
        <f t="shared" si="7"/>
        <v>11</v>
      </c>
      <c r="X37" s="48">
        <f t="shared" si="7"/>
        <v>12</v>
      </c>
      <c r="Y37" s="48">
        <f t="shared" si="7"/>
        <v>15</v>
      </c>
      <c r="Z37" s="48">
        <f t="shared" si="7"/>
        <v>7</v>
      </c>
      <c r="AA37" s="48">
        <f t="shared" si="7"/>
        <v>10</v>
      </c>
      <c r="AB37" s="48">
        <f t="shared" si="7"/>
        <v>9</v>
      </c>
      <c r="AC37" s="48">
        <f t="shared" si="7"/>
        <v>8</v>
      </c>
      <c r="AD37" s="48">
        <f t="shared" ref="AD37:AF37" si="8">COUNTIF(AD13:AD35,"&gt;0.0")</f>
        <v>5</v>
      </c>
      <c r="AE37" s="48">
        <f t="shared" si="8"/>
        <v>10</v>
      </c>
      <c r="AF37" s="48">
        <f t="shared" si="8"/>
        <v>7</v>
      </c>
      <c r="AG37" s="48">
        <f t="shared" ref="AG37:AH37" si="9">COUNTIF(AG13:AG35,"&gt;0.0")</f>
        <v>1</v>
      </c>
      <c r="AH37" s="48">
        <f t="shared" si="9"/>
        <v>8</v>
      </c>
    </row>
    <row r="38" spans="1:34" x14ac:dyDescent="0.25">
      <c r="P38" s="49" t="s">
        <v>79</v>
      </c>
      <c r="Q38" s="48">
        <f>COUNTIF(Q13:Q35,"&lt;0.0")</f>
        <v>7</v>
      </c>
      <c r="R38" s="48">
        <f t="shared" ref="R38:AC38" si="10">COUNTIF(R13:R35,"&lt;0.0")</f>
        <v>7</v>
      </c>
      <c r="S38" s="48">
        <f t="shared" si="10"/>
        <v>7</v>
      </c>
      <c r="T38" s="48">
        <f t="shared" si="10"/>
        <v>9</v>
      </c>
      <c r="U38" s="48">
        <f t="shared" si="10"/>
        <v>12</v>
      </c>
      <c r="V38" s="48">
        <f t="shared" si="10"/>
        <v>10</v>
      </c>
      <c r="W38" s="48">
        <f t="shared" si="10"/>
        <v>12</v>
      </c>
      <c r="X38" s="48">
        <f t="shared" si="10"/>
        <v>11</v>
      </c>
      <c r="Y38" s="48">
        <f t="shared" si="10"/>
        <v>8</v>
      </c>
      <c r="Z38" s="48">
        <f t="shared" si="10"/>
        <v>8</v>
      </c>
      <c r="AA38" s="48">
        <f t="shared" si="10"/>
        <v>11</v>
      </c>
      <c r="AB38" s="48">
        <f t="shared" si="10"/>
        <v>14</v>
      </c>
      <c r="AC38" s="48">
        <f t="shared" si="10"/>
        <v>9</v>
      </c>
      <c r="AD38" s="48">
        <f t="shared" ref="AD38:AF38" si="11">COUNTIF(AD13:AD35,"&lt;0.0")</f>
        <v>12</v>
      </c>
      <c r="AE38" s="48">
        <f t="shared" si="11"/>
        <v>9</v>
      </c>
      <c r="AF38" s="48">
        <f t="shared" si="11"/>
        <v>8</v>
      </c>
      <c r="AG38" s="48">
        <f t="shared" ref="AG38:AH38" si="12">COUNTIF(AG13:AG35,"&lt;0.0")</f>
        <v>3</v>
      </c>
      <c r="AH38" s="48">
        <f t="shared" si="12"/>
        <v>15</v>
      </c>
    </row>
    <row r="39" spans="1:34" x14ac:dyDescent="0.25">
      <c r="P39" s="51" t="s">
        <v>64</v>
      </c>
      <c r="Q39" s="52">
        <f>Q37/(Q37+Q38)</f>
        <v>0.41666666666666669</v>
      </c>
      <c r="R39" s="52">
        <f t="shared" ref="R39:AC39" si="13">R37/(R37+R38)</f>
        <v>0.41666666666666669</v>
      </c>
      <c r="S39" s="52">
        <f t="shared" si="13"/>
        <v>0.46153846153846156</v>
      </c>
      <c r="T39" s="52">
        <f t="shared" si="13"/>
        <v>0.4</v>
      </c>
      <c r="U39" s="52">
        <f t="shared" si="13"/>
        <v>0.36842105263157893</v>
      </c>
      <c r="V39" s="52">
        <f t="shared" si="13"/>
        <v>0.56521739130434778</v>
      </c>
      <c r="W39" s="52">
        <f t="shared" si="13"/>
        <v>0.47826086956521741</v>
      </c>
      <c r="X39" s="52">
        <f t="shared" si="13"/>
        <v>0.52173913043478259</v>
      </c>
      <c r="Y39" s="52">
        <f t="shared" si="13"/>
        <v>0.65217391304347827</v>
      </c>
      <c r="Z39" s="52">
        <f t="shared" si="13"/>
        <v>0.46666666666666667</v>
      </c>
      <c r="AA39" s="52">
        <f t="shared" si="13"/>
        <v>0.47619047619047616</v>
      </c>
      <c r="AB39" s="52">
        <f t="shared" si="13"/>
        <v>0.39130434782608697</v>
      </c>
      <c r="AC39" s="52">
        <f t="shared" si="13"/>
        <v>0.47058823529411764</v>
      </c>
      <c r="AD39" s="52">
        <f t="shared" ref="AD39:AF39" si="14">AD37/(AD37+AD38)</f>
        <v>0.29411764705882354</v>
      </c>
      <c r="AE39" s="52">
        <f t="shared" si="14"/>
        <v>0.52631578947368418</v>
      </c>
      <c r="AF39" s="52">
        <f t="shared" si="14"/>
        <v>0.46666666666666667</v>
      </c>
      <c r="AG39" s="52">
        <f t="shared" ref="AG39:AH39" si="15">AG37/(AG37+AG38)</f>
        <v>0.25</v>
      </c>
      <c r="AH39" s="52">
        <f t="shared" si="15"/>
        <v>0.34782608695652173</v>
      </c>
    </row>
    <row r="40" spans="1:34" x14ac:dyDescent="0.25"/>
    <row r="41" spans="1:34" x14ac:dyDescent="0.25"/>
    <row r="42" spans="1:34" x14ac:dyDescent="0.25"/>
    <row r="43" spans="1:34" x14ac:dyDescent="0.25"/>
    <row r="44" spans="1:34" x14ac:dyDescent="0.25">
      <c r="A44" s="54" t="s">
        <v>1442</v>
      </c>
      <c r="B44" s="50" t="s">
        <v>89</v>
      </c>
    </row>
    <row r="45" spans="1:34" x14ac:dyDescent="0.25">
      <c r="A45" s="27" t="s">
        <v>106</v>
      </c>
    </row>
    <row r="46" spans="1:34" s="29" customFormat="1" x14ac:dyDescent="0.25">
      <c r="A46" s="54" t="s">
        <v>55</v>
      </c>
      <c r="B46" s="54" t="s">
        <v>105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spans="1:34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3" t="s">
        <v>93</v>
      </c>
      <c r="F47" s="53" t="s">
        <v>81</v>
      </c>
      <c r="G47" s="66" t="s">
        <v>47</v>
      </c>
      <c r="H47" s="53" t="s">
        <v>48</v>
      </c>
      <c r="I47" s="53" t="s">
        <v>52</v>
      </c>
      <c r="J47" s="56" t="s">
        <v>77</v>
      </c>
      <c r="K47" s="57" t="s">
        <v>107</v>
      </c>
      <c r="L47" s="57" t="s">
        <v>108</v>
      </c>
      <c r="M47" s="57" t="s">
        <v>109</v>
      </c>
      <c r="N47" s="50" t="s">
        <v>114</v>
      </c>
      <c r="O47" s="50" t="s">
        <v>115</v>
      </c>
      <c r="P47" s="50" t="s">
        <v>116</v>
      </c>
      <c r="Q47" s="50" t="s">
        <v>119</v>
      </c>
      <c r="R47" s="50" t="s">
        <v>1385</v>
      </c>
      <c r="S47" s="50" t="s">
        <v>1946</v>
      </c>
      <c r="T47" s="50" t="s">
        <v>1973</v>
      </c>
      <c r="U47" s="53" t="s">
        <v>54</v>
      </c>
    </row>
    <row r="48" spans="1:34" s="29" customFormat="1" x14ac:dyDescent="0.25">
      <c r="A48" s="55" t="s">
        <v>61</v>
      </c>
      <c r="B48" s="67">
        <v>6.5400000000000009</v>
      </c>
      <c r="C48" s="67">
        <v>8.33</v>
      </c>
      <c r="D48" s="67">
        <v>8.65</v>
      </c>
      <c r="E48" s="67"/>
      <c r="F48" s="67"/>
      <c r="G48" s="67">
        <v>-20.53</v>
      </c>
      <c r="H48" s="67">
        <v>-13.970000000000002</v>
      </c>
      <c r="I48" s="67">
        <v>-20.32</v>
      </c>
      <c r="J48" s="67">
        <v>-1.5999999999999999</v>
      </c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>
        <v>-32.9</v>
      </c>
    </row>
    <row r="49" spans="1:21" s="29" customFormat="1" x14ac:dyDescent="0.25">
      <c r="A49" s="55" t="s">
        <v>88</v>
      </c>
      <c r="B49" s="67">
        <v>-1.0499999999999994</v>
      </c>
      <c r="C49" s="67">
        <v>7.7100000000000009</v>
      </c>
      <c r="D49" s="67">
        <v>-0.71999999999999886</v>
      </c>
      <c r="E49" s="67">
        <v>-2.6199999999999997</v>
      </c>
      <c r="F49" s="67">
        <v>-27.07</v>
      </c>
      <c r="G49" s="67">
        <v>15.229999999999999</v>
      </c>
      <c r="H49" s="67">
        <v>16.489999999999981</v>
      </c>
      <c r="I49" s="67">
        <v>12.960000000000012</v>
      </c>
      <c r="J49" s="67">
        <v>8</v>
      </c>
      <c r="K49" s="67">
        <v>-8.0500000000000007</v>
      </c>
      <c r="L49" s="67">
        <v>-11.29</v>
      </c>
      <c r="M49" s="67">
        <v>-4.7899999999999991</v>
      </c>
      <c r="N49" s="67">
        <v>-3.8600000000000008</v>
      </c>
      <c r="O49" s="67">
        <v>-11.559999999999997</v>
      </c>
      <c r="P49" s="67">
        <v>0.19000000000000039</v>
      </c>
      <c r="Q49" s="67"/>
      <c r="R49" s="67"/>
      <c r="S49" s="67"/>
      <c r="T49" s="67"/>
      <c r="U49" s="67">
        <v>-10.430000000000003</v>
      </c>
    </row>
    <row r="50" spans="1:21" s="29" customFormat="1" x14ac:dyDescent="0.25">
      <c r="A50" s="55" t="s">
        <v>117</v>
      </c>
      <c r="B50" s="67">
        <v>-8.27</v>
      </c>
      <c r="C50" s="67">
        <v>-6.419999999999999</v>
      </c>
      <c r="D50" s="67">
        <v>-14.45</v>
      </c>
      <c r="E50" s="67">
        <v>-18.560000000000002</v>
      </c>
      <c r="F50" s="67">
        <v>-11.870000000000006</v>
      </c>
      <c r="G50" s="67">
        <v>-3.0000000000000004</v>
      </c>
      <c r="H50" s="67">
        <v>-12.34</v>
      </c>
      <c r="I50" s="67">
        <v>1.6400000000000046</v>
      </c>
      <c r="J50" s="67">
        <v>9.7500000000000018</v>
      </c>
      <c r="K50" s="67">
        <v>-5.1599999999999993</v>
      </c>
      <c r="L50" s="67">
        <v>13.659999999999997</v>
      </c>
      <c r="M50" s="67">
        <v>0.51000000000000068</v>
      </c>
      <c r="N50" s="67">
        <v>-1.0099999999999985</v>
      </c>
      <c r="O50" s="67">
        <v>-4.9200000000000008</v>
      </c>
      <c r="P50" s="67">
        <v>-9.6699999999999946</v>
      </c>
      <c r="Q50" s="67">
        <v>-2.9300000000000024</v>
      </c>
      <c r="R50" s="67">
        <v>-1.4799999999999991</v>
      </c>
      <c r="S50" s="67"/>
      <c r="T50" s="67"/>
      <c r="U50" s="67">
        <v>-74.520000000000024</v>
      </c>
    </row>
    <row r="51" spans="1:21" x14ac:dyDescent="0.25">
      <c r="A51" s="55" t="s">
        <v>1825</v>
      </c>
      <c r="B51" s="67">
        <v>11.6</v>
      </c>
      <c r="C51" s="67">
        <v>6.5</v>
      </c>
      <c r="D51" s="67">
        <v>6.8999999999999995</v>
      </c>
      <c r="E51" s="67">
        <v>6.74</v>
      </c>
      <c r="F51" s="67">
        <v>3.73</v>
      </c>
      <c r="G51" s="67">
        <v>4.12</v>
      </c>
      <c r="H51" s="67">
        <v>0.71999999999999931</v>
      </c>
      <c r="I51" s="67">
        <v>3.1199999999999992</v>
      </c>
      <c r="J51" s="67">
        <v>3.6399999999999997</v>
      </c>
      <c r="K51" s="67">
        <v>9.49</v>
      </c>
      <c r="L51" s="67">
        <v>-1.9300000000000006</v>
      </c>
      <c r="M51" s="67">
        <v>0.23999999999999955</v>
      </c>
      <c r="N51" s="67">
        <v>0.76000000000000023</v>
      </c>
      <c r="O51" s="67">
        <v>4.28</v>
      </c>
      <c r="P51" s="67">
        <v>1.2399999999999998</v>
      </c>
      <c r="Q51" s="67">
        <v>3.0700000000000012</v>
      </c>
      <c r="R51" s="67">
        <v>-5.7000000000000011</v>
      </c>
      <c r="S51" s="67">
        <v>-4.9800000000000004</v>
      </c>
      <c r="T51" s="67">
        <v>1.41</v>
      </c>
      <c r="U51" s="67">
        <v>54.949999999999989</v>
      </c>
    </row>
    <row r="52" spans="1:21" x14ac:dyDescent="0.25">
      <c r="A52" s="55" t="s">
        <v>54</v>
      </c>
      <c r="B52" s="67">
        <v>8.8200000000000021</v>
      </c>
      <c r="C52" s="67">
        <v>16.12</v>
      </c>
      <c r="D52" s="67">
        <v>0.38000000000000167</v>
      </c>
      <c r="E52" s="67">
        <v>-14.440000000000003</v>
      </c>
      <c r="F52" s="67">
        <v>-35.210000000000008</v>
      </c>
      <c r="G52" s="67">
        <v>-4.1800000000000024</v>
      </c>
      <c r="H52" s="67">
        <v>-9.1000000000000227</v>
      </c>
      <c r="I52" s="67">
        <v>-2.5999999999999854</v>
      </c>
      <c r="J52" s="67">
        <v>19.790000000000003</v>
      </c>
      <c r="K52" s="67">
        <v>-3.7200000000000006</v>
      </c>
      <c r="L52" s="67">
        <v>0.43999999999999684</v>
      </c>
      <c r="M52" s="67">
        <v>-4.0399999999999991</v>
      </c>
      <c r="N52" s="67">
        <v>-4.1099999999999994</v>
      </c>
      <c r="O52" s="67">
        <v>-12.199999999999996</v>
      </c>
      <c r="P52" s="67">
        <v>-8.2399999999999931</v>
      </c>
      <c r="Q52" s="67">
        <v>0.13999999999999879</v>
      </c>
      <c r="R52" s="67">
        <v>-7.18</v>
      </c>
      <c r="S52" s="67">
        <v>-4.9800000000000004</v>
      </c>
      <c r="T52" s="67">
        <v>1.41</v>
      </c>
      <c r="U52" s="67">
        <v>-62.900000000000034</v>
      </c>
    </row>
    <row r="53" spans="1:21" x14ac:dyDescent="0.25"/>
    <row r="54" spans="1:21" x14ac:dyDescent="0.25"/>
    <row r="55" spans="1:21" x14ac:dyDescent="0.25"/>
    <row r="56" spans="1:21" x14ac:dyDescent="0.25"/>
    <row r="57" spans="1:21" x14ac:dyDescent="0.25"/>
    <row r="58" spans="1:21" x14ac:dyDescent="0.25"/>
    <row r="59" spans="1:21" x14ac:dyDescent="0.25"/>
    <row r="60" spans="1:21" x14ac:dyDescent="0.25"/>
    <row r="61" spans="1:21" x14ac:dyDescent="0.25"/>
    <row r="62" spans="1:21" x14ac:dyDescent="0.25"/>
    <row r="63" spans="1:21" x14ac:dyDescent="0.25"/>
    <row r="64" spans="1:21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U49">
    <cfRule type="cellIs" dxfId="197" priority="15" operator="lessThan">
      <formula>0</formula>
    </cfRule>
    <cfRule type="cellIs" dxfId="196" priority="16" operator="greaterThan">
      <formula>0</formula>
    </cfRule>
  </conditionalFormatting>
  <conditionalFormatting pivot="1" sqref="B9:B20">
    <cfRule type="cellIs" dxfId="195" priority="13" operator="lessThan">
      <formula>0</formula>
    </cfRule>
    <cfRule type="cellIs" dxfId="194" priority="14" operator="greaterThan">
      <formula>0</formula>
    </cfRule>
  </conditionalFormatting>
  <conditionalFormatting pivot="1" sqref="Q13:U23 W13:Y23 Q32:U35 W32:Y35">
    <cfRule type="cellIs" dxfId="193" priority="12" operator="greaterThan">
      <formula>0</formula>
    </cfRule>
  </conditionalFormatting>
  <conditionalFormatting pivot="1" sqref="Q13:U23 W13:Y23 Q32:U35 W32:Y35">
    <cfRule type="cellIs" dxfId="192" priority="11" operator="lessThan">
      <formula>0</formula>
    </cfRule>
  </conditionalFormatting>
  <conditionalFormatting pivot="1" sqref="V13:V35">
    <cfRule type="cellIs" dxfId="191" priority="10" operator="greaterThan">
      <formula>0</formula>
    </cfRule>
  </conditionalFormatting>
  <conditionalFormatting pivot="1" sqref="V13:V35">
    <cfRule type="cellIs" dxfId="190" priority="9" operator="lessThan">
      <formula>0</formula>
    </cfRule>
  </conditionalFormatting>
  <conditionalFormatting pivot="1" sqref="B50:U50">
    <cfRule type="cellIs" dxfId="189" priority="7" operator="lessThan">
      <formula>0</formula>
    </cfRule>
    <cfRule type="cellIs" dxfId="188" priority="8" operator="greaterThan">
      <formula>0</formula>
    </cfRule>
  </conditionalFormatting>
  <conditionalFormatting pivot="1" sqref="H9:H15">
    <cfRule type="cellIs" dxfId="187" priority="5" operator="lessThan">
      <formula>0</formula>
    </cfRule>
    <cfRule type="cellIs" dxfId="186" priority="6" operator="greaterThan">
      <formula>0</formula>
    </cfRule>
  </conditionalFormatting>
  <conditionalFormatting pivot="1" sqref="H16:H25">
    <cfRule type="cellIs" dxfId="185" priority="3" operator="lessThan">
      <formula>0</formula>
    </cfRule>
    <cfRule type="cellIs" dxfId="184" priority="4" operator="greaterThan">
      <formula>0</formula>
    </cfRule>
  </conditionalFormatting>
  <conditionalFormatting pivot="1" sqref="B51:U51">
    <cfRule type="cellIs" dxfId="183" priority="1" operator="lessThan">
      <formula>0</formula>
    </cfRule>
    <cfRule type="cellIs" dxfId="182" priority="2" operator="greaterThan">
      <formula>0</formula>
    </cfRule>
  </conditionalFormatting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81D4-ED07-419D-887E-F32F79A32D54}">
  <dimension ref="A1:AA12"/>
  <sheetViews>
    <sheetView workbookViewId="0">
      <selection activeCell="A12" sqref="A12"/>
    </sheetView>
  </sheetViews>
  <sheetFormatPr defaultRowHeight="15" x14ac:dyDescent="0.25"/>
  <cols>
    <col min="1" max="1" width="21.5703125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1985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1983</v>
      </c>
      <c r="J3" t="s">
        <v>1984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8">
        <v>45919.203819444447</v>
      </c>
      <c r="B4">
        <v>443616338</v>
      </c>
      <c r="C4" t="s">
        <v>36</v>
      </c>
      <c r="D4" t="s">
        <v>38</v>
      </c>
      <c r="E4" t="s">
        <v>120</v>
      </c>
      <c r="F4">
        <v>3639.41</v>
      </c>
      <c r="G4">
        <v>3642.48</v>
      </c>
      <c r="H4">
        <v>3637.98</v>
      </c>
      <c r="I4" t="s">
        <v>585</v>
      </c>
      <c r="J4">
        <v>3642.48</v>
      </c>
      <c r="K4">
        <v>0</v>
      </c>
      <c r="L4">
        <v>0</v>
      </c>
      <c r="M4">
        <v>-3.07</v>
      </c>
      <c r="N4" t="s">
        <v>79</v>
      </c>
      <c r="O4" s="69">
        <v>45919</v>
      </c>
      <c r="P4" t="s">
        <v>99</v>
      </c>
      <c r="Q4" t="s">
        <v>77</v>
      </c>
      <c r="R4" t="s">
        <v>118</v>
      </c>
      <c r="S4" s="68">
        <v>45919.203819444447</v>
      </c>
      <c r="T4" s="68">
        <v>45919.412152777775</v>
      </c>
      <c r="U4" t="s">
        <v>117</v>
      </c>
      <c r="V4" t="s">
        <v>100</v>
      </c>
      <c r="W4" t="s">
        <v>118</v>
      </c>
      <c r="X4">
        <v>-0.307</v>
      </c>
      <c r="Y4">
        <v>-0.61399999999999999</v>
      </c>
      <c r="Z4">
        <v>-0.92099999999999993</v>
      </c>
      <c r="AA4">
        <v>-3</v>
      </c>
    </row>
    <row r="5" spans="1:27" x14ac:dyDescent="0.25">
      <c r="A5" s="68">
        <v>45919.182858796295</v>
      </c>
      <c r="B5">
        <v>443608450</v>
      </c>
      <c r="C5" t="s">
        <v>36</v>
      </c>
      <c r="D5" t="s">
        <v>37</v>
      </c>
      <c r="E5" t="s">
        <v>120</v>
      </c>
      <c r="F5">
        <v>3648.99</v>
      </c>
      <c r="G5">
        <v>3646</v>
      </c>
      <c r="H5">
        <v>3650.5</v>
      </c>
      <c r="I5" t="s">
        <v>576</v>
      </c>
      <c r="J5">
        <v>3645.67</v>
      </c>
      <c r="K5">
        <v>0</v>
      </c>
      <c r="L5">
        <v>0</v>
      </c>
      <c r="M5">
        <v>-3.32</v>
      </c>
      <c r="N5" t="s">
        <v>79</v>
      </c>
      <c r="O5" s="69">
        <v>45919</v>
      </c>
      <c r="P5" t="s">
        <v>99</v>
      </c>
      <c r="Q5" t="s">
        <v>77</v>
      </c>
      <c r="R5" t="s">
        <v>118</v>
      </c>
      <c r="S5" s="68">
        <v>45919.182858796295</v>
      </c>
      <c r="T5" s="68">
        <v>45919.391192129631</v>
      </c>
      <c r="U5" t="s">
        <v>117</v>
      </c>
      <c r="V5" t="s">
        <v>100</v>
      </c>
      <c r="W5" t="s">
        <v>118</v>
      </c>
      <c r="X5">
        <v>-0.33200000000000002</v>
      </c>
      <c r="Y5">
        <v>-0.66400000000000003</v>
      </c>
      <c r="Z5">
        <v>-0.99599999999999989</v>
      </c>
      <c r="AA5">
        <v>-3</v>
      </c>
    </row>
    <row r="6" spans="1:27" x14ac:dyDescent="0.25">
      <c r="A6" s="68">
        <v>45919.17523148148</v>
      </c>
      <c r="B6">
        <v>443606267</v>
      </c>
      <c r="C6" t="s">
        <v>36</v>
      </c>
      <c r="D6" t="s">
        <v>37</v>
      </c>
      <c r="E6" t="s">
        <v>120</v>
      </c>
      <c r="F6">
        <v>3648.53</v>
      </c>
      <c r="G6">
        <v>3645.36</v>
      </c>
      <c r="H6">
        <v>3649.86</v>
      </c>
      <c r="I6" t="s">
        <v>571</v>
      </c>
      <c r="J6">
        <v>3649.92</v>
      </c>
      <c r="K6">
        <v>0</v>
      </c>
      <c r="L6">
        <v>0</v>
      </c>
      <c r="M6">
        <v>1.39</v>
      </c>
      <c r="N6" t="s">
        <v>78</v>
      </c>
      <c r="O6" s="69">
        <v>45919</v>
      </c>
      <c r="P6" t="s">
        <v>99</v>
      </c>
      <c r="Q6" t="s">
        <v>77</v>
      </c>
      <c r="R6" t="s">
        <v>118</v>
      </c>
      <c r="S6" s="68">
        <v>45919.17523148148</v>
      </c>
      <c r="T6" s="68">
        <v>45919.383564814816</v>
      </c>
      <c r="U6" t="s">
        <v>117</v>
      </c>
      <c r="V6" t="s">
        <v>100</v>
      </c>
      <c r="W6" t="s">
        <v>118</v>
      </c>
      <c r="X6">
        <v>0.13899999999999998</v>
      </c>
      <c r="Y6">
        <v>0.27799999999999997</v>
      </c>
      <c r="Z6">
        <v>0.41699999999999998</v>
      </c>
      <c r="AA6">
        <v>-3</v>
      </c>
    </row>
    <row r="7" spans="1:27" x14ac:dyDescent="0.25">
      <c r="A7" s="68">
        <v>45918.193391203706</v>
      </c>
      <c r="B7">
        <v>443182825</v>
      </c>
      <c r="C7" t="s">
        <v>36</v>
      </c>
      <c r="D7" t="s">
        <v>38</v>
      </c>
      <c r="E7" t="s">
        <v>120</v>
      </c>
      <c r="F7">
        <v>3654.48</v>
      </c>
      <c r="G7">
        <v>3657.29</v>
      </c>
      <c r="H7">
        <v>3652.79</v>
      </c>
      <c r="I7" t="s">
        <v>270</v>
      </c>
      <c r="J7">
        <v>3657.46</v>
      </c>
      <c r="K7">
        <v>0</v>
      </c>
      <c r="L7">
        <v>0</v>
      </c>
      <c r="M7">
        <v>-2.98</v>
      </c>
      <c r="N7" t="s">
        <v>79</v>
      </c>
      <c r="O7" s="69">
        <v>45918</v>
      </c>
      <c r="P7" t="s">
        <v>99</v>
      </c>
      <c r="Q7" t="s">
        <v>77</v>
      </c>
      <c r="R7" t="s">
        <v>87</v>
      </c>
      <c r="S7" s="68">
        <v>45918.193391203706</v>
      </c>
      <c r="T7" s="68">
        <v>45918.401724537034</v>
      </c>
      <c r="U7" t="s">
        <v>88</v>
      </c>
      <c r="V7" t="s">
        <v>100</v>
      </c>
      <c r="W7" t="s">
        <v>87</v>
      </c>
      <c r="X7">
        <v>-0.29799999999999999</v>
      </c>
      <c r="Y7">
        <v>-0.59599999999999997</v>
      </c>
      <c r="Z7">
        <v>-0.89400000000000002</v>
      </c>
      <c r="AA7">
        <v>-3</v>
      </c>
    </row>
    <row r="8" spans="1:27" x14ac:dyDescent="0.25">
      <c r="A8" s="68">
        <v>45918.189918981479</v>
      </c>
      <c r="B8">
        <v>443181766</v>
      </c>
      <c r="C8" t="s">
        <v>36</v>
      </c>
      <c r="D8" t="s">
        <v>38</v>
      </c>
      <c r="E8" t="s">
        <v>120</v>
      </c>
      <c r="F8">
        <v>3654.48</v>
      </c>
      <c r="G8">
        <v>3657.46</v>
      </c>
      <c r="H8">
        <v>3652.96</v>
      </c>
      <c r="I8" t="s">
        <v>268</v>
      </c>
      <c r="J8">
        <v>3652.8</v>
      </c>
      <c r="K8">
        <v>0</v>
      </c>
      <c r="L8">
        <v>0</v>
      </c>
      <c r="M8">
        <v>1.68</v>
      </c>
      <c r="N8" t="s">
        <v>78</v>
      </c>
      <c r="O8" s="69">
        <v>45918</v>
      </c>
      <c r="P8" t="s">
        <v>99</v>
      </c>
      <c r="Q8" t="s">
        <v>77</v>
      </c>
      <c r="R8" t="s">
        <v>87</v>
      </c>
      <c r="S8" s="68">
        <v>45918.189918981479</v>
      </c>
      <c r="T8" s="68">
        <v>45918.398252314815</v>
      </c>
      <c r="U8" t="s">
        <v>88</v>
      </c>
      <c r="V8" t="s">
        <v>100</v>
      </c>
      <c r="W8" t="s">
        <v>87</v>
      </c>
      <c r="X8">
        <v>0.16800000000000001</v>
      </c>
      <c r="Y8">
        <v>0.33600000000000002</v>
      </c>
      <c r="Z8">
        <v>0.504</v>
      </c>
      <c r="AA8">
        <v>-3</v>
      </c>
    </row>
    <row r="9" spans="1:27" x14ac:dyDescent="0.25">
      <c r="A9" s="68">
        <v>45918.186793981484</v>
      </c>
      <c r="B9">
        <v>443180410</v>
      </c>
      <c r="C9" t="s">
        <v>36</v>
      </c>
      <c r="D9" t="s">
        <v>38</v>
      </c>
      <c r="E9" t="s">
        <v>120</v>
      </c>
      <c r="F9">
        <v>3655.94</v>
      </c>
      <c r="G9">
        <v>3658.94</v>
      </c>
      <c r="H9">
        <v>3654.44</v>
      </c>
      <c r="I9" t="s">
        <v>265</v>
      </c>
      <c r="J9">
        <v>3654.37</v>
      </c>
      <c r="K9">
        <v>0</v>
      </c>
      <c r="L9">
        <v>0</v>
      </c>
      <c r="M9">
        <v>1.57</v>
      </c>
      <c r="N9" t="s">
        <v>78</v>
      </c>
      <c r="O9" s="69">
        <v>45918</v>
      </c>
      <c r="P9" t="s">
        <v>99</v>
      </c>
      <c r="Q9" t="s">
        <v>77</v>
      </c>
      <c r="R9" t="s">
        <v>87</v>
      </c>
      <c r="S9" s="68">
        <v>45918.186793981484</v>
      </c>
      <c r="T9" s="68">
        <v>45918.395127314812</v>
      </c>
      <c r="U9" t="s">
        <v>88</v>
      </c>
      <c r="V9" t="s">
        <v>100</v>
      </c>
      <c r="W9" t="s">
        <v>87</v>
      </c>
      <c r="X9">
        <v>0.15700000000000003</v>
      </c>
      <c r="Y9">
        <v>0.31400000000000006</v>
      </c>
      <c r="Z9">
        <v>0.47099999999999997</v>
      </c>
      <c r="AA9">
        <v>-3</v>
      </c>
    </row>
    <row r="10" spans="1:27" x14ac:dyDescent="0.25">
      <c r="A10" s="68">
        <v>45918.184131944443</v>
      </c>
      <c r="B10">
        <v>443179581</v>
      </c>
      <c r="C10" t="s">
        <v>36</v>
      </c>
      <c r="D10" t="s">
        <v>38</v>
      </c>
      <c r="E10" t="s">
        <v>120</v>
      </c>
      <c r="F10">
        <v>3654.67</v>
      </c>
      <c r="G10">
        <v>3657.77</v>
      </c>
      <c r="H10">
        <v>3653.27</v>
      </c>
      <c r="I10" t="s">
        <v>262</v>
      </c>
      <c r="J10">
        <v>3657.9</v>
      </c>
      <c r="K10">
        <v>0</v>
      </c>
      <c r="L10">
        <v>0</v>
      </c>
      <c r="M10">
        <v>-3.23</v>
      </c>
      <c r="N10" t="s">
        <v>79</v>
      </c>
      <c r="O10" s="69">
        <v>45918</v>
      </c>
      <c r="P10" t="s">
        <v>99</v>
      </c>
      <c r="Q10" t="s">
        <v>77</v>
      </c>
      <c r="R10" t="s">
        <v>87</v>
      </c>
      <c r="S10" s="68">
        <v>45918.184131944443</v>
      </c>
      <c r="T10" s="68">
        <v>45918.392465277779</v>
      </c>
      <c r="U10" t="s">
        <v>88</v>
      </c>
      <c r="V10" t="s">
        <v>100</v>
      </c>
      <c r="W10" t="s">
        <v>87</v>
      </c>
      <c r="X10">
        <v>-0.32300000000000001</v>
      </c>
      <c r="Y10">
        <v>-0.64600000000000002</v>
      </c>
      <c r="Z10">
        <v>-0.96899999999999997</v>
      </c>
      <c r="AA10">
        <v>-3</v>
      </c>
    </row>
    <row r="11" spans="1:27" x14ac:dyDescent="0.25">
      <c r="A11" s="68">
        <v>45918.175219907411</v>
      </c>
      <c r="B11">
        <v>443176844</v>
      </c>
      <c r="C11" t="s">
        <v>36</v>
      </c>
      <c r="D11" t="s">
        <v>38</v>
      </c>
      <c r="E11" t="s">
        <v>120</v>
      </c>
      <c r="F11">
        <v>3658.85</v>
      </c>
      <c r="G11">
        <v>3661.85</v>
      </c>
      <c r="H11">
        <v>3657.35</v>
      </c>
      <c r="I11" t="s">
        <v>258</v>
      </c>
      <c r="J11">
        <v>3657.29</v>
      </c>
      <c r="K11">
        <v>0</v>
      </c>
      <c r="L11">
        <v>0</v>
      </c>
      <c r="M11">
        <v>1.56</v>
      </c>
      <c r="N11" t="s">
        <v>78</v>
      </c>
      <c r="O11" s="69">
        <v>45918</v>
      </c>
      <c r="P11" t="s">
        <v>99</v>
      </c>
      <c r="Q11" t="s">
        <v>77</v>
      </c>
      <c r="R11" t="s">
        <v>87</v>
      </c>
      <c r="S11" s="68">
        <v>45918.175219907411</v>
      </c>
      <c r="T11" s="68">
        <v>45918.383553240739</v>
      </c>
      <c r="U11" t="s">
        <v>88</v>
      </c>
      <c r="V11" t="s">
        <v>100</v>
      </c>
      <c r="W11" t="s">
        <v>87</v>
      </c>
      <c r="X11">
        <v>0.15600000000000003</v>
      </c>
      <c r="Y11">
        <v>0.31200000000000006</v>
      </c>
      <c r="Z11">
        <v>0.46799999999999997</v>
      </c>
      <c r="AA11">
        <v>-3</v>
      </c>
    </row>
    <row r="12" spans="1:27" x14ac:dyDescent="0.25">
      <c r="A12" s="68">
        <v>45918.16815972222</v>
      </c>
      <c r="B12">
        <v>443173042</v>
      </c>
      <c r="C12" t="s">
        <v>36</v>
      </c>
      <c r="D12" t="s">
        <v>37</v>
      </c>
      <c r="E12" t="s">
        <v>120</v>
      </c>
      <c r="F12">
        <v>3666</v>
      </c>
      <c r="G12">
        <v>3662.99</v>
      </c>
      <c r="H12">
        <v>3667.49</v>
      </c>
      <c r="I12" t="s">
        <v>252</v>
      </c>
      <c r="J12">
        <v>3662.99</v>
      </c>
      <c r="K12">
        <v>0</v>
      </c>
      <c r="L12">
        <v>0</v>
      </c>
      <c r="M12">
        <v>-3.01</v>
      </c>
      <c r="N12" t="s">
        <v>79</v>
      </c>
      <c r="O12" s="69">
        <v>45918</v>
      </c>
      <c r="P12" t="s">
        <v>99</v>
      </c>
      <c r="Q12" t="s">
        <v>77</v>
      </c>
      <c r="R12" t="s">
        <v>87</v>
      </c>
      <c r="S12" s="68">
        <v>45918.16815972222</v>
      </c>
      <c r="T12" s="68">
        <v>45918.376493055555</v>
      </c>
      <c r="U12" t="s">
        <v>88</v>
      </c>
      <c r="V12" t="s">
        <v>100</v>
      </c>
      <c r="W12" t="s">
        <v>87</v>
      </c>
      <c r="X12">
        <v>-0.30099999999999999</v>
      </c>
      <c r="Y12">
        <v>-0.60199999999999998</v>
      </c>
      <c r="Z12">
        <v>-0.90299999999999991</v>
      </c>
      <c r="AA12">
        <v>-3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206"/>
  <sheetViews>
    <sheetView showGridLines="0" topLeftCell="A178" workbookViewId="0">
      <selection activeCell="G124" sqref="G124"/>
    </sheetView>
  </sheetViews>
  <sheetFormatPr defaultRowHeight="15" zeroHeight="1" x14ac:dyDescent="0.25"/>
  <cols>
    <col min="2" max="2" width="13.140625" bestFit="1" customWidth="1"/>
    <col min="3" max="3" width="13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2" spans="2:14" x14ac:dyDescent="0.25"/>
    <row r="3" spans="2:14" x14ac:dyDescent="0.25"/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1.5049999999999999</v>
      </c>
      <c r="E5" s="21" t="s">
        <v>1980</v>
      </c>
      <c r="F5" s="21" t="s">
        <v>105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64">
        <v>39</v>
      </c>
      <c r="G7" s="64">
        <v>11</v>
      </c>
      <c r="H7" s="64">
        <v>4</v>
      </c>
      <c r="I7" s="64">
        <v>1</v>
      </c>
      <c r="J7" s="64">
        <v>1</v>
      </c>
      <c r="K7" s="64">
        <v>1</v>
      </c>
      <c r="L7" s="64"/>
      <c r="M7" s="64"/>
      <c r="N7" s="64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64">
        <v>39</v>
      </c>
      <c r="G8" s="64">
        <v>28</v>
      </c>
      <c r="H8" s="64">
        <v>19</v>
      </c>
      <c r="I8" s="64">
        <v>14</v>
      </c>
      <c r="J8" s="64">
        <v>7</v>
      </c>
      <c r="K8" s="64">
        <v>7</v>
      </c>
      <c r="L8" s="64">
        <v>6</v>
      </c>
      <c r="M8" s="64">
        <v>2</v>
      </c>
      <c r="N8" s="64">
        <v>122</v>
      </c>
    </row>
    <row r="9" spans="2:14" x14ac:dyDescent="0.25">
      <c r="B9" s="31" t="s">
        <v>64</v>
      </c>
      <c r="C9" s="33">
        <f>COUNTIF(E:E,"W")/(COUNTIF(E:E,"W")+COUNTIF(E:E,"L"))</f>
        <v>0.6795580110497238</v>
      </c>
      <c r="D9" s="30"/>
      <c r="E9" s="1" t="s">
        <v>54</v>
      </c>
      <c r="F9" s="64">
        <v>78</v>
      </c>
      <c r="G9" s="64">
        <v>39</v>
      </c>
      <c r="H9" s="64">
        <v>23</v>
      </c>
      <c r="I9" s="64">
        <v>15</v>
      </c>
      <c r="J9" s="64">
        <v>8</v>
      </c>
      <c r="K9" s="64">
        <v>8</v>
      </c>
      <c r="L9" s="64">
        <v>6</v>
      </c>
      <c r="M9" s="64">
        <v>2</v>
      </c>
      <c r="N9" s="64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1981</v>
      </c>
    </row>
    <row r="14" spans="2:14" x14ac:dyDescent="0.25">
      <c r="B14" s="1" t="s">
        <v>79</v>
      </c>
      <c r="C14" s="63">
        <v>6</v>
      </c>
    </row>
    <row r="15" spans="2:14" x14ac:dyDescent="0.25">
      <c r="B15" s="1" t="s">
        <v>78</v>
      </c>
      <c r="C15" s="63">
        <v>8</v>
      </c>
      <c r="E15" s="30"/>
    </row>
    <row r="16" spans="2:14" x14ac:dyDescent="0.25">
      <c r="B16" s="1" t="s">
        <v>54</v>
      </c>
      <c r="C16" s="63">
        <v>8</v>
      </c>
      <c r="D16" s="30"/>
      <c r="E16" s="30"/>
    </row>
    <row r="17" spans="2:18" x14ac:dyDescent="0.25"/>
    <row r="18" spans="2:18" x14ac:dyDescent="0.25">
      <c r="B18" s="27" t="s">
        <v>59</v>
      </c>
      <c r="I18" s="27" t="s">
        <v>60</v>
      </c>
      <c r="Q18" s="27" t="s">
        <v>1982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0" spans="2:18" x14ac:dyDescent="0.25"/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 s="63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 s="63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 s="63">
        <v>-1.5999999999999999</v>
      </c>
    </row>
    <row r="23" spans="2:18" x14ac:dyDescent="0.25">
      <c r="B23" s="22">
        <v>45917.997650462959</v>
      </c>
      <c r="C23" s="63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 s="63">
        <v>8</v>
      </c>
      <c r="K23" s="25">
        <f t="shared" ref="K23:K62" si="2">IF(OR(I23="Grand Total",I23=""),"",K22+J23)</f>
        <v>38.65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 s="63">
        <v>8</v>
      </c>
    </row>
    <row r="24" spans="2:18" x14ac:dyDescent="0.25">
      <c r="B24" s="22">
        <v>45918.004710648151</v>
      </c>
      <c r="C24" s="63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117</v>
      </c>
      <c r="J24" s="63">
        <v>9.7500000000000071</v>
      </c>
      <c r="K24" s="25">
        <f t="shared" si="2"/>
        <v>48.400000000000006</v>
      </c>
      <c r="L24" s="24" t="str">
        <f t="shared" si="3"/>
        <v>W</v>
      </c>
      <c r="M24">
        <f t="shared" ref="M24:M62" si="5">IF(L24="","",IF(L24=L23,M23+1,1))</f>
        <v>2</v>
      </c>
      <c r="Q24" s="1" t="s">
        <v>118</v>
      </c>
      <c r="R24" s="63">
        <v>9.7500000000000071</v>
      </c>
    </row>
    <row r="25" spans="2:18" x14ac:dyDescent="0.25">
      <c r="B25" s="22">
        <v>45918.018368055556</v>
      </c>
      <c r="C25" s="63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1825</v>
      </c>
      <c r="J25" s="63">
        <v>3.6400000000000019</v>
      </c>
      <c r="K25" s="25">
        <f t="shared" si="2"/>
        <v>52.040000000000006</v>
      </c>
      <c r="L25" s="24" t="str">
        <f t="shared" si="3"/>
        <v>W</v>
      </c>
      <c r="M25">
        <f t="shared" si="5"/>
        <v>3</v>
      </c>
      <c r="Q25" s="1" t="s">
        <v>1979</v>
      </c>
      <c r="R25" s="63">
        <v>3.6400000000000019</v>
      </c>
    </row>
    <row r="26" spans="2:18" x14ac:dyDescent="0.25">
      <c r="B26" s="22">
        <v>45918.040601851855</v>
      </c>
      <c r="C26" s="63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54</v>
      </c>
      <c r="J26" s="63">
        <v>19.790000000000006</v>
      </c>
      <c r="K26" s="25" t="str">
        <f t="shared" si="2"/>
        <v/>
      </c>
      <c r="L26" s="24" t="str">
        <f t="shared" si="3"/>
        <v/>
      </c>
      <c r="M26" t="str">
        <f t="shared" si="5"/>
        <v/>
      </c>
      <c r="Q26" s="1" t="s">
        <v>54</v>
      </c>
      <c r="R26" s="63">
        <v>19.790000000000006</v>
      </c>
    </row>
    <row r="27" spans="2:18" x14ac:dyDescent="0.25">
      <c r="B27" s="22">
        <v>45918.045914351853</v>
      </c>
      <c r="C27" s="63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45918.058067129627</v>
      </c>
      <c r="C28" s="63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45918.068715277775</v>
      </c>
      <c r="C29" s="63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 s="63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 s="63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 s="63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 s="63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 s="63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 s="63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 s="63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 s="63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 s="63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 s="63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3">
        <v>-0.25999999999999979</v>
      </c>
    </row>
    <row r="40" spans="2:18" x14ac:dyDescent="0.25">
      <c r="B40" s="22">
        <v>45918.122303240743</v>
      </c>
      <c r="C40" s="63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3">
        <v>13.82</v>
      </c>
    </row>
    <row r="41" spans="2:18" x14ac:dyDescent="0.25">
      <c r="B41" s="22">
        <v>45918.124027777776</v>
      </c>
      <c r="C41" s="63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3">
        <v>8.6900000000000013</v>
      </c>
    </row>
    <row r="42" spans="2:18" x14ac:dyDescent="0.25">
      <c r="B42" s="22">
        <v>45918.124374999999</v>
      </c>
      <c r="C42" s="63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3">
        <v>-10.96</v>
      </c>
    </row>
    <row r="43" spans="2:18" x14ac:dyDescent="0.25">
      <c r="B43" s="22">
        <v>45918.126458333332</v>
      </c>
      <c r="C43" s="63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 s="63">
        <v>2.7</v>
      </c>
    </row>
    <row r="44" spans="2:18" x14ac:dyDescent="0.25">
      <c r="B44" s="22">
        <v>45918.147916666669</v>
      </c>
      <c r="C44" s="63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 s="63">
        <v>1.83</v>
      </c>
    </row>
    <row r="45" spans="2:18" x14ac:dyDescent="0.25">
      <c r="B45" s="22">
        <v>45918.162037037036</v>
      </c>
      <c r="C45" s="63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 s="63">
        <v>-2.8499999999999996</v>
      </c>
    </row>
    <row r="46" spans="2:18" x14ac:dyDescent="0.25">
      <c r="B46" s="22">
        <v>45918.179386574076</v>
      </c>
      <c r="C46" s="63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 s="63">
        <v>2.0300000000000002</v>
      </c>
    </row>
    <row r="47" spans="2:18" x14ac:dyDescent="0.25">
      <c r="B47" s="22">
        <v>45918.183553240742</v>
      </c>
      <c r="C47" s="63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 s="63">
        <v>-9.41</v>
      </c>
    </row>
    <row r="48" spans="2:18" x14ac:dyDescent="0.25">
      <c r="B48" s="22">
        <v>45918.26295138889</v>
      </c>
      <c r="C48" s="63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 s="63">
        <v>4.1399999999999997</v>
      </c>
    </row>
    <row r="49" spans="2:18" x14ac:dyDescent="0.25">
      <c r="B49" s="22">
        <v>45918.269548611112</v>
      </c>
      <c r="C49" s="63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 s="63">
        <v>8.629999999999999</v>
      </c>
    </row>
    <row r="50" spans="2:18" x14ac:dyDescent="0.25">
      <c r="B50" s="22">
        <v>45918.296631944446</v>
      </c>
      <c r="C50" s="63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3">
        <v>4.58</v>
      </c>
    </row>
    <row r="51" spans="2:18" x14ac:dyDescent="0.25">
      <c r="B51" s="22">
        <v>45918.304618055554</v>
      </c>
      <c r="C51" s="63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 s="63">
        <v>2.7900000000000009</v>
      </c>
    </row>
    <row r="52" spans="2:18" x14ac:dyDescent="0.25">
      <c r="B52" s="22">
        <v>45918.31144675926</v>
      </c>
      <c r="C52" s="63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 s="63">
        <v>1.4200000000000004</v>
      </c>
    </row>
    <row r="53" spans="2:18" x14ac:dyDescent="0.25">
      <c r="B53" s="22">
        <v>45918.337372685186</v>
      </c>
      <c r="C53" s="63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 s="63">
        <v>-0.19999999999999951</v>
      </c>
    </row>
    <row r="54" spans="2:18" x14ac:dyDescent="0.25">
      <c r="B54" s="22">
        <v>45918.342118055552</v>
      </c>
      <c r="C54" s="63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 s="63">
        <v>4.9800000000000004</v>
      </c>
    </row>
    <row r="55" spans="2:18" x14ac:dyDescent="0.25">
      <c r="B55" s="22">
        <v>45918.349756944444</v>
      </c>
      <c r="C55" s="63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 s="63">
        <v>1.39</v>
      </c>
    </row>
    <row r="56" spans="2:18" x14ac:dyDescent="0.25">
      <c r="B56" s="22">
        <v>45918.352881944447</v>
      </c>
      <c r="C56" s="63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 s="63">
        <v>-3.05</v>
      </c>
    </row>
    <row r="57" spans="2:18" x14ac:dyDescent="0.25">
      <c r="B57" s="22">
        <v>45918.363993055558</v>
      </c>
      <c r="C57" s="63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 s="63">
        <v>-2.58</v>
      </c>
    </row>
    <row r="58" spans="2:18" x14ac:dyDescent="0.25">
      <c r="B58" s="22">
        <v>45918.376493055555</v>
      </c>
      <c r="C58" s="63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3">
        <v>-7.55</v>
      </c>
    </row>
    <row r="59" spans="2:18" x14ac:dyDescent="0.25">
      <c r="B59" s="22">
        <v>45918.383553240739</v>
      </c>
      <c r="C59" s="63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3">
        <v>3.5000000000000009</v>
      </c>
    </row>
    <row r="60" spans="2:18" x14ac:dyDescent="0.25">
      <c r="B60" s="22">
        <v>45918.392465277779</v>
      </c>
      <c r="C60" s="63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3">
        <v>3.6899999999999995</v>
      </c>
    </row>
    <row r="61" spans="2:18" x14ac:dyDescent="0.25">
      <c r="B61" s="22">
        <v>45918.395127314812</v>
      </c>
      <c r="C61" s="63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3">
        <v>-7.5399999999999991</v>
      </c>
    </row>
    <row r="62" spans="2:18" x14ac:dyDescent="0.25">
      <c r="B62" s="22">
        <v>45918.398252314815</v>
      </c>
      <c r="C62" s="63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3">
        <v>19.79</v>
      </c>
    </row>
    <row r="63" spans="2:18" x14ac:dyDescent="0.25">
      <c r="B63" s="22">
        <v>45918.401724537034</v>
      </c>
      <c r="C63" s="63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 s="63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 s="63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 s="63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 s="63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 s="63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 s="63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 s="63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 s="63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 s="63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 s="63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 s="63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 s="63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 s="63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 s="63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 s="63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 s="63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 s="63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 s="63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 s="63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 s="63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 s="63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 s="63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 s="63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 s="63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 s="63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 s="63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 s="63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 s="63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 s="63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 s="63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 s="63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 s="63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 s="63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 s="63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 s="63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 s="63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 s="63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1986</v>
      </c>
    </row>
    <row r="101" spans="2:8" x14ac:dyDescent="0.25">
      <c r="B101" s="22">
        <v>45918.778090277781</v>
      </c>
      <c r="C101" s="63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1987</v>
      </c>
    </row>
    <row r="102" spans="2:8" x14ac:dyDescent="0.25">
      <c r="B102" s="22">
        <v>45918.807141203702</v>
      </c>
      <c r="C102" s="63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1988</v>
      </c>
    </row>
    <row r="103" spans="2:8" x14ac:dyDescent="0.25">
      <c r="B103" s="22">
        <v>45918.816053240742</v>
      </c>
      <c r="C103" s="63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 s="63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 s="63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 s="63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 s="63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 s="63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 s="63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 s="63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 s="63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 s="63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 s="63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 s="63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 s="63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 s="63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 s="63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 s="63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 s="63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 s="63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 s="63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 s="63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 s="63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 s="63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 s="63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 s="63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 s="63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 s="63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 s="63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 s="63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 s="63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 s="63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 s="63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 s="63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 s="63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 s="63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 s="63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 s="63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 s="63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 s="63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 s="63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 s="63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 s="63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 s="63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 s="63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 s="63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 s="63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 s="63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 s="63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 s="63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 s="63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 s="63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 s="63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 s="63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 s="63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 s="63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 s="63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 s="63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 s="63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 s="63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 s="63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 s="63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 s="63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 s="63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 s="63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 s="63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 s="63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 s="63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 s="63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 s="63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 s="63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 s="63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 s="63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 s="63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 s="63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 s="63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 s="63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 s="63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 s="63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 s="63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 s="63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 s="63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 s="63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 s="63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 s="63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 s="63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 s="63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 s="63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 s="63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 s="63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 s="63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 s="63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 s="63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 s="63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 s="63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 s="63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 s="63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 s="63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 s="63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 s="63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1" t="s">
        <v>54</v>
      </c>
      <c r="C201" s="63">
        <v>19.790000000000003</v>
      </c>
      <c r="D201" s="25" t="str">
        <f t="shared" si="12"/>
        <v/>
      </c>
      <c r="E201" s="24" t="str">
        <f t="shared" si="13"/>
        <v/>
      </c>
      <c r="F201" t="str">
        <f t="shared" si="14"/>
        <v/>
      </c>
    </row>
    <row r="202" spans="2:6" x14ac:dyDescent="0.25">
      <c r="E202" s="24"/>
    </row>
    <row r="203" spans="2:6" x14ac:dyDescent="0.25">
      <c r="E203" s="24"/>
    </row>
    <row r="204" spans="2:6" x14ac:dyDescent="0.25">
      <c r="E204" s="24"/>
    </row>
    <row r="205" spans="2:6" x14ac:dyDescent="0.25">
      <c r="E205" s="24"/>
    </row>
    <row r="206" spans="2:6" x14ac:dyDescent="0.25">
      <c r="E206" s="24"/>
    </row>
  </sheetData>
  <conditionalFormatting sqref="K22:K62">
    <cfRule type="cellIs" dxfId="109" priority="30" operator="greaterThan">
      <formula>$M$1</formula>
    </cfRule>
    <cfRule type="cellIs" dxfId="108" priority="31" operator="greaterThan">
      <formula>"31.555$G$1"</formula>
    </cfRule>
  </conditionalFormatting>
  <conditionalFormatting sqref="K22:K62">
    <cfRule type="cellIs" dxfId="107" priority="29" operator="lessThan">
      <formula>0</formula>
    </cfRule>
  </conditionalFormatting>
  <conditionalFormatting sqref="K22:K62">
    <cfRule type="cellIs" dxfId="106" priority="28" operator="lessThan">
      <formula>0</formula>
    </cfRule>
  </conditionalFormatting>
  <conditionalFormatting sqref="D22">
    <cfRule type="cellIs" dxfId="105" priority="26" operator="greaterThan">
      <formula>$M$1</formula>
    </cfRule>
    <cfRule type="cellIs" dxfId="104" priority="27" operator="greaterThan">
      <formula>"31.555$G$1"</formula>
    </cfRule>
  </conditionalFormatting>
  <conditionalFormatting sqref="D22">
    <cfRule type="cellIs" dxfId="103" priority="25" operator="lessThan">
      <formula>0</formula>
    </cfRule>
  </conditionalFormatting>
  <conditionalFormatting sqref="D22">
    <cfRule type="cellIs" dxfId="102" priority="24" operator="lessThan">
      <formula>0</formula>
    </cfRule>
  </conditionalFormatting>
  <conditionalFormatting sqref="D23:D201">
    <cfRule type="cellIs" dxfId="101" priority="22" operator="greaterThan">
      <formula>$M$1</formula>
    </cfRule>
    <cfRule type="cellIs" dxfId="100" priority="23" operator="greaterThan">
      <formula>"31.555$G$1"</formula>
    </cfRule>
  </conditionalFormatting>
  <conditionalFormatting sqref="D23:D201">
    <cfRule type="cellIs" dxfId="99" priority="21" operator="lessThan">
      <formula>0</formula>
    </cfRule>
  </conditionalFormatting>
  <conditionalFormatting sqref="D23:D201">
    <cfRule type="cellIs" dxfId="98" priority="20" operator="lessThan">
      <formula>0</formula>
    </cfRule>
  </conditionalFormatting>
  <conditionalFormatting pivot="1">
    <cfRule type="cellIs" dxfId="97" priority="15" operator="greaterThan">
      <formula>0</formula>
    </cfRule>
  </conditionalFormatting>
  <conditionalFormatting pivot="1">
    <cfRule type="cellIs" dxfId="96" priority="14" operator="lessThan">
      <formula>0</formula>
    </cfRule>
  </conditionalFormatting>
  <conditionalFormatting pivot="1" sqref="J22:J23">
    <cfRule type="cellIs" dxfId="95" priority="9" operator="greaterThan">
      <formula>0</formula>
    </cfRule>
  </conditionalFormatting>
  <conditionalFormatting pivot="1" sqref="J22:J23">
    <cfRule type="cellIs" dxfId="94" priority="8" operator="lessThan">
      <formula>0</formula>
    </cfRule>
  </conditionalFormatting>
  <conditionalFormatting pivot="1" sqref="R22:R25">
    <cfRule type="cellIs" dxfId="93" priority="7" operator="greaterThan">
      <formula>0</formula>
    </cfRule>
  </conditionalFormatting>
  <conditionalFormatting pivot="1" sqref="R22:R25">
    <cfRule type="cellIs" dxfId="92" priority="6" operator="lessThan">
      <formula>0</formula>
    </cfRule>
  </conditionalFormatting>
  <conditionalFormatting pivot="1" sqref="R39:R61">
    <cfRule type="cellIs" dxfId="91" priority="5" operator="greaterThan">
      <formula>0</formula>
    </cfRule>
  </conditionalFormatting>
  <conditionalFormatting pivot="1" sqref="R39:R61">
    <cfRule type="cellIs" dxfId="90" priority="4" operator="lessThan">
      <formula>0</formula>
    </cfRule>
  </conditionalFormatting>
  <conditionalFormatting sqref="E22:E201">
    <cfRule type="cellIs" dxfId="89" priority="3" operator="equal">
      <formula>"W"</formula>
    </cfRule>
    <cfRule type="cellIs" dxfId="88" priority="2" operator="equal">
      <formula>"L"</formula>
    </cfRule>
  </conditionalFormatting>
  <conditionalFormatting sqref="F22:F201">
    <cfRule type="cellIs" dxfId="87" priority="1" operator="equal">
      <formula>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7CA1-432E-4FFF-9EC9-4851B265B9E4}">
  <sheetPr codeName="Sheet5"/>
  <dimension ref="B1:R206"/>
  <sheetViews>
    <sheetView showGridLines="0" topLeftCell="A13" workbookViewId="0">
      <selection activeCell="G34" sqref="E30:G34"/>
    </sheetView>
  </sheetViews>
  <sheetFormatPr defaultRowHeight="15" zeroHeight="1" x14ac:dyDescent="0.25"/>
  <cols>
    <col min="2" max="2" width="15.85546875" bestFit="1" customWidth="1"/>
    <col min="3" max="3" width="13.28515625" bestFit="1" customWidth="1"/>
    <col min="4" max="4" width="16.7109375" bestFit="1" customWidth="1"/>
    <col min="5" max="5" width="14.7109375" bestFit="1" customWidth="1"/>
    <col min="6" max="14" width="12.42578125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2" spans="2:14" x14ac:dyDescent="0.25"/>
    <row r="3" spans="2:14" x14ac:dyDescent="0.25"/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1.48</v>
      </c>
      <c r="E5" s="21" t="s">
        <v>1980</v>
      </c>
      <c r="F5" s="21" t="s">
        <v>105</v>
      </c>
    </row>
    <row r="6" spans="2:14" x14ac:dyDescent="0.25">
      <c r="B6" s="31" t="s">
        <v>65</v>
      </c>
      <c r="C6" s="32">
        <f>AVERAGE(C22:C61)</f>
        <v>-0.43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-3.23</v>
      </c>
      <c r="D7" s="30"/>
      <c r="E7" s="1" t="s">
        <v>79</v>
      </c>
      <c r="F7" s="64">
        <v>39</v>
      </c>
      <c r="G7" s="64">
        <v>11</v>
      </c>
      <c r="H7" s="64">
        <v>4</v>
      </c>
      <c r="I7" s="64">
        <v>1</v>
      </c>
      <c r="J7" s="64">
        <v>1</v>
      </c>
      <c r="K7" s="64">
        <v>1</v>
      </c>
      <c r="L7" s="64"/>
      <c r="M7" s="64"/>
      <c r="N7" s="64">
        <v>57</v>
      </c>
    </row>
    <row r="8" spans="2:14" x14ac:dyDescent="0.25">
      <c r="B8" s="31" t="s">
        <v>67</v>
      </c>
      <c r="C8" s="32">
        <f>MAX(C22:C61)</f>
        <v>1.76</v>
      </c>
      <c r="D8" s="30"/>
      <c r="E8" s="1" t="s">
        <v>78</v>
      </c>
      <c r="F8" s="64">
        <v>39</v>
      </c>
      <c r="G8" s="64">
        <v>28</v>
      </c>
      <c r="H8" s="64">
        <v>19</v>
      </c>
      <c r="I8" s="64">
        <v>14</v>
      </c>
      <c r="J8" s="64">
        <v>7</v>
      </c>
      <c r="K8" s="64">
        <v>7</v>
      </c>
      <c r="L8" s="64">
        <v>6</v>
      </c>
      <c r="M8" s="64">
        <v>2</v>
      </c>
      <c r="N8" s="64">
        <v>122</v>
      </c>
    </row>
    <row r="9" spans="2:14" x14ac:dyDescent="0.25">
      <c r="B9" s="31" t="s">
        <v>64</v>
      </c>
      <c r="C9" s="33">
        <f>COUNTIF(E:E,"W")/(COUNTIF(E:E,"W")+COUNTIF(E:E,"L"))</f>
        <v>0.67346938775510201</v>
      </c>
      <c r="D9" s="30"/>
      <c r="E9" s="1" t="s">
        <v>54</v>
      </c>
      <c r="F9" s="64">
        <v>78</v>
      </c>
      <c r="G9" s="64">
        <v>39</v>
      </c>
      <c r="H9" s="64">
        <v>23</v>
      </c>
      <c r="I9" s="64">
        <v>15</v>
      </c>
      <c r="J9" s="64">
        <v>8</v>
      </c>
      <c r="K9" s="64">
        <v>8</v>
      </c>
      <c r="L9" s="64">
        <v>6</v>
      </c>
      <c r="M9" s="64">
        <v>2</v>
      </c>
      <c r="N9" s="64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1981</v>
      </c>
    </row>
    <row r="14" spans="2:14" x14ac:dyDescent="0.25">
      <c r="B14" s="1" t="s">
        <v>79</v>
      </c>
      <c r="C14" s="63">
        <v>6</v>
      </c>
    </row>
    <row r="15" spans="2:14" x14ac:dyDescent="0.25">
      <c r="B15" s="1" t="s">
        <v>78</v>
      </c>
      <c r="C15" s="63">
        <v>8</v>
      </c>
      <c r="E15" s="30"/>
    </row>
    <row r="16" spans="2:14" x14ac:dyDescent="0.25">
      <c r="B16" s="1" t="s">
        <v>54</v>
      </c>
      <c r="C16" s="63">
        <v>8</v>
      </c>
      <c r="D16" s="30"/>
      <c r="E16" s="30"/>
    </row>
    <row r="17" spans="2:18" x14ac:dyDescent="0.25"/>
    <row r="18" spans="2:18" x14ac:dyDescent="0.25">
      <c r="B18" s="27" t="s">
        <v>59</v>
      </c>
      <c r="I18" s="27" t="s">
        <v>60</v>
      </c>
      <c r="Q18" s="27" t="s">
        <v>1982</v>
      </c>
    </row>
    <row r="19" spans="2:18" x14ac:dyDescent="0.25">
      <c r="B19" s="21" t="s">
        <v>29</v>
      </c>
      <c r="C19" t="s">
        <v>108</v>
      </c>
      <c r="I19" s="21" t="s">
        <v>29</v>
      </c>
      <c r="J19" t="s">
        <v>108</v>
      </c>
      <c r="Q19" s="21" t="s">
        <v>29</v>
      </c>
      <c r="R19" t="s">
        <v>108</v>
      </c>
    </row>
    <row r="20" spans="2:18" x14ac:dyDescent="0.25"/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45918.675787037035</v>
      </c>
      <c r="C22" s="63">
        <v>-3</v>
      </c>
      <c r="D22" s="25">
        <f>$M$1+C22</f>
        <v>29.25</v>
      </c>
      <c r="E22" s="24" t="str">
        <f>IF(OR(C22="",B22="Grand Total"),"",IF(C22&lt;0,"L","W"))</f>
        <v>L</v>
      </c>
      <c r="F22">
        <v>1</v>
      </c>
      <c r="I22" s="1" t="s">
        <v>88</v>
      </c>
      <c r="J22" s="63">
        <v>-11.29</v>
      </c>
      <c r="K22" s="25">
        <f>$M$1+J22</f>
        <v>20.96</v>
      </c>
      <c r="L22" s="24" t="str">
        <f>IF(OR(J22="",I22="Grand Total"),"",IF(J22&lt;0,"L","W"))</f>
        <v>L</v>
      </c>
      <c r="M22">
        <v>1</v>
      </c>
      <c r="Q22" s="1" t="s">
        <v>87</v>
      </c>
      <c r="R22" s="63">
        <v>-11.29</v>
      </c>
    </row>
    <row r="23" spans="2:18" x14ac:dyDescent="0.25">
      <c r="B23" s="22">
        <v>45918.699513888889</v>
      </c>
      <c r="C23" s="63">
        <v>1.69</v>
      </c>
      <c r="D23" s="25">
        <f t="shared" ref="D23:D86" si="0">IF(OR(B23="Grand Total",B23=""),"",D22+C23)</f>
        <v>30.94</v>
      </c>
      <c r="E23" s="24" t="str">
        <f t="shared" ref="E23:E86" si="1">IF(OR(C23="",B23="Grand Total"),"",IF(C23&lt;0,"L","W"))</f>
        <v>W</v>
      </c>
      <c r="F23">
        <f>IF(E23="","",IF(E23=E22,F22+1,1))</f>
        <v>1</v>
      </c>
      <c r="I23" s="1" t="s">
        <v>117</v>
      </c>
      <c r="J23" s="63">
        <v>13.660000000000011</v>
      </c>
      <c r="K23" s="25">
        <f t="shared" ref="K23:K62" si="2">IF(OR(I23="Grand Total",I23=""),"",K22+J23)</f>
        <v>34.620000000000012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118</v>
      </c>
      <c r="R23" s="63">
        <v>13.660000000000011</v>
      </c>
    </row>
    <row r="24" spans="2:18" x14ac:dyDescent="0.25">
      <c r="B24" s="22">
        <v>45918.704826388886</v>
      </c>
      <c r="C24" s="63">
        <v>1.61</v>
      </c>
      <c r="D24" s="25">
        <f t="shared" si="0"/>
        <v>32.550000000000004</v>
      </c>
      <c r="E24" s="24" t="str">
        <f t="shared" si="1"/>
        <v>W</v>
      </c>
      <c r="F24">
        <f t="shared" ref="F24:F87" si="4">IF(E24="","",IF(E24=E23,F23+1,1))</f>
        <v>2</v>
      </c>
      <c r="I24" s="1" t="s">
        <v>1825</v>
      </c>
      <c r="J24" s="63">
        <v>-1.9299999999999995</v>
      </c>
      <c r="K24" s="25">
        <f t="shared" si="2"/>
        <v>32.690000000000012</v>
      </c>
      <c r="L24" s="24" t="str">
        <f t="shared" si="3"/>
        <v>L</v>
      </c>
      <c r="M24">
        <f t="shared" ref="M24:M62" si="5">IF(L24="","",IF(L24=L23,M23+1,1))</f>
        <v>1</v>
      </c>
      <c r="Q24" s="1" t="s">
        <v>1979</v>
      </c>
      <c r="R24" s="63">
        <v>-1.9299999999999995</v>
      </c>
    </row>
    <row r="25" spans="2:18" x14ac:dyDescent="0.25">
      <c r="B25" s="22">
        <v>45918.708657407406</v>
      </c>
      <c r="C25" s="63">
        <v>1.57</v>
      </c>
      <c r="D25" s="25">
        <f t="shared" si="0"/>
        <v>34.120000000000005</v>
      </c>
      <c r="E25" s="24" t="str">
        <f t="shared" si="1"/>
        <v>W</v>
      </c>
      <c r="F25">
        <f t="shared" si="4"/>
        <v>3</v>
      </c>
      <c r="I25" s="1" t="s">
        <v>54</v>
      </c>
      <c r="J25" s="63">
        <v>0.44000000000001216</v>
      </c>
      <c r="K25" s="25" t="str">
        <f t="shared" si="2"/>
        <v/>
      </c>
      <c r="L25" s="24" t="str">
        <f t="shared" si="3"/>
        <v/>
      </c>
      <c r="M25" t="str">
        <f t="shared" si="5"/>
        <v/>
      </c>
      <c r="Q25" s="1" t="s">
        <v>54</v>
      </c>
      <c r="R25" s="63">
        <v>0.44000000000001216</v>
      </c>
    </row>
    <row r="26" spans="2:18" x14ac:dyDescent="0.25">
      <c r="B26" s="22">
        <v>45918.713275462964</v>
      </c>
      <c r="C26" s="63">
        <v>1.59</v>
      </c>
      <c r="D26" s="25">
        <f t="shared" si="0"/>
        <v>35.710000000000008</v>
      </c>
      <c r="E26" s="24" t="str">
        <f t="shared" si="1"/>
        <v>W</v>
      </c>
      <c r="F26">
        <f t="shared" si="4"/>
        <v>4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45918.71802083333</v>
      </c>
      <c r="C27" s="63">
        <v>1.51</v>
      </c>
      <c r="D27" s="25">
        <f t="shared" si="0"/>
        <v>37.220000000000006</v>
      </c>
      <c r="E27" s="24" t="str">
        <f t="shared" si="1"/>
        <v>W</v>
      </c>
      <c r="F27">
        <f t="shared" si="4"/>
        <v>5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45918.728796296295</v>
      </c>
      <c r="C28" s="63">
        <v>-3.02</v>
      </c>
      <c r="D28" s="25">
        <f t="shared" si="0"/>
        <v>34.200000000000003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45918.758414351854</v>
      </c>
      <c r="C29" s="63">
        <v>1.52</v>
      </c>
      <c r="D29" s="25">
        <f t="shared" si="0"/>
        <v>35.720000000000006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45918.764097222222</v>
      </c>
      <c r="C30" s="63">
        <v>-3.02</v>
      </c>
      <c r="D30" s="25">
        <f t="shared" si="0"/>
        <v>32.700000000000003</v>
      </c>
      <c r="E30" s="24" t="str">
        <f t="shared" si="1"/>
        <v>L</v>
      </c>
      <c r="F30">
        <f t="shared" si="4"/>
        <v>1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45918.782835648148</v>
      </c>
      <c r="C31" s="63">
        <v>-3.02</v>
      </c>
      <c r="D31" s="25">
        <f t="shared" si="0"/>
        <v>29.680000000000003</v>
      </c>
      <c r="E31" s="24" t="str">
        <f t="shared" si="1"/>
        <v>L</v>
      </c>
      <c r="F31">
        <f t="shared" si="4"/>
        <v>2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45918.807141203702</v>
      </c>
      <c r="C32" s="63">
        <v>-2.99</v>
      </c>
      <c r="D32" s="25">
        <f t="shared" si="0"/>
        <v>26.690000000000005</v>
      </c>
      <c r="E32" s="24" t="str">
        <f t="shared" si="1"/>
        <v>L</v>
      </c>
      <c r="F32">
        <f t="shared" si="4"/>
        <v>3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45918.816053240742</v>
      </c>
      <c r="C33" s="63">
        <v>-2.99</v>
      </c>
      <c r="D33" s="25">
        <f t="shared" si="0"/>
        <v>23.700000000000003</v>
      </c>
      <c r="E33" s="24" t="str">
        <f t="shared" si="1"/>
        <v>L</v>
      </c>
      <c r="F33">
        <f t="shared" si="4"/>
        <v>4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45918.851701388892</v>
      </c>
      <c r="C34" s="63">
        <v>-3.17</v>
      </c>
      <c r="D34" s="25">
        <f t="shared" si="0"/>
        <v>20.53</v>
      </c>
      <c r="E34" s="24" t="str">
        <f t="shared" si="1"/>
        <v>L</v>
      </c>
      <c r="F34">
        <f t="shared" si="4"/>
        <v>5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45918.877858796295</v>
      </c>
      <c r="C35" s="63">
        <v>1.74</v>
      </c>
      <c r="D35" s="25">
        <f t="shared" si="0"/>
        <v>22.27</v>
      </c>
      <c r="E35" s="24" t="str">
        <f t="shared" si="1"/>
        <v>W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45918.882847222223</v>
      </c>
      <c r="C36" s="63">
        <v>1.58</v>
      </c>
      <c r="D36" s="25">
        <f t="shared" si="0"/>
        <v>23.85</v>
      </c>
      <c r="E36" s="24" t="str">
        <f t="shared" si="1"/>
        <v>W</v>
      </c>
      <c r="F36">
        <f t="shared" si="4"/>
        <v>2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t="s">
        <v>29</v>
      </c>
      <c r="R36" t="s">
        <v>77</v>
      </c>
    </row>
    <row r="37" spans="2:18" x14ac:dyDescent="0.25">
      <c r="B37" s="22">
        <v>45918.884687500002</v>
      </c>
      <c r="C37" s="63">
        <v>-3.04</v>
      </c>
      <c r="D37" s="25">
        <f t="shared" si="0"/>
        <v>20.810000000000002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45918.908067129632</v>
      </c>
      <c r="C38" s="63">
        <v>1.57</v>
      </c>
      <c r="D38" s="25">
        <f t="shared" si="0"/>
        <v>22.380000000000003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t="s">
        <v>53</v>
      </c>
      <c r="R38" t="s">
        <v>55</v>
      </c>
    </row>
    <row r="39" spans="2:18" x14ac:dyDescent="0.25">
      <c r="B39" s="22">
        <v>45918.908530092594</v>
      </c>
      <c r="C39" s="63">
        <v>-3</v>
      </c>
      <c r="D39" s="25">
        <f t="shared" si="0"/>
        <v>19.380000000000003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3">
        <v>-0.25999999999999979</v>
      </c>
    </row>
    <row r="40" spans="2:18" x14ac:dyDescent="0.25">
      <c r="B40" s="22">
        <v>45918.920682870368</v>
      </c>
      <c r="C40" s="63">
        <v>-3.03</v>
      </c>
      <c r="D40" s="25">
        <f t="shared" si="0"/>
        <v>16.350000000000001</v>
      </c>
      <c r="E40" s="24" t="str">
        <f t="shared" si="1"/>
        <v>L</v>
      </c>
      <c r="F40">
        <f t="shared" si="4"/>
        <v>2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3">
        <v>13.82</v>
      </c>
    </row>
    <row r="41" spans="2:18" x14ac:dyDescent="0.25">
      <c r="B41" s="22">
        <v>45918.934328703705</v>
      </c>
      <c r="C41" s="63">
        <v>1.61</v>
      </c>
      <c r="D41" s="25">
        <f t="shared" si="0"/>
        <v>17.96</v>
      </c>
      <c r="E41" s="24" t="str">
        <f t="shared" si="1"/>
        <v>W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3">
        <v>8.6900000000000013</v>
      </c>
    </row>
    <row r="42" spans="2:18" x14ac:dyDescent="0.25">
      <c r="B42" s="22">
        <v>45918.946377314816</v>
      </c>
      <c r="C42" s="63">
        <v>1.54</v>
      </c>
      <c r="D42" s="25">
        <f t="shared" si="0"/>
        <v>19.5</v>
      </c>
      <c r="E42" s="24" t="str">
        <f t="shared" si="1"/>
        <v>W</v>
      </c>
      <c r="F42">
        <f t="shared" si="4"/>
        <v>2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3">
        <v>-10.96</v>
      </c>
    </row>
    <row r="43" spans="2:18" x14ac:dyDescent="0.25">
      <c r="B43" s="22">
        <v>45918.95921296296</v>
      </c>
      <c r="C43" s="63">
        <v>1.46</v>
      </c>
      <c r="D43" s="25">
        <f t="shared" si="0"/>
        <v>20.96</v>
      </c>
      <c r="E43" s="24" t="str">
        <f t="shared" si="1"/>
        <v>W</v>
      </c>
      <c r="F43">
        <f t="shared" si="4"/>
        <v>3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 s="63">
        <v>2.7</v>
      </c>
    </row>
    <row r="44" spans="2:18" x14ac:dyDescent="0.25">
      <c r="B44" s="22">
        <v>45919.002615740741</v>
      </c>
      <c r="C44" s="63">
        <v>1.55</v>
      </c>
      <c r="D44" s="25">
        <f t="shared" si="0"/>
        <v>22.51</v>
      </c>
      <c r="E44" s="24" t="str">
        <f t="shared" si="1"/>
        <v>W</v>
      </c>
      <c r="F44">
        <f t="shared" si="4"/>
        <v>4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 s="63">
        <v>1.83</v>
      </c>
    </row>
    <row r="45" spans="2:18" x14ac:dyDescent="0.25">
      <c r="B45" s="22">
        <v>45919.004930555559</v>
      </c>
      <c r="C45" s="63">
        <v>1.56</v>
      </c>
      <c r="D45" s="25">
        <f t="shared" si="0"/>
        <v>24.07</v>
      </c>
      <c r="E45" s="24" t="str">
        <f t="shared" si="1"/>
        <v>W</v>
      </c>
      <c r="F45">
        <f t="shared" si="4"/>
        <v>5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 s="63">
        <v>-2.8499999999999996</v>
      </c>
    </row>
    <row r="46" spans="2:18" x14ac:dyDescent="0.25">
      <c r="B46" s="22">
        <v>45919.010254629633</v>
      </c>
      <c r="C46" s="63">
        <v>1.5</v>
      </c>
      <c r="D46" s="25">
        <f t="shared" si="0"/>
        <v>25.57</v>
      </c>
      <c r="E46" s="24" t="str">
        <f t="shared" si="1"/>
        <v>W</v>
      </c>
      <c r="F46">
        <f t="shared" si="4"/>
        <v>6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 s="63">
        <v>2.0300000000000002</v>
      </c>
    </row>
    <row r="47" spans="2:18" x14ac:dyDescent="0.25">
      <c r="B47" s="22">
        <v>45919.013495370367</v>
      </c>
      <c r="C47" s="63">
        <v>1.58</v>
      </c>
      <c r="D47" s="25">
        <f t="shared" si="0"/>
        <v>27.15</v>
      </c>
      <c r="E47" s="24" t="str">
        <f t="shared" si="1"/>
        <v>W</v>
      </c>
      <c r="F47">
        <f t="shared" si="4"/>
        <v>7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 s="63">
        <v>-9.41</v>
      </c>
    </row>
    <row r="48" spans="2:18" x14ac:dyDescent="0.25">
      <c r="B48" s="22">
        <v>45919.039652777778</v>
      </c>
      <c r="C48" s="63">
        <v>-3.09</v>
      </c>
      <c r="D48" s="25">
        <f t="shared" si="0"/>
        <v>24.06</v>
      </c>
      <c r="E48" s="24" t="str">
        <f t="shared" si="1"/>
        <v>L</v>
      </c>
      <c r="F48">
        <f t="shared" si="4"/>
        <v>1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 s="63">
        <v>4.1399999999999997</v>
      </c>
    </row>
    <row r="49" spans="2:18" x14ac:dyDescent="0.25">
      <c r="B49" s="22">
        <v>45919.087696759256</v>
      </c>
      <c r="C49" s="63">
        <v>-3.05</v>
      </c>
      <c r="D49" s="25">
        <f t="shared" si="0"/>
        <v>21.009999999999998</v>
      </c>
      <c r="E49" s="24" t="str">
        <f t="shared" si="1"/>
        <v>L</v>
      </c>
      <c r="F49">
        <f t="shared" si="4"/>
        <v>2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 s="63">
        <v>8.629999999999999</v>
      </c>
    </row>
    <row r="50" spans="2:18" x14ac:dyDescent="0.25">
      <c r="B50" s="22">
        <v>45919.165393518517</v>
      </c>
      <c r="C50" s="63">
        <v>-3.15</v>
      </c>
      <c r="D50" s="25">
        <f t="shared" si="0"/>
        <v>17.86</v>
      </c>
      <c r="E50" s="24" t="str">
        <f t="shared" si="1"/>
        <v>L</v>
      </c>
      <c r="F50">
        <f t="shared" si="4"/>
        <v>3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3">
        <v>4.58</v>
      </c>
    </row>
    <row r="51" spans="2:18" x14ac:dyDescent="0.25">
      <c r="B51" s="22">
        <v>45919.257060185184</v>
      </c>
      <c r="C51" s="63">
        <v>1.56</v>
      </c>
      <c r="D51" s="25">
        <f t="shared" si="0"/>
        <v>19.419999999999998</v>
      </c>
      <c r="E51" s="24" t="str">
        <f t="shared" si="1"/>
        <v>W</v>
      </c>
      <c r="F51">
        <f t="shared" si="4"/>
        <v>1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 s="63">
        <v>2.7900000000000009</v>
      </c>
    </row>
    <row r="52" spans="2:18" x14ac:dyDescent="0.25">
      <c r="B52" s="22">
        <v>45919.291655092595</v>
      </c>
      <c r="C52" s="63">
        <v>1.68</v>
      </c>
      <c r="D52" s="25">
        <f t="shared" si="0"/>
        <v>21.099999999999998</v>
      </c>
      <c r="E52" s="24" t="str">
        <f t="shared" si="1"/>
        <v>W</v>
      </c>
      <c r="F52">
        <f t="shared" si="4"/>
        <v>2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 s="63">
        <v>1.4200000000000004</v>
      </c>
    </row>
    <row r="53" spans="2:18" x14ac:dyDescent="0.25">
      <c r="B53" s="22">
        <v>45919.314803240741</v>
      </c>
      <c r="C53" s="63">
        <v>-2.97</v>
      </c>
      <c r="D53" s="25">
        <f t="shared" si="0"/>
        <v>18.13</v>
      </c>
      <c r="E53" s="24" t="str">
        <f t="shared" si="1"/>
        <v>L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 s="63">
        <v>-0.19999999999999951</v>
      </c>
    </row>
    <row r="54" spans="2:18" x14ac:dyDescent="0.25">
      <c r="B54" s="22">
        <v>45919.336909722224</v>
      </c>
      <c r="C54" s="63">
        <v>-3.2</v>
      </c>
      <c r="D54" s="25">
        <f t="shared" si="0"/>
        <v>14.93</v>
      </c>
      <c r="E54" s="24" t="str">
        <f t="shared" si="1"/>
        <v>L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 s="63">
        <v>4.9800000000000004</v>
      </c>
    </row>
    <row r="55" spans="2:18" x14ac:dyDescent="0.25">
      <c r="B55" s="22">
        <v>45919.343865740739</v>
      </c>
      <c r="C55" s="63">
        <v>1.76</v>
      </c>
      <c r="D55" s="25">
        <f t="shared" si="0"/>
        <v>16.690000000000001</v>
      </c>
      <c r="E55" s="24" t="str">
        <f t="shared" si="1"/>
        <v>W</v>
      </c>
      <c r="F55">
        <f t="shared" si="4"/>
        <v>1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 s="63">
        <v>1.39</v>
      </c>
    </row>
    <row r="56" spans="2:18" x14ac:dyDescent="0.25">
      <c r="B56" s="22">
        <v>45919.347673611112</v>
      </c>
      <c r="C56" s="63">
        <v>1.5</v>
      </c>
      <c r="D56" s="25">
        <f t="shared" si="0"/>
        <v>18.190000000000001</v>
      </c>
      <c r="E56" s="24" t="str">
        <f t="shared" si="1"/>
        <v>W</v>
      </c>
      <c r="F56">
        <f t="shared" si="4"/>
        <v>2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 s="63">
        <v>-3.05</v>
      </c>
    </row>
    <row r="57" spans="2:18" x14ac:dyDescent="0.25">
      <c r="B57" s="22">
        <v>45919.353229166663</v>
      </c>
      <c r="C57" s="63">
        <v>-3.01</v>
      </c>
      <c r="D57" s="25">
        <f t="shared" si="0"/>
        <v>15.180000000000001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 s="63">
        <v>-2.58</v>
      </c>
    </row>
    <row r="58" spans="2:18" x14ac:dyDescent="0.25">
      <c r="B58" s="22">
        <v>45919.373831018522</v>
      </c>
      <c r="C58" s="63">
        <v>1.6</v>
      </c>
      <c r="D58" s="25">
        <f t="shared" si="0"/>
        <v>16.78</v>
      </c>
      <c r="E58" s="24" t="str">
        <f t="shared" si="1"/>
        <v>W</v>
      </c>
      <c r="F58">
        <f t="shared" si="4"/>
        <v>1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3">
        <v>-7.55</v>
      </c>
    </row>
    <row r="59" spans="2:18" x14ac:dyDescent="0.25">
      <c r="B59" s="22">
        <v>45919.383564814816</v>
      </c>
      <c r="C59" s="63">
        <v>1.39</v>
      </c>
      <c r="D59" s="25">
        <f t="shared" si="0"/>
        <v>18.170000000000002</v>
      </c>
      <c r="E59" s="24" t="str">
        <f t="shared" si="1"/>
        <v>W</v>
      </c>
      <c r="F59">
        <f t="shared" si="4"/>
        <v>2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3">
        <v>3.5000000000000009</v>
      </c>
    </row>
    <row r="60" spans="2:18" x14ac:dyDescent="0.25">
      <c r="B60" s="22">
        <v>45919.391203703701</v>
      </c>
      <c r="C60" s="63">
        <v>-3.23</v>
      </c>
      <c r="D60" s="25">
        <f t="shared" si="0"/>
        <v>14.940000000000001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3">
        <v>3.6899999999999995</v>
      </c>
    </row>
    <row r="61" spans="2:18" x14ac:dyDescent="0.25">
      <c r="B61" s="22">
        <v>45919.412141203706</v>
      </c>
      <c r="C61" s="63">
        <v>0.11</v>
      </c>
      <c r="D61" s="25">
        <f t="shared" si="0"/>
        <v>15.05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3">
        <v>-7.5399999999999991</v>
      </c>
    </row>
    <row r="62" spans="2:18" x14ac:dyDescent="0.25">
      <c r="B62" s="22">
        <v>45919.415960648148</v>
      </c>
      <c r="C62" s="63">
        <v>-3.06</v>
      </c>
      <c r="D62" s="25">
        <f t="shared" si="0"/>
        <v>11.99</v>
      </c>
      <c r="E62" s="24" t="str">
        <f t="shared" si="1"/>
        <v>L</v>
      </c>
      <c r="F62">
        <f t="shared" si="4"/>
        <v>1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3">
        <v>19.79</v>
      </c>
    </row>
    <row r="63" spans="2:18" x14ac:dyDescent="0.25">
      <c r="B63" s="22">
        <v>45919.428344907406</v>
      </c>
      <c r="C63" s="63">
        <v>1.46</v>
      </c>
      <c r="D63" s="25">
        <f t="shared" si="0"/>
        <v>13.45</v>
      </c>
      <c r="E63" s="24" t="str">
        <f t="shared" si="1"/>
        <v>W</v>
      </c>
      <c r="F63">
        <f t="shared" si="4"/>
        <v>1</v>
      </c>
    </row>
    <row r="64" spans="2:18" x14ac:dyDescent="0.25">
      <c r="B64" s="22">
        <v>45919.43540509259</v>
      </c>
      <c r="C64" s="63">
        <v>1.56</v>
      </c>
      <c r="D64" s="25">
        <f t="shared" si="0"/>
        <v>15.01</v>
      </c>
      <c r="E64" s="24" t="str">
        <f t="shared" si="1"/>
        <v>W</v>
      </c>
      <c r="F64">
        <f t="shared" si="4"/>
        <v>2</v>
      </c>
    </row>
    <row r="65" spans="2:6" x14ac:dyDescent="0.25">
      <c r="B65" s="22">
        <v>45919.45045138889</v>
      </c>
      <c r="C65" s="63">
        <v>-3.57</v>
      </c>
      <c r="D65" s="25">
        <f t="shared" si="0"/>
        <v>11.44</v>
      </c>
      <c r="E65" s="24" t="str">
        <f t="shared" si="1"/>
        <v>L</v>
      </c>
      <c r="F65">
        <f t="shared" si="4"/>
        <v>1</v>
      </c>
    </row>
    <row r="66" spans="2:6" x14ac:dyDescent="0.25">
      <c r="B66" s="22">
        <v>45919.476493055554</v>
      </c>
      <c r="C66" s="63">
        <v>1.57</v>
      </c>
      <c r="D66" s="25">
        <f t="shared" si="0"/>
        <v>13.01</v>
      </c>
      <c r="E66" s="24" t="str">
        <f t="shared" si="1"/>
        <v>W</v>
      </c>
      <c r="F66">
        <f t="shared" si="4"/>
        <v>1</v>
      </c>
    </row>
    <row r="67" spans="2:6" x14ac:dyDescent="0.25">
      <c r="B67" s="22">
        <v>45919.481238425928</v>
      </c>
      <c r="C67" s="63">
        <v>1.51</v>
      </c>
      <c r="D67" s="25">
        <f t="shared" si="0"/>
        <v>14.52</v>
      </c>
      <c r="E67" s="24" t="str">
        <f t="shared" si="1"/>
        <v>W</v>
      </c>
      <c r="F67">
        <f t="shared" si="4"/>
        <v>2</v>
      </c>
    </row>
    <row r="68" spans="2:6" x14ac:dyDescent="0.25">
      <c r="B68" s="22">
        <v>45919.491064814814</v>
      </c>
      <c r="C68" s="63">
        <v>1.51</v>
      </c>
      <c r="D68" s="25">
        <f t="shared" si="0"/>
        <v>16.03</v>
      </c>
      <c r="E68" s="24" t="str">
        <f t="shared" si="1"/>
        <v>W</v>
      </c>
      <c r="F68">
        <f t="shared" si="4"/>
        <v>3</v>
      </c>
    </row>
    <row r="69" spans="2:6" x14ac:dyDescent="0.25">
      <c r="B69" s="22">
        <v>45919.508900462963</v>
      </c>
      <c r="C69" s="63">
        <v>1.5</v>
      </c>
      <c r="D69" s="25">
        <f t="shared" si="0"/>
        <v>17.53</v>
      </c>
      <c r="E69" s="24" t="str">
        <f t="shared" si="1"/>
        <v>W</v>
      </c>
      <c r="F69">
        <f t="shared" si="4"/>
        <v>4</v>
      </c>
    </row>
    <row r="70" spans="2:6" x14ac:dyDescent="0.25">
      <c r="B70" s="22">
        <v>45919.553449074076</v>
      </c>
      <c r="C70" s="63">
        <v>1.5</v>
      </c>
      <c r="D70" s="25">
        <f t="shared" si="0"/>
        <v>19.03</v>
      </c>
      <c r="E70" s="24" t="str">
        <f t="shared" si="1"/>
        <v>W</v>
      </c>
      <c r="F70">
        <f t="shared" si="4"/>
        <v>5</v>
      </c>
    </row>
    <row r="71" spans="2:6" x14ac:dyDescent="0.25">
      <c r="B71" s="22">
        <v>45919.560740740744</v>
      </c>
      <c r="C71" s="63">
        <v>1.59</v>
      </c>
      <c r="D71" s="25">
        <f t="shared" si="0"/>
        <v>20.62</v>
      </c>
      <c r="E71" s="24" t="str">
        <f t="shared" si="1"/>
        <v>W</v>
      </c>
      <c r="F71">
        <f t="shared" si="4"/>
        <v>6</v>
      </c>
    </row>
    <row r="72" spans="2:6" x14ac:dyDescent="0.25">
      <c r="B72" s="22">
        <v>45919.56826388889</v>
      </c>
      <c r="C72" s="63">
        <v>1.62</v>
      </c>
      <c r="D72" s="25">
        <f t="shared" si="0"/>
        <v>22.240000000000002</v>
      </c>
      <c r="E72" s="24" t="str">
        <f t="shared" si="1"/>
        <v>W</v>
      </c>
      <c r="F72">
        <f t="shared" si="4"/>
        <v>7</v>
      </c>
    </row>
    <row r="73" spans="2:6" x14ac:dyDescent="0.25">
      <c r="B73" s="22">
        <v>45919.569884259261</v>
      </c>
      <c r="C73" s="63">
        <v>1.57</v>
      </c>
      <c r="D73" s="25">
        <f t="shared" si="0"/>
        <v>23.810000000000002</v>
      </c>
      <c r="E73" s="24" t="str">
        <f t="shared" si="1"/>
        <v>W</v>
      </c>
      <c r="F73">
        <f t="shared" si="4"/>
        <v>8</v>
      </c>
    </row>
    <row r="74" spans="2:6" x14ac:dyDescent="0.25">
      <c r="B74" s="22">
        <v>45919.571620370371</v>
      </c>
      <c r="C74" s="63">
        <v>1.56</v>
      </c>
      <c r="D74" s="25">
        <f t="shared" si="0"/>
        <v>25.37</v>
      </c>
      <c r="E74" s="24" t="str">
        <f t="shared" si="1"/>
        <v>W</v>
      </c>
      <c r="F74">
        <f t="shared" si="4"/>
        <v>9</v>
      </c>
    </row>
    <row r="75" spans="2:6" x14ac:dyDescent="0.25">
      <c r="B75" s="22">
        <v>45919.586087962962</v>
      </c>
      <c r="C75" s="63">
        <v>1.45</v>
      </c>
      <c r="D75" s="25">
        <f t="shared" si="0"/>
        <v>26.82</v>
      </c>
      <c r="E75" s="24" t="str">
        <f t="shared" si="1"/>
        <v>W</v>
      </c>
      <c r="F75">
        <f t="shared" si="4"/>
        <v>10</v>
      </c>
    </row>
    <row r="76" spans="2:6" x14ac:dyDescent="0.25">
      <c r="B76" s="22">
        <v>45919.600219907406</v>
      </c>
      <c r="C76" s="63">
        <v>1.52</v>
      </c>
      <c r="D76" s="25">
        <f t="shared" si="0"/>
        <v>28.34</v>
      </c>
      <c r="E76" s="24" t="str">
        <f t="shared" si="1"/>
        <v>W</v>
      </c>
      <c r="F76">
        <f t="shared" si="4"/>
        <v>11</v>
      </c>
    </row>
    <row r="77" spans="2:6" x14ac:dyDescent="0.25">
      <c r="B77" s="22">
        <v>45919.609814814816</v>
      </c>
      <c r="C77" s="63">
        <v>1.53</v>
      </c>
      <c r="D77" s="25">
        <f t="shared" si="0"/>
        <v>29.87</v>
      </c>
      <c r="E77" s="24" t="str">
        <f t="shared" si="1"/>
        <v>W</v>
      </c>
      <c r="F77">
        <f t="shared" si="4"/>
        <v>12</v>
      </c>
    </row>
    <row r="78" spans="2:6" x14ac:dyDescent="0.25">
      <c r="B78" s="22">
        <v>45919.643159722225</v>
      </c>
      <c r="C78" s="63">
        <v>1.59</v>
      </c>
      <c r="D78" s="25">
        <f t="shared" si="0"/>
        <v>31.46</v>
      </c>
      <c r="E78" s="24" t="str">
        <f t="shared" si="1"/>
        <v>W</v>
      </c>
      <c r="F78">
        <f t="shared" si="4"/>
        <v>13</v>
      </c>
    </row>
    <row r="79" spans="2:6" x14ac:dyDescent="0.25">
      <c r="B79" s="22">
        <v>45919.662141203706</v>
      </c>
      <c r="C79" s="63">
        <v>-3.04</v>
      </c>
      <c r="D79" s="25">
        <f t="shared" si="0"/>
        <v>28.42</v>
      </c>
      <c r="E79" s="24" t="str">
        <f t="shared" si="1"/>
        <v>L</v>
      </c>
      <c r="F79">
        <f t="shared" si="4"/>
        <v>1</v>
      </c>
    </row>
    <row r="80" spans="2:6" x14ac:dyDescent="0.25">
      <c r="B80" s="22">
        <v>45919.675335648149</v>
      </c>
      <c r="C80" s="63">
        <v>1.47</v>
      </c>
      <c r="D80" s="25">
        <f t="shared" si="0"/>
        <v>29.89</v>
      </c>
      <c r="E80" s="24" t="str">
        <f t="shared" si="1"/>
        <v>W</v>
      </c>
      <c r="F80">
        <f t="shared" si="4"/>
        <v>1</v>
      </c>
    </row>
    <row r="81" spans="2:6" x14ac:dyDescent="0.25">
      <c r="B81" s="22">
        <v>45919.678101851852</v>
      </c>
      <c r="C81" s="63">
        <v>1.57</v>
      </c>
      <c r="D81" s="25">
        <f t="shared" si="0"/>
        <v>31.46</v>
      </c>
      <c r="E81" s="24" t="str">
        <f t="shared" si="1"/>
        <v>W</v>
      </c>
      <c r="F81">
        <f t="shared" si="4"/>
        <v>2</v>
      </c>
    </row>
    <row r="82" spans="2:6" x14ac:dyDescent="0.25">
      <c r="B82" s="22">
        <v>45919.692800925928</v>
      </c>
      <c r="C82" s="63">
        <v>1.58</v>
      </c>
      <c r="D82" s="25">
        <f t="shared" si="0"/>
        <v>33.04</v>
      </c>
      <c r="E82" s="24" t="str">
        <f t="shared" si="1"/>
        <v>W</v>
      </c>
      <c r="F82">
        <f t="shared" si="4"/>
        <v>3</v>
      </c>
    </row>
    <row r="83" spans="2:6" x14ac:dyDescent="0.25">
      <c r="B83" s="22">
        <v>45919.714085648149</v>
      </c>
      <c r="C83" s="63">
        <v>0.67</v>
      </c>
      <c r="D83" s="25">
        <f t="shared" si="0"/>
        <v>33.71</v>
      </c>
      <c r="E83" s="24" t="str">
        <f t="shared" si="1"/>
        <v>W</v>
      </c>
      <c r="F83">
        <f t="shared" si="4"/>
        <v>4</v>
      </c>
    </row>
    <row r="84" spans="2:6" x14ac:dyDescent="0.25">
      <c r="B84" s="22">
        <v>45919.725543981483</v>
      </c>
      <c r="C84" s="63">
        <v>-3.03</v>
      </c>
      <c r="D84" s="25">
        <f t="shared" si="0"/>
        <v>30.68</v>
      </c>
      <c r="E84" s="24" t="str">
        <f t="shared" si="1"/>
        <v>L</v>
      </c>
      <c r="F84">
        <f t="shared" si="4"/>
        <v>1</v>
      </c>
    </row>
    <row r="85" spans="2:6" x14ac:dyDescent="0.25">
      <c r="B85" s="22">
        <v>45919.77648148148</v>
      </c>
      <c r="C85" s="63">
        <v>1.49</v>
      </c>
      <c r="D85" s="25">
        <f t="shared" si="0"/>
        <v>32.17</v>
      </c>
      <c r="E85" s="24" t="str">
        <f t="shared" si="1"/>
        <v>W</v>
      </c>
      <c r="F85">
        <f t="shared" si="4"/>
        <v>1</v>
      </c>
    </row>
    <row r="86" spans="2:6" x14ac:dyDescent="0.25">
      <c r="B86" s="22">
        <v>45919.800208333334</v>
      </c>
      <c r="C86" s="63">
        <v>1.53</v>
      </c>
      <c r="D86" s="25">
        <f t="shared" si="0"/>
        <v>33.700000000000003</v>
      </c>
      <c r="E86" s="24" t="str">
        <f t="shared" si="1"/>
        <v>W</v>
      </c>
      <c r="F86">
        <f t="shared" si="4"/>
        <v>2</v>
      </c>
    </row>
    <row r="87" spans="2:6" x14ac:dyDescent="0.25">
      <c r="B87" s="22">
        <v>45919.803553240738</v>
      </c>
      <c r="C87" s="63">
        <v>1.72</v>
      </c>
      <c r="D87" s="25">
        <f t="shared" ref="D87:D150" si="6">IF(OR(B87="Grand Total",B87=""),"",D86+C87)</f>
        <v>35.42</v>
      </c>
      <c r="E87" s="24" t="str">
        <f t="shared" ref="E87:E150" si="7">IF(OR(C87="",B87="Grand Total"),"",IF(C87&lt;0,"L","W"))</f>
        <v>W</v>
      </c>
      <c r="F87">
        <f t="shared" si="4"/>
        <v>3</v>
      </c>
    </row>
    <row r="88" spans="2:6" x14ac:dyDescent="0.25">
      <c r="B88" s="22">
        <v>45919.811192129629</v>
      </c>
      <c r="C88" s="63">
        <v>1.63</v>
      </c>
      <c r="D88" s="25">
        <f t="shared" si="6"/>
        <v>37.050000000000004</v>
      </c>
      <c r="E88" s="24" t="str">
        <f t="shared" si="7"/>
        <v>W</v>
      </c>
      <c r="F88">
        <f t="shared" ref="F88:F151" si="8">IF(E88="","",IF(E88=E87,F87+1,1))</f>
        <v>4</v>
      </c>
    </row>
    <row r="89" spans="2:6" x14ac:dyDescent="0.25">
      <c r="B89" s="22">
        <v>45919.815486111111</v>
      </c>
      <c r="C89" s="63">
        <v>1.58</v>
      </c>
      <c r="D89" s="25">
        <f t="shared" si="6"/>
        <v>38.630000000000003</v>
      </c>
      <c r="E89" s="24" t="str">
        <f t="shared" si="7"/>
        <v>W</v>
      </c>
      <c r="F89">
        <f t="shared" si="8"/>
        <v>5</v>
      </c>
    </row>
    <row r="90" spans="2:6" x14ac:dyDescent="0.25">
      <c r="B90" s="22">
        <v>45919.823692129627</v>
      </c>
      <c r="C90" s="63">
        <v>1.56</v>
      </c>
      <c r="D90" s="25">
        <f t="shared" si="6"/>
        <v>40.190000000000005</v>
      </c>
      <c r="E90" s="24" t="str">
        <f t="shared" si="7"/>
        <v>W</v>
      </c>
      <c r="F90">
        <f t="shared" si="8"/>
        <v>6</v>
      </c>
    </row>
    <row r="91" spans="2:6" x14ac:dyDescent="0.25">
      <c r="B91" s="22">
        <v>45919.832025462965</v>
      </c>
      <c r="C91" s="63">
        <v>-3</v>
      </c>
      <c r="D91" s="25">
        <f t="shared" si="6"/>
        <v>37.190000000000005</v>
      </c>
      <c r="E91" s="24" t="str">
        <f t="shared" si="7"/>
        <v>L</v>
      </c>
      <c r="F91">
        <f t="shared" si="8"/>
        <v>1</v>
      </c>
    </row>
    <row r="92" spans="2:6" x14ac:dyDescent="0.25">
      <c r="B92" s="22">
        <v>45919.845810185187</v>
      </c>
      <c r="C92" s="63">
        <v>-3.16</v>
      </c>
      <c r="D92" s="25">
        <f t="shared" si="6"/>
        <v>34.03</v>
      </c>
      <c r="E92" s="24" t="str">
        <f t="shared" si="7"/>
        <v>L</v>
      </c>
      <c r="F92">
        <f t="shared" si="8"/>
        <v>2</v>
      </c>
    </row>
    <row r="93" spans="2:6" x14ac:dyDescent="0.25">
      <c r="B93" s="22">
        <v>45919.888969907406</v>
      </c>
      <c r="C93" s="63">
        <v>1.4</v>
      </c>
      <c r="D93" s="25">
        <f t="shared" si="6"/>
        <v>35.43</v>
      </c>
      <c r="E93" s="24" t="str">
        <f t="shared" si="7"/>
        <v>W</v>
      </c>
      <c r="F93">
        <f t="shared" si="8"/>
        <v>1</v>
      </c>
    </row>
    <row r="94" spans="2:6" x14ac:dyDescent="0.25">
      <c r="B94" s="22">
        <v>45919.896493055552</v>
      </c>
      <c r="C94" s="63">
        <v>1.62</v>
      </c>
      <c r="D94" s="25">
        <f t="shared" si="6"/>
        <v>37.049999999999997</v>
      </c>
      <c r="E94" s="24" t="str">
        <f t="shared" si="7"/>
        <v>W</v>
      </c>
      <c r="F94">
        <f t="shared" si="8"/>
        <v>2</v>
      </c>
    </row>
    <row r="95" spans="2:6" x14ac:dyDescent="0.25">
      <c r="B95" s="22">
        <v>45919.898344907408</v>
      </c>
      <c r="C95" s="63">
        <v>1.67</v>
      </c>
      <c r="D95" s="25">
        <f t="shared" si="6"/>
        <v>38.72</v>
      </c>
      <c r="E95" s="24" t="str">
        <f t="shared" si="7"/>
        <v>W</v>
      </c>
      <c r="F95">
        <f t="shared" si="8"/>
        <v>3</v>
      </c>
    </row>
    <row r="96" spans="2:6" x14ac:dyDescent="0.25">
      <c r="B96" s="22">
        <v>45919.901354166665</v>
      </c>
      <c r="C96" s="63">
        <v>1.58</v>
      </c>
      <c r="D96" s="25">
        <f t="shared" si="6"/>
        <v>40.299999999999997</v>
      </c>
      <c r="E96" s="24" t="str">
        <f t="shared" si="7"/>
        <v>W</v>
      </c>
      <c r="F96">
        <f t="shared" si="8"/>
        <v>4</v>
      </c>
    </row>
    <row r="97" spans="2:8" x14ac:dyDescent="0.25">
      <c r="B97" s="22">
        <v>45919.918379629627</v>
      </c>
      <c r="C97" s="63">
        <v>-3.16</v>
      </c>
      <c r="D97" s="25">
        <f t="shared" si="6"/>
        <v>37.14</v>
      </c>
      <c r="E97" s="24" t="str">
        <f t="shared" si="7"/>
        <v>L</v>
      </c>
      <c r="F97">
        <f t="shared" si="8"/>
        <v>1</v>
      </c>
    </row>
    <row r="98" spans="2:8" x14ac:dyDescent="0.25">
      <c r="B98" s="22">
        <v>45919.930868055555</v>
      </c>
      <c r="C98" s="63">
        <v>1.55</v>
      </c>
      <c r="D98" s="25">
        <f t="shared" si="6"/>
        <v>38.69</v>
      </c>
      <c r="E98" s="24" t="str">
        <f t="shared" si="7"/>
        <v>W</v>
      </c>
      <c r="F98">
        <f t="shared" si="8"/>
        <v>1</v>
      </c>
    </row>
    <row r="99" spans="2:8" x14ac:dyDescent="0.25">
      <c r="B99" s="22">
        <v>45919.932372685187</v>
      </c>
      <c r="C99" s="63">
        <v>-3.06</v>
      </c>
      <c r="D99" s="25">
        <f t="shared" si="6"/>
        <v>35.629999999999995</v>
      </c>
      <c r="E99" s="24" t="str">
        <f t="shared" si="7"/>
        <v>L</v>
      </c>
      <c r="F99">
        <f t="shared" si="8"/>
        <v>1</v>
      </c>
    </row>
    <row r="100" spans="2:8" x14ac:dyDescent="0.25">
      <c r="B100" s="22">
        <v>45919.939675925925</v>
      </c>
      <c r="C100" s="63">
        <v>1.72</v>
      </c>
      <c r="D100" s="25">
        <f t="shared" si="6"/>
        <v>37.349999999999994</v>
      </c>
      <c r="E100" s="24" t="str">
        <f t="shared" si="7"/>
        <v>W</v>
      </c>
      <c r="F100" s="25">
        <f t="shared" si="8"/>
        <v>1</v>
      </c>
      <c r="H100" t="s">
        <v>1986</v>
      </c>
    </row>
    <row r="101" spans="2:8" x14ac:dyDescent="0.25">
      <c r="B101" s="22">
        <v>45919.945324074077</v>
      </c>
      <c r="C101" s="63">
        <v>1.52</v>
      </c>
      <c r="D101" s="25">
        <f t="shared" si="6"/>
        <v>38.869999999999997</v>
      </c>
      <c r="E101" s="24" t="str">
        <f t="shared" si="7"/>
        <v>W</v>
      </c>
      <c r="F101" s="25">
        <f t="shared" si="8"/>
        <v>2</v>
      </c>
      <c r="H101" t="s">
        <v>1987</v>
      </c>
    </row>
    <row r="102" spans="2:8" x14ac:dyDescent="0.25">
      <c r="B102" s="22">
        <v>45919.95853009259</v>
      </c>
      <c r="C102" s="63">
        <v>1.49</v>
      </c>
      <c r="D102" s="25">
        <f t="shared" si="6"/>
        <v>40.36</v>
      </c>
      <c r="E102" s="24" t="str">
        <f t="shared" si="7"/>
        <v>W</v>
      </c>
      <c r="F102" s="25">
        <f t="shared" si="8"/>
        <v>3</v>
      </c>
      <c r="H102" t="s">
        <v>1988</v>
      </c>
    </row>
    <row r="103" spans="2:8" x14ac:dyDescent="0.25">
      <c r="B103" s="22">
        <v>45919.976238425923</v>
      </c>
      <c r="C103" s="63">
        <v>-3.06</v>
      </c>
      <c r="D103" s="25">
        <f t="shared" si="6"/>
        <v>37.299999999999997</v>
      </c>
      <c r="E103" s="24" t="str">
        <f t="shared" si="7"/>
        <v>L</v>
      </c>
      <c r="F103" s="25">
        <f t="shared" si="8"/>
        <v>1</v>
      </c>
    </row>
    <row r="104" spans="2:8" x14ac:dyDescent="0.25">
      <c r="B104" s="22">
        <v>45919.982951388891</v>
      </c>
      <c r="C104" s="63">
        <v>0.28000000000000003</v>
      </c>
      <c r="D104" s="25">
        <f t="shared" si="6"/>
        <v>37.58</v>
      </c>
      <c r="E104" s="24" t="str">
        <f t="shared" si="7"/>
        <v>W</v>
      </c>
      <c r="F104" s="25">
        <f t="shared" si="8"/>
        <v>1</v>
      </c>
    </row>
    <row r="105" spans="2:8" x14ac:dyDescent="0.25">
      <c r="B105" s="22">
        <v>45919.986539351848</v>
      </c>
      <c r="C105" s="63">
        <v>-2.96</v>
      </c>
      <c r="D105" s="25">
        <f t="shared" si="6"/>
        <v>34.619999999999997</v>
      </c>
      <c r="E105" s="24" t="str">
        <f t="shared" si="7"/>
        <v>L</v>
      </c>
      <c r="F105" s="25">
        <f t="shared" si="8"/>
        <v>1</v>
      </c>
    </row>
    <row r="106" spans="2:8" x14ac:dyDescent="0.25">
      <c r="B106" s="22">
        <v>45920.005624999998</v>
      </c>
      <c r="C106" s="63">
        <v>-3.14</v>
      </c>
      <c r="D106" s="25">
        <f t="shared" si="6"/>
        <v>31.479999999999997</v>
      </c>
      <c r="E106" s="24" t="str">
        <f t="shared" si="7"/>
        <v>L</v>
      </c>
      <c r="F106">
        <f t="shared" si="8"/>
        <v>2</v>
      </c>
    </row>
    <row r="107" spans="2:8" x14ac:dyDescent="0.25">
      <c r="B107" s="22">
        <v>45920.013275462959</v>
      </c>
      <c r="C107" s="63">
        <v>1.47</v>
      </c>
      <c r="D107" s="25">
        <f t="shared" si="6"/>
        <v>32.949999999999996</v>
      </c>
      <c r="E107" s="24" t="str">
        <f t="shared" si="7"/>
        <v>W</v>
      </c>
      <c r="F107">
        <f t="shared" si="8"/>
        <v>1</v>
      </c>
    </row>
    <row r="108" spans="2:8" x14ac:dyDescent="0.25">
      <c r="B108" s="22">
        <v>45920.018935185188</v>
      </c>
      <c r="C108" s="63">
        <v>-3.07</v>
      </c>
      <c r="D108" s="25">
        <f t="shared" si="6"/>
        <v>29.879999999999995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45920.04105324074</v>
      </c>
      <c r="C109" s="63">
        <v>-3.01</v>
      </c>
      <c r="D109" s="25">
        <f t="shared" si="6"/>
        <v>26.869999999999997</v>
      </c>
      <c r="E109" s="24" t="str">
        <f t="shared" si="7"/>
        <v>L</v>
      </c>
      <c r="F109">
        <f t="shared" si="8"/>
        <v>2</v>
      </c>
    </row>
    <row r="110" spans="2:8" x14ac:dyDescent="0.25">
      <c r="B110" s="22">
        <v>45920.050763888888</v>
      </c>
      <c r="C110" s="63">
        <v>0.67</v>
      </c>
      <c r="D110" s="25">
        <f t="shared" si="6"/>
        <v>27.54</v>
      </c>
      <c r="E110" s="24" t="str">
        <f t="shared" si="7"/>
        <v>W</v>
      </c>
      <c r="F110">
        <f t="shared" si="8"/>
        <v>1</v>
      </c>
    </row>
    <row r="111" spans="2:8" x14ac:dyDescent="0.25">
      <c r="B111" s="22">
        <v>45920.067430555559</v>
      </c>
      <c r="C111" s="63">
        <v>1.52</v>
      </c>
      <c r="D111" s="25">
        <f t="shared" si="6"/>
        <v>29.06</v>
      </c>
      <c r="E111" s="24" t="str">
        <f t="shared" si="7"/>
        <v>W</v>
      </c>
      <c r="F111">
        <f t="shared" si="8"/>
        <v>2</v>
      </c>
    </row>
    <row r="112" spans="2:8" x14ac:dyDescent="0.25">
      <c r="B112" s="22">
        <v>45920.081562500003</v>
      </c>
      <c r="C112" s="63">
        <v>1.47</v>
      </c>
      <c r="D112" s="25">
        <f t="shared" si="6"/>
        <v>30.529999999999998</v>
      </c>
      <c r="E112" s="24" t="str">
        <f t="shared" si="7"/>
        <v>W</v>
      </c>
      <c r="F112">
        <f t="shared" si="8"/>
        <v>3</v>
      </c>
    </row>
    <row r="113" spans="2:6" x14ac:dyDescent="0.25">
      <c r="B113" s="22">
        <v>45920.093124999999</v>
      </c>
      <c r="C113" s="63">
        <v>1.5</v>
      </c>
      <c r="D113" s="25">
        <f t="shared" si="6"/>
        <v>32.03</v>
      </c>
      <c r="E113" s="24" t="str">
        <f t="shared" si="7"/>
        <v>W</v>
      </c>
      <c r="F113">
        <f t="shared" si="8"/>
        <v>4</v>
      </c>
    </row>
    <row r="114" spans="2:6" x14ac:dyDescent="0.25">
      <c r="B114" s="22">
        <v>45920.101122685184</v>
      </c>
      <c r="C114" s="63">
        <v>1.61</v>
      </c>
      <c r="D114" s="25">
        <f t="shared" si="6"/>
        <v>33.64</v>
      </c>
      <c r="E114" s="24" t="str">
        <f t="shared" si="7"/>
        <v>W</v>
      </c>
      <c r="F114">
        <f t="shared" si="8"/>
        <v>5</v>
      </c>
    </row>
    <row r="115" spans="2:6" x14ac:dyDescent="0.25">
      <c r="B115" s="22">
        <v>45920.124722222223</v>
      </c>
      <c r="C115" s="63">
        <v>0.59</v>
      </c>
      <c r="D115" s="25">
        <f t="shared" si="6"/>
        <v>34.230000000000004</v>
      </c>
      <c r="E115" s="24" t="str">
        <f t="shared" si="7"/>
        <v>W</v>
      </c>
      <c r="F115">
        <f t="shared" si="8"/>
        <v>6</v>
      </c>
    </row>
    <row r="116" spans="2:6" x14ac:dyDescent="0.25">
      <c r="B116" s="22">
        <v>45920.170439814814</v>
      </c>
      <c r="C116" s="63">
        <v>1.51</v>
      </c>
      <c r="D116" s="25">
        <f t="shared" si="6"/>
        <v>35.74</v>
      </c>
      <c r="E116" s="24" t="str">
        <f t="shared" si="7"/>
        <v>W</v>
      </c>
      <c r="F116">
        <f t="shared" si="8"/>
        <v>7</v>
      </c>
    </row>
    <row r="117" spans="2:6" x14ac:dyDescent="0.25">
      <c r="B117" s="22">
        <v>45920.177615740744</v>
      </c>
      <c r="C117" s="63">
        <v>-3.05</v>
      </c>
      <c r="D117" s="25">
        <f t="shared" si="6"/>
        <v>32.690000000000005</v>
      </c>
      <c r="E117" s="24" t="str">
        <f t="shared" si="7"/>
        <v>L</v>
      </c>
      <c r="F117">
        <f t="shared" si="8"/>
        <v>1</v>
      </c>
    </row>
    <row r="118" spans="2:6" x14ac:dyDescent="0.25">
      <c r="B118" s="1" t="s">
        <v>54</v>
      </c>
      <c r="C118" s="63">
        <v>0.44000000000000661</v>
      </c>
      <c r="D118" s="25" t="str">
        <f t="shared" si="6"/>
        <v/>
      </c>
      <c r="E118" s="24" t="str">
        <f t="shared" si="7"/>
        <v/>
      </c>
      <c r="F118" t="str">
        <f t="shared" si="8"/>
        <v/>
      </c>
    </row>
    <row r="119" spans="2:6" x14ac:dyDescent="0.25">
      <c r="D119" s="25" t="str">
        <f t="shared" si="6"/>
        <v/>
      </c>
      <c r="E119" s="24" t="str">
        <f t="shared" si="7"/>
        <v/>
      </c>
      <c r="F119" t="str">
        <f t="shared" si="8"/>
        <v/>
      </c>
    </row>
    <row r="120" spans="2:6" x14ac:dyDescent="0.25">
      <c r="D120" s="25" t="str">
        <f t="shared" si="6"/>
        <v/>
      </c>
      <c r="E120" s="24" t="str">
        <f t="shared" si="7"/>
        <v/>
      </c>
      <c r="F120" t="str">
        <f t="shared" si="8"/>
        <v/>
      </c>
    </row>
    <row r="121" spans="2:6" x14ac:dyDescent="0.25">
      <c r="D121" s="25" t="str">
        <f t="shared" si="6"/>
        <v/>
      </c>
      <c r="E121" s="24" t="str">
        <f t="shared" si="7"/>
        <v/>
      </c>
      <c r="F121" t="str">
        <f t="shared" si="8"/>
        <v/>
      </c>
    </row>
    <row r="122" spans="2:6" x14ac:dyDescent="0.25">
      <c r="D122" s="25" t="str">
        <f t="shared" si="6"/>
        <v/>
      </c>
      <c r="E122" s="24" t="str">
        <f t="shared" si="7"/>
        <v/>
      </c>
      <c r="F122" t="str">
        <f t="shared" si="8"/>
        <v/>
      </c>
    </row>
    <row r="123" spans="2:6" x14ac:dyDescent="0.25">
      <c r="D123" s="25" t="str">
        <f t="shared" si="6"/>
        <v/>
      </c>
      <c r="E123" s="24" t="str">
        <f t="shared" si="7"/>
        <v/>
      </c>
      <c r="F123" t="str">
        <f t="shared" si="8"/>
        <v/>
      </c>
    </row>
    <row r="124" spans="2:6" x14ac:dyDescent="0.25">
      <c r="D124" s="25" t="str">
        <f t="shared" si="6"/>
        <v/>
      </c>
      <c r="E124" s="24" t="str">
        <f t="shared" si="7"/>
        <v/>
      </c>
      <c r="F124" t="str">
        <f t="shared" si="8"/>
        <v/>
      </c>
    </row>
    <row r="125" spans="2:6" x14ac:dyDescent="0.25">
      <c r="D125" s="25" t="str">
        <f t="shared" si="6"/>
        <v/>
      </c>
      <c r="E125" s="24" t="str">
        <f t="shared" si="7"/>
        <v/>
      </c>
      <c r="F125" t="str">
        <f t="shared" si="8"/>
        <v/>
      </c>
    </row>
    <row r="126" spans="2:6" x14ac:dyDescent="0.25">
      <c r="D126" s="25" t="str">
        <f t="shared" si="6"/>
        <v/>
      </c>
      <c r="E126" s="24" t="str">
        <f t="shared" si="7"/>
        <v/>
      </c>
      <c r="F126" t="str">
        <f t="shared" si="8"/>
        <v/>
      </c>
    </row>
    <row r="127" spans="2:6" x14ac:dyDescent="0.25">
      <c r="D127" s="25" t="str">
        <f t="shared" si="6"/>
        <v/>
      </c>
      <c r="E127" s="24" t="str">
        <f t="shared" si="7"/>
        <v/>
      </c>
      <c r="F127" t="str">
        <f t="shared" si="8"/>
        <v/>
      </c>
    </row>
    <row r="128" spans="2:6" x14ac:dyDescent="0.25">
      <c r="D128" s="25" t="str">
        <f t="shared" si="6"/>
        <v/>
      </c>
      <c r="E128" s="24" t="str">
        <f t="shared" si="7"/>
        <v/>
      </c>
      <c r="F128" t="str">
        <f t="shared" si="8"/>
        <v/>
      </c>
    </row>
    <row r="129" spans="4:6" x14ac:dyDescent="0.25">
      <c r="D129" s="25" t="str">
        <f t="shared" si="6"/>
        <v/>
      </c>
      <c r="E129" s="24" t="str">
        <f t="shared" si="7"/>
        <v/>
      </c>
      <c r="F129" t="str">
        <f t="shared" si="8"/>
        <v/>
      </c>
    </row>
    <row r="130" spans="4:6" x14ac:dyDescent="0.25">
      <c r="D130" s="25" t="str">
        <f t="shared" si="6"/>
        <v/>
      </c>
      <c r="E130" s="24" t="str">
        <f t="shared" si="7"/>
        <v/>
      </c>
      <c r="F130" t="str">
        <f t="shared" si="8"/>
        <v/>
      </c>
    </row>
    <row r="131" spans="4:6" x14ac:dyDescent="0.25">
      <c r="D131" s="25" t="str">
        <f t="shared" si="6"/>
        <v/>
      </c>
      <c r="E131" s="24" t="str">
        <f t="shared" si="7"/>
        <v/>
      </c>
      <c r="F131" t="str">
        <f t="shared" si="8"/>
        <v/>
      </c>
    </row>
    <row r="132" spans="4:6" x14ac:dyDescent="0.25">
      <c r="D132" s="25" t="str">
        <f t="shared" si="6"/>
        <v/>
      </c>
      <c r="E132" s="24" t="str">
        <f t="shared" si="7"/>
        <v/>
      </c>
      <c r="F132" t="str">
        <f t="shared" si="8"/>
        <v/>
      </c>
    </row>
    <row r="133" spans="4:6" x14ac:dyDescent="0.25">
      <c r="D133" s="25" t="str">
        <f t="shared" si="6"/>
        <v/>
      </c>
      <c r="E133" s="24" t="str">
        <f t="shared" si="7"/>
        <v/>
      </c>
      <c r="F133" t="str">
        <f t="shared" si="8"/>
        <v/>
      </c>
    </row>
    <row r="134" spans="4:6" x14ac:dyDescent="0.25">
      <c r="D134" s="25" t="str">
        <f t="shared" si="6"/>
        <v/>
      </c>
      <c r="E134" s="24" t="str">
        <f t="shared" si="7"/>
        <v/>
      </c>
      <c r="F134" t="str">
        <f t="shared" si="8"/>
        <v/>
      </c>
    </row>
    <row r="135" spans="4:6" x14ac:dyDescent="0.25">
      <c r="D135" s="25" t="str">
        <f t="shared" si="6"/>
        <v/>
      </c>
      <c r="E135" s="24" t="str">
        <f t="shared" si="7"/>
        <v/>
      </c>
      <c r="F135" t="str">
        <f t="shared" si="8"/>
        <v/>
      </c>
    </row>
    <row r="136" spans="4:6" x14ac:dyDescent="0.25">
      <c r="D136" s="25" t="str">
        <f t="shared" si="6"/>
        <v/>
      </c>
      <c r="E136" s="24" t="str">
        <f t="shared" si="7"/>
        <v/>
      </c>
      <c r="F136" t="str">
        <f t="shared" si="8"/>
        <v/>
      </c>
    </row>
    <row r="137" spans="4:6" x14ac:dyDescent="0.25">
      <c r="D137" s="25" t="str">
        <f t="shared" si="6"/>
        <v/>
      </c>
      <c r="E137" s="24" t="str">
        <f t="shared" si="7"/>
        <v/>
      </c>
      <c r="F137" t="str">
        <f t="shared" si="8"/>
        <v/>
      </c>
    </row>
    <row r="138" spans="4:6" x14ac:dyDescent="0.25">
      <c r="D138" s="25" t="str">
        <f t="shared" si="6"/>
        <v/>
      </c>
      <c r="E138" s="24" t="str">
        <f t="shared" si="7"/>
        <v/>
      </c>
      <c r="F138" t="str">
        <f t="shared" si="8"/>
        <v/>
      </c>
    </row>
    <row r="139" spans="4:6" x14ac:dyDescent="0.25">
      <c r="D139" s="25" t="str">
        <f t="shared" si="6"/>
        <v/>
      </c>
      <c r="E139" s="24" t="str">
        <f t="shared" si="7"/>
        <v/>
      </c>
      <c r="F139" t="str">
        <f t="shared" si="8"/>
        <v/>
      </c>
    </row>
    <row r="140" spans="4:6" x14ac:dyDescent="0.25">
      <c r="D140" s="25" t="str">
        <f t="shared" si="6"/>
        <v/>
      </c>
      <c r="E140" s="24" t="str">
        <f t="shared" si="7"/>
        <v/>
      </c>
      <c r="F140" t="str">
        <f t="shared" si="8"/>
        <v/>
      </c>
    </row>
    <row r="141" spans="4:6" x14ac:dyDescent="0.25">
      <c r="D141" s="25" t="str">
        <f t="shared" si="6"/>
        <v/>
      </c>
      <c r="E141" s="24" t="str">
        <f t="shared" si="7"/>
        <v/>
      </c>
      <c r="F141" t="str">
        <f t="shared" si="8"/>
        <v/>
      </c>
    </row>
    <row r="142" spans="4:6" x14ac:dyDescent="0.25">
      <c r="D142" s="25" t="str">
        <f t="shared" si="6"/>
        <v/>
      </c>
      <c r="E142" s="24" t="str">
        <f t="shared" si="7"/>
        <v/>
      </c>
      <c r="F142" t="str">
        <f t="shared" si="8"/>
        <v/>
      </c>
    </row>
    <row r="143" spans="4:6" x14ac:dyDescent="0.25">
      <c r="D143" s="25" t="str">
        <f t="shared" si="6"/>
        <v/>
      </c>
      <c r="E143" s="24" t="str">
        <f t="shared" si="7"/>
        <v/>
      </c>
      <c r="F143" t="str">
        <f t="shared" si="8"/>
        <v/>
      </c>
    </row>
    <row r="144" spans="4:6" x14ac:dyDescent="0.25">
      <c r="D144" s="25" t="str">
        <f t="shared" si="6"/>
        <v/>
      </c>
      <c r="E144" s="24" t="str">
        <f t="shared" si="7"/>
        <v/>
      </c>
      <c r="F144" t="str">
        <f t="shared" si="8"/>
        <v/>
      </c>
    </row>
    <row r="145" spans="4:6" x14ac:dyDescent="0.25">
      <c r="D145" s="25" t="str">
        <f t="shared" si="6"/>
        <v/>
      </c>
      <c r="E145" s="24" t="str">
        <f t="shared" si="7"/>
        <v/>
      </c>
      <c r="F145" t="str">
        <f t="shared" si="8"/>
        <v/>
      </c>
    </row>
    <row r="146" spans="4:6" x14ac:dyDescent="0.25">
      <c r="D146" s="25" t="str">
        <f t="shared" si="6"/>
        <v/>
      </c>
      <c r="E146" s="24" t="str">
        <f t="shared" si="7"/>
        <v/>
      </c>
      <c r="F146" t="str">
        <f t="shared" si="8"/>
        <v/>
      </c>
    </row>
    <row r="147" spans="4:6" x14ac:dyDescent="0.25">
      <c r="D147" s="25" t="str">
        <f t="shared" si="6"/>
        <v/>
      </c>
      <c r="E147" s="24" t="str">
        <f t="shared" si="7"/>
        <v/>
      </c>
      <c r="F147" t="str">
        <f t="shared" si="8"/>
        <v/>
      </c>
    </row>
    <row r="148" spans="4:6" x14ac:dyDescent="0.25">
      <c r="D148" s="25" t="str">
        <f t="shared" si="6"/>
        <v/>
      </c>
      <c r="E148" s="24" t="str">
        <f t="shared" si="7"/>
        <v/>
      </c>
      <c r="F148" t="str">
        <f t="shared" si="8"/>
        <v/>
      </c>
    </row>
    <row r="149" spans="4:6" x14ac:dyDescent="0.25">
      <c r="D149" s="25" t="str">
        <f t="shared" si="6"/>
        <v/>
      </c>
      <c r="E149" s="24" t="str">
        <f t="shared" si="7"/>
        <v/>
      </c>
      <c r="F149" t="str">
        <f t="shared" si="8"/>
        <v/>
      </c>
    </row>
    <row r="150" spans="4:6" x14ac:dyDescent="0.25">
      <c r="D150" s="25" t="str">
        <f t="shared" si="6"/>
        <v/>
      </c>
      <c r="E150" s="24" t="str">
        <f t="shared" si="7"/>
        <v/>
      </c>
      <c r="F150" t="str">
        <f t="shared" si="8"/>
        <v/>
      </c>
    </row>
    <row r="151" spans="4:6" x14ac:dyDescent="0.25">
      <c r="D151" s="25" t="str">
        <f t="shared" ref="D151:D201" si="9">IF(OR(B151="Grand Total",B151=""),"",D150+C151)</f>
        <v/>
      </c>
      <c r="E151" s="24" t="str">
        <f t="shared" ref="E151:E214" si="10">IF(OR(C151="",B151="Grand Total"),"",IF(C151&lt;0,"L","W"))</f>
        <v/>
      </c>
      <c r="F151" t="str">
        <f t="shared" si="8"/>
        <v/>
      </c>
    </row>
    <row r="152" spans="4:6" x14ac:dyDescent="0.25">
      <c r="D152" s="25" t="str">
        <f t="shared" si="9"/>
        <v/>
      </c>
      <c r="E152" s="24" t="str">
        <f t="shared" si="10"/>
        <v/>
      </c>
      <c r="F152" t="str">
        <f t="shared" ref="F152:F201" si="11">IF(E152="","",IF(E152=E151,F151+1,1))</f>
        <v/>
      </c>
    </row>
    <row r="153" spans="4:6" x14ac:dyDescent="0.25">
      <c r="D153" s="25" t="str">
        <f t="shared" si="9"/>
        <v/>
      </c>
      <c r="E153" s="24" t="str">
        <f t="shared" si="10"/>
        <v/>
      </c>
      <c r="F153" t="str">
        <f t="shared" si="11"/>
        <v/>
      </c>
    </row>
    <row r="154" spans="4:6" x14ac:dyDescent="0.25">
      <c r="D154" s="25" t="str">
        <f t="shared" si="9"/>
        <v/>
      </c>
      <c r="E154" s="24" t="str">
        <f t="shared" si="10"/>
        <v/>
      </c>
      <c r="F154" t="str">
        <f t="shared" si="11"/>
        <v/>
      </c>
    </row>
    <row r="155" spans="4:6" x14ac:dyDescent="0.25">
      <c r="D155" s="25" t="str">
        <f t="shared" si="9"/>
        <v/>
      </c>
      <c r="E155" s="24" t="str">
        <f t="shared" si="10"/>
        <v/>
      </c>
      <c r="F155" t="str">
        <f t="shared" si="11"/>
        <v/>
      </c>
    </row>
    <row r="156" spans="4:6" x14ac:dyDescent="0.25">
      <c r="D156" s="25" t="str">
        <f t="shared" si="9"/>
        <v/>
      </c>
      <c r="E156" s="24" t="str">
        <f t="shared" si="10"/>
        <v/>
      </c>
      <c r="F156" t="str">
        <f t="shared" si="11"/>
        <v/>
      </c>
    </row>
    <row r="157" spans="4:6" x14ac:dyDescent="0.25">
      <c r="D157" s="25" t="str">
        <f t="shared" si="9"/>
        <v/>
      </c>
      <c r="E157" s="24" t="str">
        <f t="shared" si="10"/>
        <v/>
      </c>
      <c r="F157" t="str">
        <f t="shared" si="11"/>
        <v/>
      </c>
    </row>
    <row r="158" spans="4:6" x14ac:dyDescent="0.25">
      <c r="D158" s="25" t="str">
        <f t="shared" si="9"/>
        <v/>
      </c>
      <c r="E158" s="24" t="str">
        <f t="shared" si="10"/>
        <v/>
      </c>
      <c r="F158" t="str">
        <f t="shared" si="11"/>
        <v/>
      </c>
    </row>
    <row r="159" spans="4:6" x14ac:dyDescent="0.25">
      <c r="D159" s="25" t="str">
        <f t="shared" si="9"/>
        <v/>
      </c>
      <c r="E159" s="24" t="str">
        <f t="shared" si="10"/>
        <v/>
      </c>
      <c r="F159" t="str">
        <f t="shared" si="11"/>
        <v/>
      </c>
    </row>
    <row r="160" spans="4:6" x14ac:dyDescent="0.25">
      <c r="D160" s="25" t="str">
        <f t="shared" si="9"/>
        <v/>
      </c>
      <c r="E160" s="24" t="str">
        <f t="shared" si="10"/>
        <v/>
      </c>
      <c r="F160" t="str">
        <f t="shared" si="11"/>
        <v/>
      </c>
    </row>
    <row r="161" spans="4:6" x14ac:dyDescent="0.25">
      <c r="D161" s="25" t="str">
        <f t="shared" si="9"/>
        <v/>
      </c>
      <c r="E161" s="24" t="str">
        <f t="shared" si="10"/>
        <v/>
      </c>
      <c r="F161" t="str">
        <f t="shared" si="11"/>
        <v/>
      </c>
    </row>
    <row r="162" spans="4:6" x14ac:dyDescent="0.25">
      <c r="D162" s="25" t="str">
        <f t="shared" si="9"/>
        <v/>
      </c>
      <c r="E162" s="24" t="str">
        <f t="shared" si="10"/>
        <v/>
      </c>
      <c r="F162" t="str">
        <f t="shared" si="11"/>
        <v/>
      </c>
    </row>
    <row r="163" spans="4:6" x14ac:dyDescent="0.25">
      <c r="D163" s="25" t="str">
        <f t="shared" si="9"/>
        <v/>
      </c>
      <c r="E163" s="24" t="str">
        <f t="shared" si="10"/>
        <v/>
      </c>
      <c r="F163" t="str">
        <f t="shared" si="11"/>
        <v/>
      </c>
    </row>
    <row r="164" spans="4:6" x14ac:dyDescent="0.25">
      <c r="D164" s="25" t="str">
        <f t="shared" si="9"/>
        <v/>
      </c>
      <c r="E164" s="24" t="str">
        <f t="shared" si="10"/>
        <v/>
      </c>
      <c r="F164" t="str">
        <f t="shared" si="11"/>
        <v/>
      </c>
    </row>
    <row r="165" spans="4:6" x14ac:dyDescent="0.25">
      <c r="D165" s="25" t="str">
        <f t="shared" si="9"/>
        <v/>
      </c>
      <c r="E165" s="24" t="str">
        <f t="shared" si="10"/>
        <v/>
      </c>
      <c r="F165" t="str">
        <f t="shared" si="11"/>
        <v/>
      </c>
    </row>
    <row r="166" spans="4:6" x14ac:dyDescent="0.25">
      <c r="D166" s="25" t="str">
        <f t="shared" si="9"/>
        <v/>
      </c>
      <c r="E166" s="24" t="str">
        <f t="shared" si="10"/>
        <v/>
      </c>
      <c r="F166" t="str">
        <f t="shared" si="11"/>
        <v/>
      </c>
    </row>
    <row r="167" spans="4:6" x14ac:dyDescent="0.25">
      <c r="D167" s="25" t="str">
        <f t="shared" si="9"/>
        <v/>
      </c>
      <c r="E167" s="24" t="str">
        <f t="shared" si="10"/>
        <v/>
      </c>
      <c r="F167" t="str">
        <f t="shared" si="11"/>
        <v/>
      </c>
    </row>
    <row r="168" spans="4:6" x14ac:dyDescent="0.25">
      <c r="D168" s="25" t="str">
        <f t="shared" si="9"/>
        <v/>
      </c>
      <c r="E168" s="24" t="str">
        <f t="shared" si="10"/>
        <v/>
      </c>
      <c r="F168" t="str">
        <f t="shared" si="11"/>
        <v/>
      </c>
    </row>
    <row r="169" spans="4:6" x14ac:dyDescent="0.25">
      <c r="D169" s="25" t="str">
        <f t="shared" si="9"/>
        <v/>
      </c>
      <c r="E169" s="24" t="str">
        <f t="shared" si="10"/>
        <v/>
      </c>
      <c r="F169" t="str">
        <f t="shared" si="11"/>
        <v/>
      </c>
    </row>
    <row r="170" spans="4:6" x14ac:dyDescent="0.25">
      <c r="D170" s="25" t="str">
        <f t="shared" si="9"/>
        <v/>
      </c>
      <c r="E170" s="24" t="str">
        <f t="shared" si="10"/>
        <v/>
      </c>
      <c r="F170" t="str">
        <f t="shared" si="11"/>
        <v/>
      </c>
    </row>
    <row r="171" spans="4:6" x14ac:dyDescent="0.25">
      <c r="D171" s="25" t="str">
        <f t="shared" si="9"/>
        <v/>
      </c>
      <c r="E171" s="24" t="str">
        <f t="shared" si="10"/>
        <v/>
      </c>
      <c r="F171" t="str">
        <f t="shared" si="11"/>
        <v/>
      </c>
    </row>
    <row r="172" spans="4:6" x14ac:dyDescent="0.25">
      <c r="D172" s="25" t="str">
        <f t="shared" si="9"/>
        <v/>
      </c>
      <c r="E172" s="24" t="str">
        <f t="shared" si="10"/>
        <v/>
      </c>
      <c r="F172" t="str">
        <f t="shared" si="11"/>
        <v/>
      </c>
    </row>
    <row r="173" spans="4:6" x14ac:dyDescent="0.25">
      <c r="D173" s="25" t="str">
        <f t="shared" si="9"/>
        <v/>
      </c>
      <c r="E173" s="24" t="str">
        <f t="shared" si="10"/>
        <v/>
      </c>
      <c r="F173" t="str">
        <f t="shared" si="11"/>
        <v/>
      </c>
    </row>
    <row r="174" spans="4:6" x14ac:dyDescent="0.25">
      <c r="D174" s="25" t="str">
        <f t="shared" si="9"/>
        <v/>
      </c>
      <c r="E174" s="24" t="str">
        <f t="shared" si="10"/>
        <v/>
      </c>
      <c r="F174" t="str">
        <f t="shared" si="11"/>
        <v/>
      </c>
    </row>
    <row r="175" spans="4:6" x14ac:dyDescent="0.25">
      <c r="D175" s="25" t="str">
        <f t="shared" si="9"/>
        <v/>
      </c>
      <c r="E175" s="24" t="str">
        <f t="shared" si="10"/>
        <v/>
      </c>
      <c r="F175" t="str">
        <f t="shared" si="11"/>
        <v/>
      </c>
    </row>
    <row r="176" spans="4:6" x14ac:dyDescent="0.25">
      <c r="D176" s="25" t="str">
        <f t="shared" si="9"/>
        <v/>
      </c>
      <c r="E176" s="24" t="str">
        <f t="shared" si="10"/>
        <v/>
      </c>
      <c r="F176" t="str">
        <f t="shared" si="11"/>
        <v/>
      </c>
    </row>
    <row r="177" spans="4:6" x14ac:dyDescent="0.25">
      <c r="D177" s="25" t="str">
        <f t="shared" si="9"/>
        <v/>
      </c>
      <c r="E177" s="24" t="str">
        <f t="shared" si="10"/>
        <v/>
      </c>
      <c r="F177" t="str">
        <f t="shared" si="11"/>
        <v/>
      </c>
    </row>
    <row r="178" spans="4:6" x14ac:dyDescent="0.25">
      <c r="D178" s="25" t="str">
        <f t="shared" si="9"/>
        <v/>
      </c>
      <c r="E178" s="24" t="str">
        <f t="shared" si="10"/>
        <v/>
      </c>
      <c r="F178" t="str">
        <f t="shared" si="11"/>
        <v/>
      </c>
    </row>
    <row r="179" spans="4:6" x14ac:dyDescent="0.25">
      <c r="D179" s="25" t="str">
        <f t="shared" si="9"/>
        <v/>
      </c>
      <c r="E179" s="24" t="str">
        <f t="shared" si="10"/>
        <v/>
      </c>
      <c r="F179" t="str">
        <f t="shared" si="11"/>
        <v/>
      </c>
    </row>
    <row r="180" spans="4:6" x14ac:dyDescent="0.25">
      <c r="D180" s="25" t="str">
        <f t="shared" si="9"/>
        <v/>
      </c>
      <c r="E180" s="24" t="str">
        <f t="shared" si="10"/>
        <v/>
      </c>
      <c r="F180" t="str">
        <f t="shared" si="11"/>
        <v/>
      </c>
    </row>
    <row r="181" spans="4:6" x14ac:dyDescent="0.25">
      <c r="D181" s="25" t="str">
        <f t="shared" si="9"/>
        <v/>
      </c>
      <c r="E181" s="24" t="str">
        <f t="shared" si="10"/>
        <v/>
      </c>
      <c r="F181" t="str">
        <f t="shared" si="11"/>
        <v/>
      </c>
    </row>
    <row r="182" spans="4:6" x14ac:dyDescent="0.25">
      <c r="D182" s="25" t="str">
        <f t="shared" si="9"/>
        <v/>
      </c>
      <c r="E182" s="24" t="str">
        <f t="shared" si="10"/>
        <v/>
      </c>
      <c r="F182" t="str">
        <f t="shared" si="11"/>
        <v/>
      </c>
    </row>
    <row r="183" spans="4:6" x14ac:dyDescent="0.25">
      <c r="D183" s="25" t="str">
        <f t="shared" si="9"/>
        <v/>
      </c>
      <c r="E183" s="24" t="str">
        <f t="shared" si="10"/>
        <v/>
      </c>
      <c r="F183" t="str">
        <f t="shared" si="11"/>
        <v/>
      </c>
    </row>
    <row r="184" spans="4:6" x14ac:dyDescent="0.25">
      <c r="D184" s="25" t="str">
        <f t="shared" si="9"/>
        <v/>
      </c>
      <c r="E184" s="24" t="str">
        <f t="shared" si="10"/>
        <v/>
      </c>
      <c r="F184" t="str">
        <f t="shared" si="11"/>
        <v/>
      </c>
    </row>
    <row r="185" spans="4:6" x14ac:dyDescent="0.25">
      <c r="D185" s="25" t="str">
        <f t="shared" si="9"/>
        <v/>
      </c>
      <c r="E185" s="24" t="str">
        <f t="shared" si="10"/>
        <v/>
      </c>
      <c r="F185" t="str">
        <f t="shared" si="11"/>
        <v/>
      </c>
    </row>
    <row r="186" spans="4:6" x14ac:dyDescent="0.25">
      <c r="D186" s="25" t="str">
        <f t="shared" si="9"/>
        <v/>
      </c>
      <c r="E186" s="24" t="str">
        <f t="shared" si="10"/>
        <v/>
      </c>
      <c r="F186" t="str">
        <f t="shared" si="11"/>
        <v/>
      </c>
    </row>
    <row r="187" spans="4:6" x14ac:dyDescent="0.25">
      <c r="D187" s="25" t="str">
        <f t="shared" si="9"/>
        <v/>
      </c>
      <c r="E187" s="24" t="str">
        <f t="shared" si="10"/>
        <v/>
      </c>
      <c r="F187" t="str">
        <f t="shared" si="11"/>
        <v/>
      </c>
    </row>
    <row r="188" spans="4:6" x14ac:dyDescent="0.25">
      <c r="D188" s="25" t="str">
        <f t="shared" si="9"/>
        <v/>
      </c>
      <c r="E188" s="24" t="str">
        <f t="shared" si="10"/>
        <v/>
      </c>
      <c r="F188" t="str">
        <f t="shared" si="11"/>
        <v/>
      </c>
    </row>
    <row r="189" spans="4:6" x14ac:dyDescent="0.25">
      <c r="D189" s="25" t="str">
        <f t="shared" si="9"/>
        <v/>
      </c>
      <c r="E189" s="24" t="str">
        <f t="shared" si="10"/>
        <v/>
      </c>
      <c r="F189" t="str">
        <f t="shared" si="11"/>
        <v/>
      </c>
    </row>
    <row r="190" spans="4:6" x14ac:dyDescent="0.25">
      <c r="D190" s="25" t="str">
        <f t="shared" si="9"/>
        <v/>
      </c>
      <c r="E190" s="24" t="str">
        <f t="shared" si="10"/>
        <v/>
      </c>
      <c r="F190" t="str">
        <f t="shared" si="11"/>
        <v/>
      </c>
    </row>
    <row r="191" spans="4:6" x14ac:dyDescent="0.25">
      <c r="D191" s="25" t="str">
        <f t="shared" si="9"/>
        <v/>
      </c>
      <c r="E191" s="24" t="str">
        <f t="shared" si="10"/>
        <v/>
      </c>
      <c r="F191" t="str">
        <f t="shared" si="11"/>
        <v/>
      </c>
    </row>
    <row r="192" spans="4:6" x14ac:dyDescent="0.25">
      <c r="D192" s="25" t="str">
        <f t="shared" si="9"/>
        <v/>
      </c>
      <c r="E192" s="24" t="str">
        <f t="shared" si="10"/>
        <v/>
      </c>
      <c r="F192" t="str">
        <f t="shared" si="11"/>
        <v/>
      </c>
    </row>
    <row r="193" spans="4:6" x14ac:dyDescent="0.25">
      <c r="D193" s="25" t="str">
        <f t="shared" si="9"/>
        <v/>
      </c>
      <c r="E193" s="24" t="str">
        <f t="shared" si="10"/>
        <v/>
      </c>
      <c r="F193" t="str">
        <f t="shared" si="11"/>
        <v/>
      </c>
    </row>
    <row r="194" spans="4:6" x14ac:dyDescent="0.25">
      <c r="D194" s="25" t="str">
        <f t="shared" si="9"/>
        <v/>
      </c>
      <c r="E194" s="24" t="str">
        <f t="shared" si="10"/>
        <v/>
      </c>
      <c r="F194" t="str">
        <f t="shared" si="11"/>
        <v/>
      </c>
    </row>
    <row r="195" spans="4:6" x14ac:dyDescent="0.25">
      <c r="D195" s="25" t="str">
        <f t="shared" si="9"/>
        <v/>
      </c>
      <c r="E195" s="24" t="str">
        <f t="shared" si="10"/>
        <v/>
      </c>
      <c r="F195" t="str">
        <f t="shared" si="11"/>
        <v/>
      </c>
    </row>
    <row r="196" spans="4:6" x14ac:dyDescent="0.25">
      <c r="D196" s="25" t="str">
        <f t="shared" si="9"/>
        <v/>
      </c>
      <c r="E196" s="24" t="str">
        <f t="shared" si="10"/>
        <v/>
      </c>
      <c r="F196" t="str">
        <f t="shared" si="11"/>
        <v/>
      </c>
    </row>
    <row r="197" spans="4:6" x14ac:dyDescent="0.25">
      <c r="D197" s="25" t="str">
        <f t="shared" si="9"/>
        <v/>
      </c>
      <c r="E197" s="24" t="str">
        <f t="shared" si="10"/>
        <v/>
      </c>
      <c r="F197" t="str">
        <f t="shared" si="11"/>
        <v/>
      </c>
    </row>
    <row r="198" spans="4:6" x14ac:dyDescent="0.25">
      <c r="D198" s="25" t="str">
        <f t="shared" si="9"/>
        <v/>
      </c>
      <c r="E198" s="24" t="str">
        <f t="shared" si="10"/>
        <v/>
      </c>
      <c r="F198" t="str">
        <f t="shared" si="11"/>
        <v/>
      </c>
    </row>
    <row r="199" spans="4:6" x14ac:dyDescent="0.25">
      <c r="D199" s="25" t="str">
        <f t="shared" si="9"/>
        <v/>
      </c>
      <c r="E199" s="24" t="str">
        <f t="shared" si="10"/>
        <v/>
      </c>
      <c r="F199" t="str">
        <f t="shared" si="11"/>
        <v/>
      </c>
    </row>
    <row r="200" spans="4:6" x14ac:dyDescent="0.25">
      <c r="D200" s="25" t="str">
        <f t="shared" si="9"/>
        <v/>
      </c>
      <c r="E200" s="24" t="str">
        <f t="shared" si="10"/>
        <v/>
      </c>
      <c r="F200" t="str">
        <f t="shared" si="11"/>
        <v/>
      </c>
    </row>
    <row r="201" spans="4:6" x14ac:dyDescent="0.25">
      <c r="D201" s="25" t="str">
        <f t="shared" si="9"/>
        <v/>
      </c>
      <c r="E201" s="24" t="str">
        <f t="shared" si="10"/>
        <v/>
      </c>
      <c r="F201" t="str">
        <f t="shared" si="11"/>
        <v/>
      </c>
    </row>
    <row r="202" spans="4:6" x14ac:dyDescent="0.25">
      <c r="E202" s="24"/>
    </row>
    <row r="203" spans="4:6" x14ac:dyDescent="0.25">
      <c r="E203" s="24"/>
    </row>
    <row r="204" spans="4:6" x14ac:dyDescent="0.25">
      <c r="E204" s="24"/>
    </row>
    <row r="205" spans="4:6" x14ac:dyDescent="0.25">
      <c r="E205" s="24"/>
    </row>
    <row r="206" spans="4:6" x14ac:dyDescent="0.25">
      <c r="E206" s="24"/>
    </row>
  </sheetData>
  <conditionalFormatting sqref="K22:K62">
    <cfRule type="cellIs" dxfId="76" priority="20" operator="greaterThan">
      <formula>$M$1</formula>
    </cfRule>
    <cfRule type="cellIs" dxfId="75" priority="21" operator="greaterThan">
      <formula>"31.555$G$1"</formula>
    </cfRule>
  </conditionalFormatting>
  <conditionalFormatting sqref="K22:K62">
    <cfRule type="cellIs" dxfId="74" priority="19" operator="lessThan">
      <formula>0</formula>
    </cfRule>
  </conditionalFormatting>
  <conditionalFormatting sqref="K22:K62">
    <cfRule type="cellIs" dxfId="73" priority="18" operator="lessThan">
      <formula>0</formula>
    </cfRule>
  </conditionalFormatting>
  <conditionalFormatting sqref="D22">
    <cfRule type="cellIs" dxfId="72" priority="16" operator="greaterThan">
      <formula>$M$1</formula>
    </cfRule>
    <cfRule type="cellIs" dxfId="71" priority="17" operator="greaterThan">
      <formula>"31.555$G$1"</formula>
    </cfRule>
  </conditionalFormatting>
  <conditionalFormatting sqref="D22">
    <cfRule type="cellIs" dxfId="70" priority="15" operator="lessThan">
      <formula>0</formula>
    </cfRule>
  </conditionalFormatting>
  <conditionalFormatting sqref="D22">
    <cfRule type="cellIs" dxfId="69" priority="14" operator="lessThan">
      <formula>0</formula>
    </cfRule>
  </conditionalFormatting>
  <conditionalFormatting sqref="D23:D201">
    <cfRule type="cellIs" dxfId="68" priority="12" operator="greaterThan">
      <formula>$M$1</formula>
    </cfRule>
    <cfRule type="cellIs" dxfId="67" priority="13" operator="greaterThan">
      <formula>"31.555$G$1"</formula>
    </cfRule>
  </conditionalFormatting>
  <conditionalFormatting sqref="D23:D201">
    <cfRule type="cellIs" dxfId="66" priority="11" operator="lessThan">
      <formula>0</formula>
    </cfRule>
  </conditionalFormatting>
  <conditionalFormatting sqref="D23:D201">
    <cfRule type="cellIs" dxfId="65" priority="10" operator="lessThan">
      <formula>0</formula>
    </cfRule>
  </conditionalFormatting>
  <conditionalFormatting pivot="1" sqref="J22">
    <cfRule type="cellIs" dxfId="64" priority="9" operator="greaterThan">
      <formula>0</formula>
    </cfRule>
  </conditionalFormatting>
  <conditionalFormatting pivot="1" sqref="J22">
    <cfRule type="cellIs" dxfId="63" priority="8" operator="lessThan">
      <formula>0</formula>
    </cfRule>
  </conditionalFormatting>
  <conditionalFormatting pivot="1" sqref="R22">
    <cfRule type="cellIs" dxfId="62" priority="7" operator="greaterThan">
      <formula>0</formula>
    </cfRule>
  </conditionalFormatting>
  <conditionalFormatting pivot="1" sqref="R22">
    <cfRule type="cellIs" dxfId="61" priority="6" operator="lessThan">
      <formula>0</formula>
    </cfRule>
  </conditionalFormatting>
  <conditionalFormatting pivot="1" sqref="R39:R40 R44 R47 R59:R61">
    <cfRule type="cellIs" dxfId="60" priority="5" operator="greaterThan">
      <formula>0</formula>
    </cfRule>
  </conditionalFormatting>
  <conditionalFormatting pivot="1" sqref="R39:R40 R44 R47 R59:R61">
    <cfRule type="cellIs" dxfId="59" priority="4" operator="lessThan">
      <formula>0</formula>
    </cfRule>
  </conditionalFormatting>
  <conditionalFormatting sqref="E22:E201">
    <cfRule type="cellIs" dxfId="57" priority="2" operator="equal">
      <formula>"L"</formula>
    </cfRule>
    <cfRule type="cellIs" dxfId="58" priority="3" operator="equal">
      <formula>"W"</formula>
    </cfRule>
  </conditionalFormatting>
  <conditionalFormatting sqref="F22:F201">
    <cfRule type="cellIs" dxfId="56" priority="1" operator="equal">
      <formula>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O206"/>
  <sheetViews>
    <sheetView showGridLines="0" tabSelected="1" workbookViewId="0">
      <selection activeCell="M1" sqref="M1"/>
    </sheetView>
  </sheetViews>
  <sheetFormatPr defaultRowHeight="15" customHeight="1" zeroHeight="1" x14ac:dyDescent="0.25"/>
  <cols>
    <col min="2" max="2" width="16.140625" customWidth="1"/>
    <col min="3" max="3" width="13.28515625" bestFit="1" customWidth="1"/>
    <col min="4" max="4" width="16.7109375" bestFit="1" customWidth="1"/>
    <col min="5" max="5" width="14.7109375" bestFit="1" customWidth="1"/>
    <col min="6" max="6" width="16.28515625" bestFit="1" customWidth="1"/>
    <col min="7" max="10" width="9.42578125" customWidth="1"/>
    <col min="11" max="11" width="15.85546875" bestFit="1" customWidth="1"/>
    <col min="12" max="12" width="19.85546875" bestFit="1" customWidth="1"/>
    <col min="13" max="13" width="16.7109375" bestFit="1" customWidth="1"/>
    <col min="14" max="14" width="11.28515625" bestFit="1" customWidth="1"/>
    <col min="15" max="15" width="16.7109375" customWidth="1"/>
    <col min="16" max="16" width="9.7109375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2" spans="2:14" x14ac:dyDescent="0.25"/>
    <row r="3" spans="2:14" x14ac:dyDescent="0.25"/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1.5049999999999999</v>
      </c>
      <c r="E5" t="s">
        <v>1980</v>
      </c>
      <c r="F5" t="s">
        <v>105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64">
        <v>39</v>
      </c>
      <c r="G7" s="64">
        <v>11</v>
      </c>
      <c r="H7" s="64">
        <v>4</v>
      </c>
      <c r="I7" s="64">
        <v>1</v>
      </c>
      <c r="J7" s="64">
        <v>1</v>
      </c>
      <c r="K7" s="64">
        <v>1</v>
      </c>
      <c r="L7" s="64"/>
      <c r="M7" s="64"/>
      <c r="N7" s="64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64">
        <v>39</v>
      </c>
      <c r="G8" s="64">
        <v>28</v>
      </c>
      <c r="H8" s="64">
        <v>19</v>
      </c>
      <c r="I8" s="64">
        <v>14</v>
      </c>
      <c r="J8" s="64">
        <v>7</v>
      </c>
      <c r="K8" s="64">
        <v>7</v>
      </c>
      <c r="L8" s="64">
        <v>6</v>
      </c>
      <c r="M8" s="64">
        <v>2</v>
      </c>
      <c r="N8" s="64">
        <v>122</v>
      </c>
    </row>
    <row r="9" spans="2:14" x14ac:dyDescent="0.25">
      <c r="B9" s="31" t="s">
        <v>64</v>
      </c>
      <c r="C9" s="33">
        <f>COUNTIF(E:E,"W")/(COUNTIF(E:E,"W")+COUNTIF(E:E,"L"))</f>
        <v>0.6795580110497238</v>
      </c>
      <c r="D9" s="30"/>
      <c r="E9" s="1" t="s">
        <v>54</v>
      </c>
      <c r="F9" s="64">
        <v>78</v>
      </c>
      <c r="G9" s="64">
        <v>39</v>
      </c>
      <c r="H9" s="64">
        <v>23</v>
      </c>
      <c r="I9" s="64">
        <v>15</v>
      </c>
      <c r="J9" s="64">
        <v>8</v>
      </c>
      <c r="K9" s="64">
        <v>8</v>
      </c>
      <c r="L9" s="64">
        <v>6</v>
      </c>
      <c r="M9" s="64">
        <v>2</v>
      </c>
      <c r="N9" s="64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t="s">
        <v>53</v>
      </c>
      <c r="C13" t="s">
        <v>1981</v>
      </c>
    </row>
    <row r="14" spans="2:14" x14ac:dyDescent="0.25">
      <c r="B14" s="1" t="s">
        <v>79</v>
      </c>
      <c r="C14" s="63">
        <v>6</v>
      </c>
    </row>
    <row r="15" spans="2:14" x14ac:dyDescent="0.25">
      <c r="B15" s="1" t="s">
        <v>78</v>
      </c>
      <c r="C15" s="63">
        <v>8</v>
      </c>
      <c r="E15" s="30"/>
    </row>
    <row r="16" spans="2:14" x14ac:dyDescent="0.25">
      <c r="B16" s="1" t="s">
        <v>54</v>
      </c>
      <c r="C16" s="63">
        <v>8</v>
      </c>
      <c r="D16" s="30"/>
      <c r="E16" s="30"/>
    </row>
    <row r="17" spans="2:15" x14ac:dyDescent="0.25"/>
    <row r="18" spans="2:15" x14ac:dyDescent="0.25">
      <c r="B18" s="27" t="s">
        <v>59</v>
      </c>
    </row>
    <row r="19" spans="2:15" x14ac:dyDescent="0.25">
      <c r="B19" t="s">
        <v>29</v>
      </c>
      <c r="C19" t="s">
        <v>77</v>
      </c>
      <c r="K19" s="21" t="s">
        <v>29</v>
      </c>
      <c r="L19" t="s">
        <v>108</v>
      </c>
    </row>
    <row r="20" spans="2:15" x14ac:dyDescent="0.25"/>
    <row r="21" spans="2:15" x14ac:dyDescent="0.25">
      <c r="B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</row>
    <row r="22" spans="2:15" x14ac:dyDescent="0.25">
      <c r="B22" s="22">
        <v>45917.993252314816</v>
      </c>
      <c r="C22" s="63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K22" s="22">
        <v>45918.675787037035</v>
      </c>
      <c r="L22" s="63">
        <v>-3</v>
      </c>
      <c r="M22" s="25">
        <f>$M$1+L22</f>
        <v>29.25</v>
      </c>
      <c r="N22" s="24" t="str">
        <f>IF(OR(L22="",K22="Grand Total"),"",IF(L22&lt;0,"L","W"))</f>
        <v>L</v>
      </c>
      <c r="O22">
        <v>1</v>
      </c>
    </row>
    <row r="23" spans="2:15" x14ac:dyDescent="0.25">
      <c r="B23" s="22">
        <v>45917.997650462959</v>
      </c>
      <c r="C23" s="63">
        <v>-3.11</v>
      </c>
      <c r="D23" s="25">
        <f t="shared" ref="D23:D86" si="0">IF(OR(B23="Grand Total",B23=""),"",D22+C23)</f>
        <v>30.65</v>
      </c>
      <c r="E23" s="24" t="str">
        <f t="shared" ref="E23:E86" si="1">IF(OR(C23="",B23="Grand Total"),"",IF(C23&lt;0,"L","W"))</f>
        <v>L</v>
      </c>
      <c r="F23">
        <f>IF(E23="","",IF(E23=E22,F22+1,1))</f>
        <v>1</v>
      </c>
      <c r="K23" s="22">
        <v>45918.699513888889</v>
      </c>
      <c r="L23" s="63">
        <v>1.69</v>
      </c>
      <c r="M23" s="25">
        <f t="shared" ref="M23:M86" si="2">IF(OR(K23="Grand Total",K23=""),"",M22+L23)</f>
        <v>30.94</v>
      </c>
      <c r="N23" s="24" t="str">
        <f t="shared" ref="N23:N86" si="3">IF(OR(L23="",K23="Grand Total"),"",IF(L23&lt;0,"L","W"))</f>
        <v>W</v>
      </c>
      <c r="O23">
        <f>IF(N23="","",IF(N23=N22,O22+1,1))</f>
        <v>1</v>
      </c>
    </row>
    <row r="24" spans="2:15" x14ac:dyDescent="0.25">
      <c r="B24" s="22">
        <v>45918.004710648151</v>
      </c>
      <c r="C24" s="63">
        <v>1.52</v>
      </c>
      <c r="D24" s="25">
        <f t="shared" si="0"/>
        <v>32.17</v>
      </c>
      <c r="E24" s="24" t="str">
        <f t="shared" si="1"/>
        <v>W</v>
      </c>
      <c r="F24">
        <f t="shared" ref="F24:F87" si="4">IF(E24="","",IF(E24=E23,F23+1,1))</f>
        <v>1</v>
      </c>
      <c r="K24" s="22">
        <v>45918.704826388886</v>
      </c>
      <c r="L24" s="63">
        <v>1.61</v>
      </c>
      <c r="M24" s="25">
        <f t="shared" si="2"/>
        <v>32.550000000000004</v>
      </c>
      <c r="N24" s="24" t="str">
        <f t="shared" si="3"/>
        <v>W</v>
      </c>
      <c r="O24">
        <f t="shared" ref="O24:O87" si="5">IF(N24="","",IF(N24=N23,O23+1,1))</f>
        <v>2</v>
      </c>
    </row>
    <row r="25" spans="2:15" x14ac:dyDescent="0.25">
      <c r="B25" s="22">
        <v>45918.018368055556</v>
      </c>
      <c r="C25" s="63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K25" s="22">
        <v>45918.708657407406</v>
      </c>
      <c r="L25" s="63">
        <v>1.57</v>
      </c>
      <c r="M25" s="25">
        <f t="shared" si="2"/>
        <v>34.120000000000005</v>
      </c>
      <c r="N25" s="24" t="str">
        <f t="shared" si="3"/>
        <v>W</v>
      </c>
      <c r="O25">
        <f t="shared" si="5"/>
        <v>3</v>
      </c>
    </row>
    <row r="26" spans="2:15" x14ac:dyDescent="0.25">
      <c r="B26" s="22">
        <v>45918.040601851855</v>
      </c>
      <c r="C26" s="63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K26" s="22">
        <v>45918.713275462964</v>
      </c>
      <c r="L26" s="63">
        <v>1.59</v>
      </c>
      <c r="M26" s="25">
        <f t="shared" si="2"/>
        <v>35.710000000000008</v>
      </c>
      <c r="N26" s="24" t="str">
        <f t="shared" si="3"/>
        <v>W</v>
      </c>
      <c r="O26">
        <f t="shared" si="5"/>
        <v>4</v>
      </c>
    </row>
    <row r="27" spans="2:15" x14ac:dyDescent="0.25">
      <c r="B27" s="22">
        <v>45918.045914351853</v>
      </c>
      <c r="C27" s="63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K27" s="22">
        <v>45918.71802083333</v>
      </c>
      <c r="L27" s="63">
        <v>1.51</v>
      </c>
      <c r="M27" s="25">
        <f t="shared" si="2"/>
        <v>37.220000000000006</v>
      </c>
      <c r="N27" s="24" t="str">
        <f t="shared" si="3"/>
        <v>W</v>
      </c>
      <c r="O27">
        <f t="shared" si="5"/>
        <v>5</v>
      </c>
    </row>
    <row r="28" spans="2:15" x14ac:dyDescent="0.25">
      <c r="B28" s="22">
        <v>45918.058067129627</v>
      </c>
      <c r="C28" s="63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K28" s="22">
        <v>45918.728796296295</v>
      </c>
      <c r="L28" s="63">
        <v>-3.02</v>
      </c>
      <c r="M28" s="25">
        <f t="shared" si="2"/>
        <v>34.200000000000003</v>
      </c>
      <c r="N28" s="24" t="str">
        <f t="shared" si="3"/>
        <v>L</v>
      </c>
      <c r="O28">
        <f t="shared" si="5"/>
        <v>1</v>
      </c>
    </row>
    <row r="29" spans="2:15" x14ac:dyDescent="0.25">
      <c r="B29" s="22">
        <v>45918.068715277775</v>
      </c>
      <c r="C29" s="63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2">
        <v>45918.758414351854</v>
      </c>
      <c r="L29" s="63">
        <v>1.52</v>
      </c>
      <c r="M29" s="25">
        <f t="shared" si="2"/>
        <v>35.720000000000006</v>
      </c>
      <c r="N29" s="24" t="str">
        <f t="shared" si="3"/>
        <v>W</v>
      </c>
      <c r="O29">
        <f t="shared" si="5"/>
        <v>1</v>
      </c>
    </row>
    <row r="30" spans="2:15" x14ac:dyDescent="0.25">
      <c r="B30" s="22">
        <v>45918.077627314815</v>
      </c>
      <c r="C30" s="63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K30" s="22">
        <v>45918.764097222222</v>
      </c>
      <c r="L30" s="63">
        <v>-3.02</v>
      </c>
      <c r="M30" s="25">
        <f t="shared" si="2"/>
        <v>32.700000000000003</v>
      </c>
      <c r="N30" s="24" t="str">
        <f t="shared" si="3"/>
        <v>L</v>
      </c>
      <c r="O30">
        <f t="shared" si="5"/>
        <v>1</v>
      </c>
    </row>
    <row r="31" spans="2:15" x14ac:dyDescent="0.25">
      <c r="B31" s="22">
        <v>45918.081562500003</v>
      </c>
      <c r="C31" s="63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2">
        <v>45918.782835648148</v>
      </c>
      <c r="L31" s="63">
        <v>-3.02</v>
      </c>
      <c r="M31" s="25">
        <f t="shared" si="2"/>
        <v>29.680000000000003</v>
      </c>
      <c r="N31" s="24" t="str">
        <f t="shared" si="3"/>
        <v>L</v>
      </c>
      <c r="O31">
        <f t="shared" si="5"/>
        <v>2</v>
      </c>
    </row>
    <row r="32" spans="2:15" x14ac:dyDescent="0.25">
      <c r="B32" s="22">
        <v>45918.091747685183</v>
      </c>
      <c r="C32" s="63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2">
        <v>45918.807141203702</v>
      </c>
      <c r="L32" s="63">
        <v>-2.99</v>
      </c>
      <c r="M32" s="25">
        <f t="shared" si="2"/>
        <v>26.690000000000005</v>
      </c>
      <c r="N32" s="24" t="str">
        <f t="shared" si="3"/>
        <v>L</v>
      </c>
      <c r="O32">
        <f t="shared" si="5"/>
        <v>3</v>
      </c>
    </row>
    <row r="33" spans="2:15" x14ac:dyDescent="0.25">
      <c r="B33" s="22">
        <v>45918.100659722222</v>
      </c>
      <c r="C33" s="63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2">
        <v>45918.816053240742</v>
      </c>
      <c r="L33" s="63">
        <v>-2.99</v>
      </c>
      <c r="M33" s="25">
        <f t="shared" si="2"/>
        <v>23.700000000000003</v>
      </c>
      <c r="N33" s="24" t="str">
        <f t="shared" si="3"/>
        <v>L</v>
      </c>
      <c r="O33">
        <f t="shared" si="5"/>
        <v>4</v>
      </c>
    </row>
    <row r="34" spans="2:15" x14ac:dyDescent="0.25">
      <c r="B34" s="22">
        <v>45918.101006944446</v>
      </c>
      <c r="C34" s="63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2">
        <v>45918.851701388892</v>
      </c>
      <c r="L34" s="63">
        <v>-3.17</v>
      </c>
      <c r="M34" s="25">
        <f t="shared" si="2"/>
        <v>20.53</v>
      </c>
      <c r="N34" s="24" t="str">
        <f t="shared" si="3"/>
        <v>L</v>
      </c>
      <c r="O34">
        <f t="shared" si="5"/>
        <v>5</v>
      </c>
    </row>
    <row r="35" spans="2:15" x14ac:dyDescent="0.25">
      <c r="B35" s="22">
        <v>45918.103784722225</v>
      </c>
      <c r="C35" s="63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2">
        <v>45918.877858796295</v>
      </c>
      <c r="L35" s="63">
        <v>1.74</v>
      </c>
      <c r="M35" s="25">
        <f t="shared" si="2"/>
        <v>22.27</v>
      </c>
      <c r="N35" s="24" t="str">
        <f t="shared" si="3"/>
        <v>W</v>
      </c>
      <c r="O35">
        <f t="shared" si="5"/>
        <v>1</v>
      </c>
    </row>
    <row r="36" spans="2:15" x14ac:dyDescent="0.25">
      <c r="B36" s="22">
        <v>45918.104363425926</v>
      </c>
      <c r="C36" s="63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2">
        <v>45918.882847222223</v>
      </c>
      <c r="L36" s="63">
        <v>1.58</v>
      </c>
      <c r="M36" s="25">
        <f t="shared" si="2"/>
        <v>23.85</v>
      </c>
      <c r="N36" s="24" t="str">
        <f t="shared" si="3"/>
        <v>W</v>
      </c>
      <c r="O36">
        <f t="shared" si="5"/>
        <v>2</v>
      </c>
    </row>
    <row r="37" spans="2:15" x14ac:dyDescent="0.25">
      <c r="B37" s="22">
        <v>45918.112002314818</v>
      </c>
      <c r="C37" s="63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2">
        <v>45918.884687500002</v>
      </c>
      <c r="L37" s="63">
        <v>-3.04</v>
      </c>
      <c r="M37" s="25">
        <f t="shared" si="2"/>
        <v>20.810000000000002</v>
      </c>
      <c r="N37" s="24" t="str">
        <f t="shared" si="3"/>
        <v>L</v>
      </c>
      <c r="O37">
        <f t="shared" si="5"/>
        <v>1</v>
      </c>
    </row>
    <row r="38" spans="2:15" x14ac:dyDescent="0.25">
      <c r="B38" s="22">
        <v>45918.116620370369</v>
      </c>
      <c r="C38" s="63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2">
        <v>45918.908067129632</v>
      </c>
      <c r="L38" s="63">
        <v>1.57</v>
      </c>
      <c r="M38" s="25">
        <f t="shared" si="2"/>
        <v>22.380000000000003</v>
      </c>
      <c r="N38" s="24" t="str">
        <f t="shared" si="3"/>
        <v>W</v>
      </c>
      <c r="O38">
        <f t="shared" si="5"/>
        <v>1</v>
      </c>
    </row>
    <row r="39" spans="2:15" x14ac:dyDescent="0.25">
      <c r="B39" s="22">
        <v>45918.116967592592</v>
      </c>
      <c r="C39" s="63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2">
        <v>45918.908530092594</v>
      </c>
      <c r="L39" s="63">
        <v>-3</v>
      </c>
      <c r="M39" s="25">
        <f t="shared" si="2"/>
        <v>19.380000000000003</v>
      </c>
      <c r="N39" s="24" t="str">
        <f t="shared" si="3"/>
        <v>L</v>
      </c>
      <c r="O39">
        <f t="shared" si="5"/>
        <v>1</v>
      </c>
    </row>
    <row r="40" spans="2:15" x14ac:dyDescent="0.25">
      <c r="B40" s="22">
        <v>45918.122303240743</v>
      </c>
      <c r="C40" s="63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2">
        <v>45918.920682870368</v>
      </c>
      <c r="L40" s="63">
        <v>-3.03</v>
      </c>
      <c r="M40" s="25">
        <f t="shared" si="2"/>
        <v>16.350000000000001</v>
      </c>
      <c r="N40" s="24" t="str">
        <f t="shared" si="3"/>
        <v>L</v>
      </c>
      <c r="O40">
        <f t="shared" si="5"/>
        <v>2</v>
      </c>
    </row>
    <row r="41" spans="2:15" x14ac:dyDescent="0.25">
      <c r="B41" s="22">
        <v>45918.124027777776</v>
      </c>
      <c r="C41" s="63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2">
        <v>45918.934328703705</v>
      </c>
      <c r="L41" s="63">
        <v>1.61</v>
      </c>
      <c r="M41" s="25">
        <f t="shared" si="2"/>
        <v>17.96</v>
      </c>
      <c r="N41" s="24" t="str">
        <f t="shared" si="3"/>
        <v>W</v>
      </c>
      <c r="O41">
        <f t="shared" si="5"/>
        <v>1</v>
      </c>
    </row>
    <row r="42" spans="2:15" x14ac:dyDescent="0.25">
      <c r="B42" s="22">
        <v>45918.124374999999</v>
      </c>
      <c r="C42" s="63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2">
        <v>45918.946377314816</v>
      </c>
      <c r="L42" s="63">
        <v>1.54</v>
      </c>
      <c r="M42" s="25">
        <f t="shared" si="2"/>
        <v>19.5</v>
      </c>
      <c r="N42" s="24" t="str">
        <f t="shared" si="3"/>
        <v>W</v>
      </c>
      <c r="O42">
        <f t="shared" si="5"/>
        <v>2</v>
      </c>
    </row>
    <row r="43" spans="2:15" x14ac:dyDescent="0.25">
      <c r="B43" s="22">
        <v>45918.126458333332</v>
      </c>
      <c r="C43" s="63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2">
        <v>45918.95921296296</v>
      </c>
      <c r="L43" s="63">
        <v>1.46</v>
      </c>
      <c r="M43" s="25">
        <f t="shared" si="2"/>
        <v>20.96</v>
      </c>
      <c r="N43" s="24" t="str">
        <f t="shared" si="3"/>
        <v>W</v>
      </c>
      <c r="O43">
        <f t="shared" si="5"/>
        <v>3</v>
      </c>
    </row>
    <row r="44" spans="2:15" x14ac:dyDescent="0.25">
      <c r="B44" s="22">
        <v>45918.147916666669</v>
      </c>
      <c r="C44" s="63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2">
        <v>45919.002615740741</v>
      </c>
      <c r="L44" s="63">
        <v>1.55</v>
      </c>
      <c r="M44" s="25">
        <f t="shared" si="2"/>
        <v>22.51</v>
      </c>
      <c r="N44" s="24" t="str">
        <f t="shared" si="3"/>
        <v>W</v>
      </c>
      <c r="O44">
        <f t="shared" si="5"/>
        <v>4</v>
      </c>
    </row>
    <row r="45" spans="2:15" x14ac:dyDescent="0.25">
      <c r="B45" s="22">
        <v>45918.162037037036</v>
      </c>
      <c r="C45" s="63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2">
        <v>45919.004930555559</v>
      </c>
      <c r="L45" s="63">
        <v>1.56</v>
      </c>
      <c r="M45" s="25">
        <f t="shared" si="2"/>
        <v>24.07</v>
      </c>
      <c r="N45" s="24" t="str">
        <f t="shared" si="3"/>
        <v>W</v>
      </c>
      <c r="O45">
        <f t="shared" si="5"/>
        <v>5</v>
      </c>
    </row>
    <row r="46" spans="2:15" x14ac:dyDescent="0.25">
      <c r="B46" s="22">
        <v>45918.179386574076</v>
      </c>
      <c r="C46" s="63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2">
        <v>45919.010254629633</v>
      </c>
      <c r="L46" s="63">
        <v>1.5</v>
      </c>
      <c r="M46" s="25">
        <f t="shared" si="2"/>
        <v>25.57</v>
      </c>
      <c r="N46" s="24" t="str">
        <f t="shared" si="3"/>
        <v>W</v>
      </c>
      <c r="O46">
        <f t="shared" si="5"/>
        <v>6</v>
      </c>
    </row>
    <row r="47" spans="2:15" x14ac:dyDescent="0.25">
      <c r="B47" s="22">
        <v>45918.183553240742</v>
      </c>
      <c r="C47" s="63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2">
        <v>45919.013495370367</v>
      </c>
      <c r="L47" s="63">
        <v>1.58</v>
      </c>
      <c r="M47" s="25">
        <f t="shared" si="2"/>
        <v>27.15</v>
      </c>
      <c r="N47" s="24" t="str">
        <f t="shared" si="3"/>
        <v>W</v>
      </c>
      <c r="O47">
        <f t="shared" si="5"/>
        <v>7</v>
      </c>
    </row>
    <row r="48" spans="2:15" x14ac:dyDescent="0.25">
      <c r="B48" s="22">
        <v>45918.26295138889</v>
      </c>
      <c r="C48" s="63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2">
        <v>45919.039652777778</v>
      </c>
      <c r="L48" s="63">
        <v>-3.09</v>
      </c>
      <c r="M48" s="25">
        <f t="shared" si="2"/>
        <v>24.06</v>
      </c>
      <c r="N48" s="24" t="str">
        <f t="shared" si="3"/>
        <v>L</v>
      </c>
      <c r="O48">
        <f t="shared" si="5"/>
        <v>1</v>
      </c>
    </row>
    <row r="49" spans="2:15" x14ac:dyDescent="0.25">
      <c r="B49" s="22">
        <v>45918.269548611112</v>
      </c>
      <c r="C49" s="63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2">
        <v>45919.087696759256</v>
      </c>
      <c r="L49" s="63">
        <v>-3.05</v>
      </c>
      <c r="M49" s="25">
        <f t="shared" si="2"/>
        <v>21.009999999999998</v>
      </c>
      <c r="N49" s="24" t="str">
        <f t="shared" si="3"/>
        <v>L</v>
      </c>
      <c r="O49">
        <f t="shared" si="5"/>
        <v>2</v>
      </c>
    </row>
    <row r="50" spans="2:15" x14ac:dyDescent="0.25">
      <c r="B50" s="22">
        <v>45918.296631944446</v>
      </c>
      <c r="C50" s="63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2">
        <v>45919.165393518517</v>
      </c>
      <c r="L50" s="63">
        <v>-3.15</v>
      </c>
      <c r="M50" s="25">
        <f t="shared" si="2"/>
        <v>17.86</v>
      </c>
      <c r="N50" s="24" t="str">
        <f t="shared" si="3"/>
        <v>L</v>
      </c>
      <c r="O50">
        <f t="shared" si="5"/>
        <v>3</v>
      </c>
    </row>
    <row r="51" spans="2:15" x14ac:dyDescent="0.25">
      <c r="B51" s="22">
        <v>45918.304618055554</v>
      </c>
      <c r="C51" s="63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2">
        <v>45919.257060185184</v>
      </c>
      <c r="L51" s="63">
        <v>1.56</v>
      </c>
      <c r="M51" s="25">
        <f t="shared" si="2"/>
        <v>19.419999999999998</v>
      </c>
      <c r="N51" s="24" t="str">
        <f t="shared" si="3"/>
        <v>W</v>
      </c>
      <c r="O51">
        <f t="shared" si="5"/>
        <v>1</v>
      </c>
    </row>
    <row r="52" spans="2:15" x14ac:dyDescent="0.25">
      <c r="B52" s="22">
        <v>45918.31144675926</v>
      </c>
      <c r="C52" s="63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2">
        <v>45919.291655092595</v>
      </c>
      <c r="L52" s="63">
        <v>1.68</v>
      </c>
      <c r="M52" s="25">
        <f t="shared" si="2"/>
        <v>21.099999999999998</v>
      </c>
      <c r="N52" s="24" t="str">
        <f t="shared" si="3"/>
        <v>W</v>
      </c>
      <c r="O52">
        <f t="shared" si="5"/>
        <v>2</v>
      </c>
    </row>
    <row r="53" spans="2:15" x14ac:dyDescent="0.25">
      <c r="B53" s="22">
        <v>45918.337372685186</v>
      </c>
      <c r="C53" s="63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2">
        <v>45919.314803240741</v>
      </c>
      <c r="L53" s="63">
        <v>-2.97</v>
      </c>
      <c r="M53" s="25">
        <f t="shared" si="2"/>
        <v>18.13</v>
      </c>
      <c r="N53" s="24" t="str">
        <f t="shared" si="3"/>
        <v>L</v>
      </c>
      <c r="O53">
        <f t="shared" si="5"/>
        <v>1</v>
      </c>
    </row>
    <row r="54" spans="2:15" x14ac:dyDescent="0.25">
      <c r="B54" s="22">
        <v>45918.342118055552</v>
      </c>
      <c r="C54" s="63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2">
        <v>45919.336909722224</v>
      </c>
      <c r="L54" s="63">
        <v>-3.2</v>
      </c>
      <c r="M54" s="25">
        <f t="shared" si="2"/>
        <v>14.93</v>
      </c>
      <c r="N54" s="24" t="str">
        <f t="shared" si="3"/>
        <v>L</v>
      </c>
      <c r="O54">
        <f t="shared" si="5"/>
        <v>2</v>
      </c>
    </row>
    <row r="55" spans="2:15" x14ac:dyDescent="0.25">
      <c r="B55" s="22">
        <v>45918.349756944444</v>
      </c>
      <c r="C55" s="63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2">
        <v>45919.343865740739</v>
      </c>
      <c r="L55" s="63">
        <v>1.76</v>
      </c>
      <c r="M55" s="25">
        <f t="shared" si="2"/>
        <v>16.690000000000001</v>
      </c>
      <c r="N55" s="24" t="str">
        <f t="shared" si="3"/>
        <v>W</v>
      </c>
      <c r="O55">
        <f t="shared" si="5"/>
        <v>1</v>
      </c>
    </row>
    <row r="56" spans="2:15" x14ac:dyDescent="0.25">
      <c r="B56" s="22">
        <v>45918.352881944447</v>
      </c>
      <c r="C56" s="63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2">
        <v>45919.347673611112</v>
      </c>
      <c r="L56" s="63">
        <v>1.5</v>
      </c>
      <c r="M56" s="25">
        <f t="shared" si="2"/>
        <v>18.190000000000001</v>
      </c>
      <c r="N56" s="24" t="str">
        <f t="shared" si="3"/>
        <v>W</v>
      </c>
      <c r="O56">
        <f t="shared" si="5"/>
        <v>2</v>
      </c>
    </row>
    <row r="57" spans="2:15" x14ac:dyDescent="0.25">
      <c r="B57" s="22">
        <v>45918.363993055558</v>
      </c>
      <c r="C57" s="63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2">
        <v>45919.353229166663</v>
      </c>
      <c r="L57" s="63">
        <v>-3.01</v>
      </c>
      <c r="M57" s="25">
        <f t="shared" si="2"/>
        <v>15.180000000000001</v>
      </c>
      <c r="N57" s="24" t="str">
        <f t="shared" si="3"/>
        <v>L</v>
      </c>
      <c r="O57">
        <f t="shared" si="5"/>
        <v>1</v>
      </c>
    </row>
    <row r="58" spans="2:15" x14ac:dyDescent="0.25">
      <c r="B58" s="22">
        <v>45918.376493055555</v>
      </c>
      <c r="C58" s="63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2">
        <v>45919.373831018522</v>
      </c>
      <c r="L58" s="63">
        <v>1.6</v>
      </c>
      <c r="M58" s="25">
        <f t="shared" si="2"/>
        <v>16.78</v>
      </c>
      <c r="N58" s="24" t="str">
        <f t="shared" si="3"/>
        <v>W</v>
      </c>
      <c r="O58">
        <f t="shared" si="5"/>
        <v>1</v>
      </c>
    </row>
    <row r="59" spans="2:15" x14ac:dyDescent="0.25">
      <c r="B59" s="22">
        <v>45918.383553240739</v>
      </c>
      <c r="C59" s="63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2">
        <v>45919.383564814816</v>
      </c>
      <c r="L59" s="63">
        <v>1.39</v>
      </c>
      <c r="M59" s="25">
        <f t="shared" si="2"/>
        <v>18.170000000000002</v>
      </c>
      <c r="N59" s="24" t="str">
        <f t="shared" si="3"/>
        <v>W</v>
      </c>
      <c r="O59">
        <f t="shared" si="5"/>
        <v>2</v>
      </c>
    </row>
    <row r="60" spans="2:15" x14ac:dyDescent="0.25">
      <c r="B60" s="22">
        <v>45918.392465277779</v>
      </c>
      <c r="C60" s="63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2">
        <v>45919.391203703701</v>
      </c>
      <c r="L60" s="63">
        <v>-3.23</v>
      </c>
      <c r="M60" s="25">
        <f t="shared" si="2"/>
        <v>14.940000000000001</v>
      </c>
      <c r="N60" s="24" t="str">
        <f t="shared" si="3"/>
        <v>L</v>
      </c>
      <c r="O60">
        <f t="shared" si="5"/>
        <v>1</v>
      </c>
    </row>
    <row r="61" spans="2:15" x14ac:dyDescent="0.25">
      <c r="B61" s="22">
        <v>45918.395127314812</v>
      </c>
      <c r="C61" s="63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2">
        <v>45919.412141203706</v>
      </c>
      <c r="L61" s="63">
        <v>0.11</v>
      </c>
      <c r="M61" s="25">
        <f t="shared" si="2"/>
        <v>15.05</v>
      </c>
      <c r="N61" s="24" t="str">
        <f t="shared" si="3"/>
        <v>W</v>
      </c>
      <c r="O61">
        <f t="shared" si="5"/>
        <v>1</v>
      </c>
    </row>
    <row r="62" spans="2:15" x14ac:dyDescent="0.25">
      <c r="B62" s="22">
        <v>45918.398252314815</v>
      </c>
      <c r="C62" s="63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2">
        <v>45919.415960648148</v>
      </c>
      <c r="L62" s="63">
        <v>-3.06</v>
      </c>
      <c r="M62" s="25">
        <f t="shared" si="2"/>
        <v>11.99</v>
      </c>
      <c r="N62" s="24" t="str">
        <f t="shared" si="3"/>
        <v>L</v>
      </c>
      <c r="O62">
        <f t="shared" si="5"/>
        <v>1</v>
      </c>
    </row>
    <row r="63" spans="2:15" x14ac:dyDescent="0.25">
      <c r="B63" s="22">
        <v>45918.401724537034</v>
      </c>
      <c r="C63" s="63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  <c r="K63" s="22">
        <v>45919.428344907406</v>
      </c>
      <c r="L63" s="63">
        <v>1.46</v>
      </c>
      <c r="M63" s="25">
        <f t="shared" si="2"/>
        <v>13.45</v>
      </c>
      <c r="N63" s="24" t="str">
        <f t="shared" si="3"/>
        <v>W</v>
      </c>
      <c r="O63">
        <f t="shared" si="5"/>
        <v>1</v>
      </c>
    </row>
    <row r="64" spans="2:15" x14ac:dyDescent="0.25">
      <c r="B64" s="22">
        <v>45918.419548611113</v>
      </c>
      <c r="C64" s="63">
        <v>1.54</v>
      </c>
      <c r="D64" s="25">
        <f t="shared" si="0"/>
        <v>40.38000000000001</v>
      </c>
      <c r="E64" s="24" t="str">
        <f t="shared" si="1"/>
        <v>W</v>
      </c>
      <c r="F64">
        <f t="shared" si="4"/>
        <v>1</v>
      </c>
      <c r="K64" s="22">
        <v>45919.43540509259</v>
      </c>
      <c r="L64" s="63">
        <v>1.56</v>
      </c>
      <c r="M64" s="25">
        <f t="shared" si="2"/>
        <v>15.01</v>
      </c>
      <c r="N64" s="24" t="str">
        <f t="shared" si="3"/>
        <v>W</v>
      </c>
      <c r="O64">
        <f t="shared" si="5"/>
        <v>2</v>
      </c>
    </row>
    <row r="65" spans="2:15" x14ac:dyDescent="0.25">
      <c r="B65" s="22">
        <v>45918.428217592591</v>
      </c>
      <c r="C65" s="63">
        <v>1.53</v>
      </c>
      <c r="D65" s="25">
        <f t="shared" si="0"/>
        <v>41.910000000000011</v>
      </c>
      <c r="E65" s="24" t="str">
        <f t="shared" si="1"/>
        <v>W</v>
      </c>
      <c r="F65">
        <f t="shared" si="4"/>
        <v>2</v>
      </c>
      <c r="K65" s="22">
        <v>45919.45045138889</v>
      </c>
      <c r="L65" s="63">
        <v>-3.57</v>
      </c>
      <c r="M65" s="25">
        <f t="shared" si="2"/>
        <v>11.44</v>
      </c>
      <c r="N65" s="24" t="str">
        <f t="shared" si="3"/>
        <v>L</v>
      </c>
      <c r="O65">
        <f t="shared" si="5"/>
        <v>1</v>
      </c>
    </row>
    <row r="66" spans="2:15" x14ac:dyDescent="0.25">
      <c r="B66" s="22">
        <v>45918.436319444445</v>
      </c>
      <c r="C66" s="63">
        <v>1.51</v>
      </c>
      <c r="D66" s="25">
        <f t="shared" si="0"/>
        <v>43.420000000000009</v>
      </c>
      <c r="E66" s="24" t="str">
        <f t="shared" si="1"/>
        <v>W</v>
      </c>
      <c r="F66">
        <f t="shared" si="4"/>
        <v>3</v>
      </c>
      <c r="K66" s="22">
        <v>45919.476493055554</v>
      </c>
      <c r="L66" s="63">
        <v>1.57</v>
      </c>
      <c r="M66" s="25">
        <f t="shared" si="2"/>
        <v>13.01</v>
      </c>
      <c r="N66" s="24" t="str">
        <f t="shared" si="3"/>
        <v>W</v>
      </c>
      <c r="O66">
        <f t="shared" si="5"/>
        <v>1</v>
      </c>
    </row>
    <row r="67" spans="2:15" x14ac:dyDescent="0.25">
      <c r="B67" s="22">
        <v>45918.452870370369</v>
      </c>
      <c r="C67" s="63">
        <v>1.59</v>
      </c>
      <c r="D67" s="25">
        <f t="shared" si="0"/>
        <v>45.010000000000012</v>
      </c>
      <c r="E67" s="24" t="str">
        <f t="shared" si="1"/>
        <v>W</v>
      </c>
      <c r="F67">
        <f t="shared" si="4"/>
        <v>4</v>
      </c>
      <c r="K67" s="22">
        <v>45919.481238425928</v>
      </c>
      <c r="L67" s="63">
        <v>1.51</v>
      </c>
      <c r="M67" s="25">
        <f t="shared" si="2"/>
        <v>14.52</v>
      </c>
      <c r="N67" s="24" t="str">
        <f t="shared" si="3"/>
        <v>W</v>
      </c>
      <c r="O67">
        <f t="shared" si="5"/>
        <v>2</v>
      </c>
    </row>
    <row r="68" spans="2:15" x14ac:dyDescent="0.25">
      <c r="B68" s="22">
        <v>45918.457962962966</v>
      </c>
      <c r="C68" s="63">
        <v>-3</v>
      </c>
      <c r="D68" s="25">
        <f t="shared" si="0"/>
        <v>42.010000000000012</v>
      </c>
      <c r="E68" s="24" t="str">
        <f t="shared" si="1"/>
        <v>L</v>
      </c>
      <c r="F68">
        <f t="shared" si="4"/>
        <v>1</v>
      </c>
      <c r="K68" s="22">
        <v>45919.491064814814</v>
      </c>
      <c r="L68" s="63">
        <v>1.51</v>
      </c>
      <c r="M68" s="25">
        <f t="shared" si="2"/>
        <v>16.03</v>
      </c>
      <c r="N68" s="24" t="str">
        <f t="shared" si="3"/>
        <v>W</v>
      </c>
      <c r="O68">
        <f t="shared" si="5"/>
        <v>3</v>
      </c>
    </row>
    <row r="69" spans="2:15" x14ac:dyDescent="0.25">
      <c r="B69" s="22">
        <v>45918.465138888889</v>
      </c>
      <c r="C69" s="63">
        <v>0.17</v>
      </c>
      <c r="D69" s="25">
        <f t="shared" si="0"/>
        <v>42.180000000000014</v>
      </c>
      <c r="E69" s="24" t="str">
        <f t="shared" si="1"/>
        <v>W</v>
      </c>
      <c r="F69">
        <f t="shared" si="4"/>
        <v>1</v>
      </c>
      <c r="K69" s="22">
        <v>45919.508900462963</v>
      </c>
      <c r="L69" s="63">
        <v>1.5</v>
      </c>
      <c r="M69" s="25">
        <f t="shared" si="2"/>
        <v>17.53</v>
      </c>
      <c r="N69" s="24" t="str">
        <f t="shared" si="3"/>
        <v>W</v>
      </c>
      <c r="O69">
        <f t="shared" si="5"/>
        <v>4</v>
      </c>
    </row>
    <row r="70" spans="2:15" x14ac:dyDescent="0.25">
      <c r="B70" s="22">
        <v>45918.476030092592</v>
      </c>
      <c r="C70" s="63">
        <v>0.61</v>
      </c>
      <c r="D70" s="25">
        <f t="shared" si="0"/>
        <v>42.790000000000013</v>
      </c>
      <c r="E70" s="24" t="str">
        <f t="shared" si="1"/>
        <v>W</v>
      </c>
      <c r="F70">
        <f t="shared" si="4"/>
        <v>2</v>
      </c>
      <c r="K70" s="22">
        <v>45919.553449074076</v>
      </c>
      <c r="L70" s="63">
        <v>1.5</v>
      </c>
      <c r="M70" s="25">
        <f t="shared" si="2"/>
        <v>19.03</v>
      </c>
      <c r="N70" s="24" t="str">
        <f t="shared" si="3"/>
        <v>W</v>
      </c>
      <c r="O70">
        <f t="shared" si="5"/>
        <v>5</v>
      </c>
    </row>
    <row r="71" spans="2:15" x14ac:dyDescent="0.25">
      <c r="B71" s="22">
        <v>45918.490254629629</v>
      </c>
      <c r="C71" s="63">
        <v>1.5</v>
      </c>
      <c r="D71" s="25">
        <f t="shared" si="0"/>
        <v>44.290000000000013</v>
      </c>
      <c r="E71" s="24" t="str">
        <f t="shared" si="1"/>
        <v>W</v>
      </c>
      <c r="F71">
        <f t="shared" si="4"/>
        <v>3</v>
      </c>
      <c r="K71" s="22">
        <v>45919.560740740744</v>
      </c>
      <c r="L71" s="63">
        <v>1.59</v>
      </c>
      <c r="M71" s="25">
        <f t="shared" si="2"/>
        <v>20.62</v>
      </c>
      <c r="N71" s="24" t="str">
        <f t="shared" si="3"/>
        <v>W</v>
      </c>
      <c r="O71">
        <f t="shared" si="5"/>
        <v>6</v>
      </c>
    </row>
    <row r="72" spans="2:15" x14ac:dyDescent="0.25">
      <c r="B72" s="22">
        <v>45918.496157407404</v>
      </c>
      <c r="C72" s="63">
        <v>1.56</v>
      </c>
      <c r="D72" s="25">
        <f t="shared" si="0"/>
        <v>45.850000000000016</v>
      </c>
      <c r="E72" s="24" t="str">
        <f t="shared" si="1"/>
        <v>W</v>
      </c>
      <c r="F72">
        <f t="shared" si="4"/>
        <v>4</v>
      </c>
      <c r="K72" s="22">
        <v>45919.56826388889</v>
      </c>
      <c r="L72" s="63">
        <v>1.62</v>
      </c>
      <c r="M72" s="25">
        <f t="shared" si="2"/>
        <v>22.240000000000002</v>
      </c>
      <c r="N72" s="24" t="str">
        <f t="shared" si="3"/>
        <v>W</v>
      </c>
      <c r="O72">
        <f t="shared" si="5"/>
        <v>7</v>
      </c>
    </row>
    <row r="73" spans="2:15" x14ac:dyDescent="0.25">
      <c r="B73" s="22">
        <v>45918.504502314812</v>
      </c>
      <c r="C73" s="63">
        <v>1.51</v>
      </c>
      <c r="D73" s="25">
        <f t="shared" si="0"/>
        <v>47.360000000000014</v>
      </c>
      <c r="E73" s="24" t="str">
        <f t="shared" si="1"/>
        <v>W</v>
      </c>
      <c r="F73">
        <f t="shared" si="4"/>
        <v>5</v>
      </c>
      <c r="K73" s="22">
        <v>45919.569884259261</v>
      </c>
      <c r="L73" s="63">
        <v>1.57</v>
      </c>
      <c r="M73" s="25">
        <f t="shared" si="2"/>
        <v>23.810000000000002</v>
      </c>
      <c r="N73" s="24" t="str">
        <f t="shared" si="3"/>
        <v>W</v>
      </c>
      <c r="O73">
        <f t="shared" si="5"/>
        <v>8</v>
      </c>
    </row>
    <row r="74" spans="2:15" x14ac:dyDescent="0.25">
      <c r="B74" s="22">
        <v>45918.526944444442</v>
      </c>
      <c r="C74" s="63">
        <v>1.56</v>
      </c>
      <c r="D74" s="25">
        <f t="shared" si="0"/>
        <v>48.920000000000016</v>
      </c>
      <c r="E74" s="24" t="str">
        <f t="shared" si="1"/>
        <v>W</v>
      </c>
      <c r="F74">
        <f t="shared" si="4"/>
        <v>6</v>
      </c>
      <c r="K74" s="22">
        <v>45919.571620370371</v>
      </c>
      <c r="L74" s="63">
        <v>1.56</v>
      </c>
      <c r="M74" s="25">
        <f t="shared" si="2"/>
        <v>25.37</v>
      </c>
      <c r="N74" s="24" t="str">
        <f t="shared" si="3"/>
        <v>W</v>
      </c>
      <c r="O74">
        <f t="shared" si="5"/>
        <v>9</v>
      </c>
    </row>
    <row r="75" spans="2:15" x14ac:dyDescent="0.25">
      <c r="B75" s="22">
        <v>45918.543842592589</v>
      </c>
      <c r="C75" s="63">
        <v>1.65</v>
      </c>
      <c r="D75" s="25">
        <f t="shared" si="0"/>
        <v>50.570000000000014</v>
      </c>
      <c r="E75" s="24" t="str">
        <f t="shared" si="1"/>
        <v>W</v>
      </c>
      <c r="F75">
        <f t="shared" si="4"/>
        <v>7</v>
      </c>
      <c r="K75" s="22">
        <v>45919.586087962962</v>
      </c>
      <c r="L75" s="63">
        <v>1.45</v>
      </c>
      <c r="M75" s="25">
        <f t="shared" si="2"/>
        <v>26.82</v>
      </c>
      <c r="N75" s="24" t="str">
        <f t="shared" si="3"/>
        <v>W</v>
      </c>
      <c r="O75">
        <f t="shared" si="5"/>
        <v>10</v>
      </c>
    </row>
    <row r="76" spans="2:15" x14ac:dyDescent="0.25">
      <c r="B76" s="22">
        <v>45918.551018518519</v>
      </c>
      <c r="C76" s="63">
        <v>-3.03</v>
      </c>
      <c r="D76" s="25">
        <f t="shared" si="0"/>
        <v>47.540000000000013</v>
      </c>
      <c r="E76" s="24" t="str">
        <f t="shared" si="1"/>
        <v>L</v>
      </c>
      <c r="F76">
        <f t="shared" si="4"/>
        <v>1</v>
      </c>
      <c r="K76" s="22">
        <v>45919.600219907406</v>
      </c>
      <c r="L76" s="63">
        <v>1.52</v>
      </c>
      <c r="M76" s="25">
        <f t="shared" si="2"/>
        <v>28.34</v>
      </c>
      <c r="N76" s="24" t="str">
        <f t="shared" si="3"/>
        <v>W</v>
      </c>
      <c r="O76">
        <f t="shared" si="5"/>
        <v>11</v>
      </c>
    </row>
    <row r="77" spans="2:15" x14ac:dyDescent="0.25">
      <c r="B77" s="22">
        <v>45918.561898148146</v>
      </c>
      <c r="C77" s="63">
        <v>-2.99</v>
      </c>
      <c r="D77" s="25">
        <f t="shared" si="0"/>
        <v>44.550000000000011</v>
      </c>
      <c r="E77" s="24" t="str">
        <f t="shared" si="1"/>
        <v>L</v>
      </c>
      <c r="F77">
        <f t="shared" si="4"/>
        <v>2</v>
      </c>
      <c r="K77" s="22">
        <v>45919.609814814816</v>
      </c>
      <c r="L77" s="63">
        <v>1.53</v>
      </c>
      <c r="M77" s="25">
        <f t="shared" si="2"/>
        <v>29.87</v>
      </c>
      <c r="N77" s="24" t="str">
        <f t="shared" si="3"/>
        <v>W</v>
      </c>
      <c r="O77">
        <f t="shared" si="5"/>
        <v>12</v>
      </c>
    </row>
    <row r="78" spans="2:15" x14ac:dyDescent="0.25">
      <c r="B78" s="22">
        <v>45918.572314814817</v>
      </c>
      <c r="C78" s="63">
        <v>0.31</v>
      </c>
      <c r="D78" s="25">
        <f t="shared" si="0"/>
        <v>44.860000000000014</v>
      </c>
      <c r="E78" s="24" t="str">
        <f t="shared" si="1"/>
        <v>W</v>
      </c>
      <c r="F78">
        <f t="shared" si="4"/>
        <v>1</v>
      </c>
      <c r="K78" s="22">
        <v>45919.643159722225</v>
      </c>
      <c r="L78" s="63">
        <v>1.59</v>
      </c>
      <c r="M78" s="25">
        <f t="shared" si="2"/>
        <v>31.46</v>
      </c>
      <c r="N78" s="24" t="str">
        <f t="shared" si="3"/>
        <v>W</v>
      </c>
      <c r="O78">
        <f t="shared" si="5"/>
        <v>13</v>
      </c>
    </row>
    <row r="79" spans="2:15" x14ac:dyDescent="0.25">
      <c r="B79" s="22">
        <v>45918.577638888892</v>
      </c>
      <c r="C79" s="63">
        <v>1.99</v>
      </c>
      <c r="D79" s="25">
        <f t="shared" si="0"/>
        <v>46.850000000000016</v>
      </c>
      <c r="E79" s="24" t="str">
        <f t="shared" si="1"/>
        <v>W</v>
      </c>
      <c r="F79">
        <f t="shared" si="4"/>
        <v>2</v>
      </c>
      <c r="K79" s="22">
        <v>45919.662141203706</v>
      </c>
      <c r="L79" s="63">
        <v>-3.04</v>
      </c>
      <c r="M79" s="25">
        <f t="shared" si="2"/>
        <v>28.42</v>
      </c>
      <c r="N79" s="24" t="str">
        <f t="shared" si="3"/>
        <v>L</v>
      </c>
      <c r="O79">
        <f t="shared" si="5"/>
        <v>1</v>
      </c>
    </row>
    <row r="80" spans="2:15" x14ac:dyDescent="0.25">
      <c r="B80" s="22">
        <v>45918.580648148149</v>
      </c>
      <c r="C80" s="63">
        <v>1.52</v>
      </c>
      <c r="D80" s="25">
        <f t="shared" si="0"/>
        <v>48.370000000000019</v>
      </c>
      <c r="E80" s="24" t="str">
        <f t="shared" si="1"/>
        <v>W</v>
      </c>
      <c r="F80">
        <f t="shared" si="4"/>
        <v>3</v>
      </c>
      <c r="K80" s="22">
        <v>45919.675335648149</v>
      </c>
      <c r="L80" s="63">
        <v>1.47</v>
      </c>
      <c r="M80" s="25">
        <f t="shared" si="2"/>
        <v>29.89</v>
      </c>
      <c r="N80" s="24" t="str">
        <f t="shared" si="3"/>
        <v>W</v>
      </c>
      <c r="O80">
        <f t="shared" si="5"/>
        <v>1</v>
      </c>
    </row>
    <row r="81" spans="2:15" x14ac:dyDescent="0.25">
      <c r="B81" s="22">
        <v>45918.594548611109</v>
      </c>
      <c r="C81" s="63">
        <v>1.63</v>
      </c>
      <c r="D81" s="25">
        <f t="shared" si="0"/>
        <v>50.000000000000021</v>
      </c>
      <c r="E81" s="24" t="str">
        <f t="shared" si="1"/>
        <v>W</v>
      </c>
      <c r="F81">
        <f t="shared" si="4"/>
        <v>4</v>
      </c>
      <c r="K81" s="22">
        <v>45919.678101851852</v>
      </c>
      <c r="L81" s="63">
        <v>1.57</v>
      </c>
      <c r="M81" s="25">
        <f t="shared" si="2"/>
        <v>31.46</v>
      </c>
      <c r="N81" s="24" t="str">
        <f t="shared" si="3"/>
        <v>W</v>
      </c>
      <c r="O81">
        <f t="shared" si="5"/>
        <v>2</v>
      </c>
    </row>
    <row r="82" spans="2:15" x14ac:dyDescent="0.25">
      <c r="B82" s="22">
        <v>45918.596273148149</v>
      </c>
      <c r="C82" s="63">
        <v>1.52</v>
      </c>
      <c r="D82" s="25">
        <f t="shared" si="0"/>
        <v>51.520000000000024</v>
      </c>
      <c r="E82" s="24" t="str">
        <f t="shared" si="1"/>
        <v>W</v>
      </c>
      <c r="F82">
        <f t="shared" si="4"/>
        <v>5</v>
      </c>
      <c r="K82" s="22">
        <v>45919.692800925928</v>
      </c>
      <c r="L82" s="63">
        <v>1.58</v>
      </c>
      <c r="M82" s="25">
        <f t="shared" si="2"/>
        <v>33.04</v>
      </c>
      <c r="N82" s="24" t="str">
        <f t="shared" si="3"/>
        <v>W</v>
      </c>
      <c r="O82">
        <f t="shared" si="5"/>
        <v>3</v>
      </c>
    </row>
    <row r="83" spans="2:15" x14ac:dyDescent="0.25">
      <c r="B83" s="22">
        <v>45918.597083333334</v>
      </c>
      <c r="C83" s="63">
        <v>1.73</v>
      </c>
      <c r="D83" s="25">
        <f t="shared" si="0"/>
        <v>53.250000000000021</v>
      </c>
      <c r="E83" s="24" t="str">
        <f t="shared" si="1"/>
        <v>W</v>
      </c>
      <c r="F83">
        <f t="shared" si="4"/>
        <v>6</v>
      </c>
      <c r="K83" s="22">
        <v>45919.714085648149</v>
      </c>
      <c r="L83" s="63">
        <v>0.67</v>
      </c>
      <c r="M83" s="25">
        <f t="shared" si="2"/>
        <v>33.71</v>
      </c>
      <c r="N83" s="24" t="str">
        <f t="shared" si="3"/>
        <v>W</v>
      </c>
      <c r="O83">
        <f t="shared" si="5"/>
        <v>4</v>
      </c>
    </row>
    <row r="84" spans="2:15" x14ac:dyDescent="0.25">
      <c r="B84" s="22">
        <v>45918.599756944444</v>
      </c>
      <c r="C84" s="63">
        <v>1.19</v>
      </c>
      <c r="D84" s="25">
        <f t="shared" si="0"/>
        <v>54.440000000000019</v>
      </c>
      <c r="E84" s="24" t="str">
        <f t="shared" si="1"/>
        <v>W</v>
      </c>
      <c r="F84">
        <f t="shared" si="4"/>
        <v>7</v>
      </c>
      <c r="K84" s="22">
        <v>45919.725543981483</v>
      </c>
      <c r="L84" s="63">
        <v>-3.03</v>
      </c>
      <c r="M84" s="25">
        <f t="shared" si="2"/>
        <v>30.68</v>
      </c>
      <c r="N84" s="24" t="str">
        <f t="shared" si="3"/>
        <v>L</v>
      </c>
      <c r="O84">
        <f t="shared" si="5"/>
        <v>1</v>
      </c>
    </row>
    <row r="85" spans="2:15" x14ac:dyDescent="0.25">
      <c r="B85" s="22">
        <v>45918.601018518515</v>
      </c>
      <c r="C85" s="63">
        <v>-3.04</v>
      </c>
      <c r="D85" s="25">
        <f t="shared" si="0"/>
        <v>51.40000000000002</v>
      </c>
      <c r="E85" s="24" t="str">
        <f t="shared" si="1"/>
        <v>L</v>
      </c>
      <c r="F85">
        <f t="shared" si="4"/>
        <v>1</v>
      </c>
      <c r="K85" s="22">
        <v>45919.77648148148</v>
      </c>
      <c r="L85" s="63">
        <v>1.49</v>
      </c>
      <c r="M85" s="25">
        <f t="shared" si="2"/>
        <v>32.17</v>
      </c>
      <c r="N85" s="24" t="str">
        <f t="shared" si="3"/>
        <v>W</v>
      </c>
      <c r="O85">
        <f t="shared" si="5"/>
        <v>1</v>
      </c>
    </row>
    <row r="86" spans="2:15" x14ac:dyDescent="0.25">
      <c r="B86" s="22">
        <v>45918.613287037035</v>
      </c>
      <c r="C86" s="63">
        <v>-3.05</v>
      </c>
      <c r="D86" s="25">
        <f t="shared" si="0"/>
        <v>48.350000000000023</v>
      </c>
      <c r="E86" s="24" t="str">
        <f t="shared" si="1"/>
        <v>L</v>
      </c>
      <c r="F86">
        <f t="shared" si="4"/>
        <v>2</v>
      </c>
      <c r="K86" s="22">
        <v>45919.800208333334</v>
      </c>
      <c r="L86" s="63">
        <v>1.53</v>
      </c>
      <c r="M86" s="25">
        <f t="shared" si="2"/>
        <v>33.700000000000003</v>
      </c>
      <c r="N86" s="24" t="str">
        <f t="shared" si="3"/>
        <v>W</v>
      </c>
      <c r="O86">
        <f t="shared" si="5"/>
        <v>2</v>
      </c>
    </row>
    <row r="87" spans="2:15" x14ac:dyDescent="0.25">
      <c r="B87" s="22">
        <v>45918.641064814816</v>
      </c>
      <c r="C87" s="63">
        <v>1.19</v>
      </c>
      <c r="D87" s="25">
        <f t="shared" ref="D87:D150" si="6">IF(OR(B87="Grand Total",B87=""),"",D86+C87)</f>
        <v>49.54000000000002</v>
      </c>
      <c r="E87" s="24" t="str">
        <f t="shared" ref="E87:E150" si="7">IF(OR(C87="",B87="Grand Total"),"",IF(C87&lt;0,"L","W"))</f>
        <v>W</v>
      </c>
      <c r="F87">
        <f t="shared" si="4"/>
        <v>1</v>
      </c>
      <c r="K87" s="22">
        <v>45919.803553240738</v>
      </c>
      <c r="L87" s="63">
        <v>1.72</v>
      </c>
      <c r="M87" s="25">
        <f t="shared" ref="M87:M150" si="8">IF(OR(K87="Grand Total",K87=""),"",M86+L87)</f>
        <v>35.42</v>
      </c>
      <c r="N87" s="24" t="str">
        <f t="shared" ref="N87:N150" si="9">IF(OR(L87="",K87="Grand Total"),"",IF(L87&lt;0,"L","W"))</f>
        <v>W</v>
      </c>
      <c r="O87">
        <f t="shared" si="5"/>
        <v>3</v>
      </c>
    </row>
    <row r="88" spans="2:15" x14ac:dyDescent="0.25">
      <c r="B88" s="22">
        <v>45918.649629629632</v>
      </c>
      <c r="C88" s="63">
        <v>1.53</v>
      </c>
      <c r="D88" s="25">
        <f t="shared" si="6"/>
        <v>51.070000000000022</v>
      </c>
      <c r="E88" s="24" t="str">
        <f t="shared" si="7"/>
        <v>W</v>
      </c>
      <c r="F88">
        <f t="shared" ref="F88:F151" si="10">IF(E88="","",IF(E88=E87,F87+1,1))</f>
        <v>2</v>
      </c>
      <c r="K88" s="22">
        <v>45919.811192129629</v>
      </c>
      <c r="L88" s="63">
        <v>1.63</v>
      </c>
      <c r="M88" s="25">
        <f t="shared" si="8"/>
        <v>37.050000000000004</v>
      </c>
      <c r="N88" s="24" t="str">
        <f t="shared" si="9"/>
        <v>W</v>
      </c>
      <c r="O88">
        <f t="shared" ref="O88:O151" si="11">IF(N88="","",IF(N88=N87,O87+1,1))</f>
        <v>4</v>
      </c>
    </row>
    <row r="89" spans="2:15" x14ac:dyDescent="0.25">
      <c r="B89" s="22">
        <v>45918.658541666664</v>
      </c>
      <c r="C89" s="63">
        <v>1.6</v>
      </c>
      <c r="D89" s="25">
        <f t="shared" si="6"/>
        <v>52.670000000000023</v>
      </c>
      <c r="E89" s="24" t="str">
        <f t="shared" si="7"/>
        <v>W</v>
      </c>
      <c r="F89">
        <f t="shared" si="10"/>
        <v>3</v>
      </c>
      <c r="K89" s="22">
        <v>45919.815486111111</v>
      </c>
      <c r="L89" s="63">
        <v>1.58</v>
      </c>
      <c r="M89" s="25">
        <f t="shared" si="8"/>
        <v>38.630000000000003</v>
      </c>
      <c r="N89" s="24" t="str">
        <f t="shared" si="9"/>
        <v>W</v>
      </c>
      <c r="O89">
        <f t="shared" si="11"/>
        <v>5</v>
      </c>
    </row>
    <row r="90" spans="2:15" x14ac:dyDescent="0.25">
      <c r="B90" s="22">
        <v>45918.660162037035</v>
      </c>
      <c r="C90" s="63">
        <v>-3.1</v>
      </c>
      <c r="D90" s="25">
        <f t="shared" si="6"/>
        <v>49.570000000000022</v>
      </c>
      <c r="E90" s="24" t="str">
        <f t="shared" si="7"/>
        <v>L</v>
      </c>
      <c r="F90">
        <f t="shared" si="10"/>
        <v>1</v>
      </c>
      <c r="K90" s="22">
        <v>45919.823692129627</v>
      </c>
      <c r="L90" s="63">
        <v>1.56</v>
      </c>
      <c r="M90" s="25">
        <f t="shared" si="8"/>
        <v>40.190000000000005</v>
      </c>
      <c r="N90" s="24" t="str">
        <f t="shared" si="9"/>
        <v>W</v>
      </c>
      <c r="O90">
        <f t="shared" si="11"/>
        <v>6</v>
      </c>
    </row>
    <row r="91" spans="2:15" x14ac:dyDescent="0.25">
      <c r="B91" s="22">
        <v>45918.675787037035</v>
      </c>
      <c r="C91" s="63">
        <v>-3</v>
      </c>
      <c r="D91" s="25">
        <f t="shared" si="6"/>
        <v>46.570000000000022</v>
      </c>
      <c r="E91" s="24" t="str">
        <f t="shared" si="7"/>
        <v>L</v>
      </c>
      <c r="F91">
        <f t="shared" si="10"/>
        <v>2</v>
      </c>
      <c r="K91" s="22">
        <v>45919.832025462965</v>
      </c>
      <c r="L91" s="63">
        <v>-3</v>
      </c>
      <c r="M91" s="25">
        <f t="shared" si="8"/>
        <v>37.190000000000005</v>
      </c>
      <c r="N91" s="24" t="str">
        <f t="shared" si="9"/>
        <v>L</v>
      </c>
      <c r="O91">
        <f t="shared" si="11"/>
        <v>1</v>
      </c>
    </row>
    <row r="92" spans="2:15" x14ac:dyDescent="0.25">
      <c r="B92" s="22">
        <v>45918.699513888889</v>
      </c>
      <c r="C92" s="63">
        <v>1.69</v>
      </c>
      <c r="D92" s="25">
        <f t="shared" si="6"/>
        <v>48.260000000000019</v>
      </c>
      <c r="E92" s="24" t="str">
        <f t="shared" si="7"/>
        <v>W</v>
      </c>
      <c r="F92">
        <f t="shared" si="10"/>
        <v>1</v>
      </c>
      <c r="K92" s="22">
        <v>45919.845810185187</v>
      </c>
      <c r="L92" s="63">
        <v>-3.16</v>
      </c>
      <c r="M92" s="25">
        <f t="shared" si="8"/>
        <v>34.03</v>
      </c>
      <c r="N92" s="24" t="str">
        <f t="shared" si="9"/>
        <v>L</v>
      </c>
      <c r="O92">
        <f t="shared" si="11"/>
        <v>2</v>
      </c>
    </row>
    <row r="93" spans="2:15" x14ac:dyDescent="0.25">
      <c r="B93" s="22">
        <v>45918.704837962963</v>
      </c>
      <c r="C93" s="63">
        <v>1.61</v>
      </c>
      <c r="D93" s="25">
        <f t="shared" si="6"/>
        <v>49.870000000000019</v>
      </c>
      <c r="E93" s="24" t="str">
        <f t="shared" si="7"/>
        <v>W</v>
      </c>
      <c r="F93">
        <f t="shared" si="10"/>
        <v>2</v>
      </c>
      <c r="K93" s="22">
        <v>45919.888969907406</v>
      </c>
      <c r="L93" s="63">
        <v>1.4</v>
      </c>
      <c r="M93" s="25">
        <f t="shared" si="8"/>
        <v>35.43</v>
      </c>
      <c r="N93" s="24" t="str">
        <f t="shared" si="9"/>
        <v>W</v>
      </c>
      <c r="O93">
        <f t="shared" si="11"/>
        <v>1</v>
      </c>
    </row>
    <row r="94" spans="2:15" x14ac:dyDescent="0.25">
      <c r="B94" s="22">
        <v>45918.708645833336</v>
      </c>
      <c r="C94" s="63">
        <v>1.4</v>
      </c>
      <c r="D94" s="25">
        <f t="shared" si="6"/>
        <v>51.270000000000017</v>
      </c>
      <c r="E94" s="24" t="str">
        <f t="shared" si="7"/>
        <v>W</v>
      </c>
      <c r="F94">
        <f t="shared" si="10"/>
        <v>3</v>
      </c>
      <c r="K94" s="22">
        <v>45919.896493055552</v>
      </c>
      <c r="L94" s="63">
        <v>1.62</v>
      </c>
      <c r="M94" s="25">
        <f t="shared" si="8"/>
        <v>37.049999999999997</v>
      </c>
      <c r="N94" s="24" t="str">
        <f t="shared" si="9"/>
        <v>W</v>
      </c>
      <c r="O94">
        <f t="shared" si="11"/>
        <v>2</v>
      </c>
    </row>
    <row r="95" spans="2:15" x14ac:dyDescent="0.25">
      <c r="B95" s="22">
        <v>45918.712013888886</v>
      </c>
      <c r="C95" s="63">
        <v>1.56</v>
      </c>
      <c r="D95" s="25">
        <f t="shared" si="6"/>
        <v>52.83000000000002</v>
      </c>
      <c r="E95" s="24" t="str">
        <f t="shared" si="7"/>
        <v>W</v>
      </c>
      <c r="F95">
        <f t="shared" si="10"/>
        <v>4</v>
      </c>
      <c r="K95" s="22">
        <v>45919.898344907408</v>
      </c>
      <c r="L95" s="63">
        <v>1.67</v>
      </c>
      <c r="M95" s="25">
        <f t="shared" si="8"/>
        <v>38.72</v>
      </c>
      <c r="N95" s="24" t="str">
        <f t="shared" si="9"/>
        <v>W</v>
      </c>
      <c r="O95">
        <f t="shared" si="11"/>
        <v>3</v>
      </c>
    </row>
    <row r="96" spans="2:15" x14ac:dyDescent="0.25">
      <c r="B96" s="22">
        <v>45918.713287037041</v>
      </c>
      <c r="C96" s="63">
        <v>1.43</v>
      </c>
      <c r="D96" s="25">
        <f t="shared" si="6"/>
        <v>54.260000000000019</v>
      </c>
      <c r="E96" s="24" t="str">
        <f t="shared" si="7"/>
        <v>W</v>
      </c>
      <c r="F96">
        <f t="shared" si="10"/>
        <v>5</v>
      </c>
      <c r="K96" s="22">
        <v>45919.901354166665</v>
      </c>
      <c r="L96" s="63">
        <v>1.58</v>
      </c>
      <c r="M96" s="25">
        <f t="shared" si="8"/>
        <v>40.299999999999997</v>
      </c>
      <c r="N96" s="24" t="str">
        <f t="shared" si="9"/>
        <v>W</v>
      </c>
      <c r="O96">
        <f t="shared" si="11"/>
        <v>4</v>
      </c>
    </row>
    <row r="97" spans="2:15" x14ac:dyDescent="0.25">
      <c r="B97" s="22">
        <v>45918.718032407407</v>
      </c>
      <c r="C97" s="63">
        <v>1.51</v>
      </c>
      <c r="D97" s="25">
        <f t="shared" si="6"/>
        <v>55.770000000000017</v>
      </c>
      <c r="E97" s="24" t="str">
        <f t="shared" si="7"/>
        <v>W</v>
      </c>
      <c r="F97">
        <f t="shared" si="10"/>
        <v>6</v>
      </c>
      <c r="K97" s="22">
        <v>45919.918379629627</v>
      </c>
      <c r="L97" s="63">
        <v>-3.16</v>
      </c>
      <c r="M97" s="25">
        <f t="shared" si="8"/>
        <v>37.14</v>
      </c>
      <c r="N97" s="24" t="str">
        <f t="shared" si="9"/>
        <v>L</v>
      </c>
      <c r="O97">
        <f t="shared" si="11"/>
        <v>1</v>
      </c>
    </row>
    <row r="98" spans="2:15" x14ac:dyDescent="0.25">
      <c r="B98" s="22">
        <v>45918.728796296295</v>
      </c>
      <c r="C98" s="63">
        <v>-3.02</v>
      </c>
      <c r="D98" s="25">
        <f t="shared" si="6"/>
        <v>52.750000000000014</v>
      </c>
      <c r="E98" s="24" t="str">
        <f t="shared" si="7"/>
        <v>L</v>
      </c>
      <c r="F98">
        <f t="shared" si="10"/>
        <v>1</v>
      </c>
      <c r="K98" s="22">
        <v>45919.930868055555</v>
      </c>
      <c r="L98" s="63">
        <v>1.55</v>
      </c>
      <c r="M98" s="25">
        <f t="shared" si="8"/>
        <v>38.69</v>
      </c>
      <c r="N98" s="24" t="str">
        <f t="shared" si="9"/>
        <v>W</v>
      </c>
      <c r="O98">
        <f t="shared" si="11"/>
        <v>1</v>
      </c>
    </row>
    <row r="99" spans="2:15" x14ac:dyDescent="0.25">
      <c r="B99" s="22">
        <v>45918.758425925924</v>
      </c>
      <c r="C99" s="63">
        <v>1.51</v>
      </c>
      <c r="D99" s="25">
        <f t="shared" si="6"/>
        <v>54.260000000000012</v>
      </c>
      <c r="E99" s="24" t="str">
        <f t="shared" si="7"/>
        <v>W</v>
      </c>
      <c r="F99">
        <f t="shared" si="10"/>
        <v>1</v>
      </c>
      <c r="K99" s="22">
        <v>45919.932372685187</v>
      </c>
      <c r="L99" s="63">
        <v>-3.06</v>
      </c>
      <c r="M99" s="25">
        <f t="shared" si="8"/>
        <v>35.629999999999995</v>
      </c>
      <c r="N99" s="24" t="str">
        <f t="shared" si="9"/>
        <v>L</v>
      </c>
      <c r="O99">
        <f t="shared" si="11"/>
        <v>1</v>
      </c>
    </row>
    <row r="100" spans="2:15" x14ac:dyDescent="0.25">
      <c r="B100" s="22">
        <v>45918.764085648145</v>
      </c>
      <c r="C100" s="63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10"/>
        <v>1</v>
      </c>
      <c r="K100" s="22">
        <v>45919.939675925925</v>
      </c>
      <c r="L100" s="63">
        <v>1.72</v>
      </c>
      <c r="M100" s="25">
        <f t="shared" si="8"/>
        <v>37.349999999999994</v>
      </c>
      <c r="N100" s="24" t="str">
        <f t="shared" si="9"/>
        <v>W</v>
      </c>
      <c r="O100" s="25">
        <f t="shared" si="11"/>
        <v>1</v>
      </c>
    </row>
    <row r="101" spans="2:15" x14ac:dyDescent="0.25">
      <c r="B101" s="22">
        <v>45918.778090277781</v>
      </c>
      <c r="C101" s="63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10"/>
        <v>2</v>
      </c>
      <c r="K101" s="22">
        <v>45919.945324074077</v>
      </c>
      <c r="L101" s="63">
        <v>1.52</v>
      </c>
      <c r="M101" s="25">
        <f t="shared" si="8"/>
        <v>38.869999999999997</v>
      </c>
      <c r="N101" s="24" t="str">
        <f t="shared" si="9"/>
        <v>W</v>
      </c>
      <c r="O101" s="25">
        <f t="shared" si="11"/>
        <v>2</v>
      </c>
    </row>
    <row r="102" spans="2:15" x14ac:dyDescent="0.25">
      <c r="B102" s="22">
        <v>45918.807141203702</v>
      </c>
      <c r="C102" s="63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10"/>
        <v>3</v>
      </c>
      <c r="K102" s="22">
        <v>45919.95853009259</v>
      </c>
      <c r="L102" s="63">
        <v>1.49</v>
      </c>
      <c r="M102" s="25">
        <f t="shared" si="8"/>
        <v>40.36</v>
      </c>
      <c r="N102" s="24" t="str">
        <f t="shared" si="9"/>
        <v>W</v>
      </c>
      <c r="O102" s="25">
        <f t="shared" si="11"/>
        <v>3</v>
      </c>
    </row>
    <row r="103" spans="2:15" x14ac:dyDescent="0.25">
      <c r="B103" s="22">
        <v>45918.816053240742</v>
      </c>
      <c r="C103" s="63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10"/>
        <v>4</v>
      </c>
      <c r="K103" s="22">
        <v>45919.976238425923</v>
      </c>
      <c r="L103" s="63">
        <v>-3.06</v>
      </c>
      <c r="M103" s="25">
        <f t="shared" si="8"/>
        <v>37.299999999999997</v>
      </c>
      <c r="N103" s="24" t="str">
        <f t="shared" si="9"/>
        <v>L</v>
      </c>
      <c r="O103" s="25">
        <f t="shared" si="11"/>
        <v>1</v>
      </c>
    </row>
    <row r="104" spans="2:15" x14ac:dyDescent="0.25">
      <c r="B104" s="22">
        <v>45918.825428240743</v>
      </c>
      <c r="C104" s="63">
        <v>-3</v>
      </c>
      <c r="D104" s="25">
        <f t="shared" si="6"/>
        <v>39.420000000000009</v>
      </c>
      <c r="E104" s="24" t="str">
        <f t="shared" si="7"/>
        <v>L</v>
      </c>
      <c r="F104" s="25">
        <f t="shared" si="10"/>
        <v>5</v>
      </c>
      <c r="K104" s="22">
        <v>45919.982951388891</v>
      </c>
      <c r="L104" s="63">
        <v>0.28000000000000003</v>
      </c>
      <c r="M104" s="25">
        <f t="shared" si="8"/>
        <v>37.58</v>
      </c>
      <c r="N104" s="24" t="str">
        <f t="shared" si="9"/>
        <v>W</v>
      </c>
      <c r="O104" s="25">
        <f t="shared" si="11"/>
        <v>1</v>
      </c>
    </row>
    <row r="105" spans="2:15" x14ac:dyDescent="0.25">
      <c r="B105" s="22">
        <v>45918.851701388892</v>
      </c>
      <c r="C105" s="63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10"/>
        <v>6</v>
      </c>
      <c r="H105" s="62"/>
      <c r="K105" s="22">
        <v>45919.986539351848</v>
      </c>
      <c r="L105" s="63">
        <v>-2.96</v>
      </c>
      <c r="M105" s="25">
        <f t="shared" si="8"/>
        <v>34.619999999999997</v>
      </c>
      <c r="N105" s="24" t="str">
        <f t="shared" si="9"/>
        <v>L</v>
      </c>
      <c r="O105" s="25">
        <f t="shared" si="11"/>
        <v>1</v>
      </c>
    </row>
    <row r="106" spans="2:15" x14ac:dyDescent="0.25">
      <c r="B106" s="22">
        <v>45918.877858796295</v>
      </c>
      <c r="C106" s="63">
        <v>1.84</v>
      </c>
      <c r="D106" s="25">
        <f t="shared" si="6"/>
        <v>38.090000000000011</v>
      </c>
      <c r="E106" s="24" t="str">
        <f t="shared" si="7"/>
        <v>W</v>
      </c>
      <c r="F106">
        <f t="shared" si="10"/>
        <v>1</v>
      </c>
      <c r="K106" s="22">
        <v>45920.005624999998</v>
      </c>
      <c r="L106" s="63">
        <v>-3.14</v>
      </c>
      <c r="M106" s="25">
        <f t="shared" si="8"/>
        <v>31.479999999999997</v>
      </c>
      <c r="N106" s="24" t="str">
        <f t="shared" si="9"/>
        <v>L</v>
      </c>
      <c r="O106">
        <f t="shared" si="11"/>
        <v>2</v>
      </c>
    </row>
    <row r="107" spans="2:15" x14ac:dyDescent="0.25">
      <c r="B107" s="22">
        <v>45918.882847222223</v>
      </c>
      <c r="C107" s="63">
        <v>1.62</v>
      </c>
      <c r="D107" s="25">
        <f t="shared" si="6"/>
        <v>39.710000000000008</v>
      </c>
      <c r="E107" s="24" t="str">
        <f t="shared" si="7"/>
        <v>W</v>
      </c>
      <c r="F107">
        <f t="shared" si="10"/>
        <v>2</v>
      </c>
      <c r="K107" s="22">
        <v>45920.013275462959</v>
      </c>
      <c r="L107" s="63">
        <v>1.47</v>
      </c>
      <c r="M107" s="25">
        <f t="shared" si="8"/>
        <v>32.949999999999996</v>
      </c>
      <c r="N107" s="24" t="str">
        <f t="shared" si="9"/>
        <v>W</v>
      </c>
      <c r="O107">
        <f t="shared" si="11"/>
        <v>1</v>
      </c>
    </row>
    <row r="108" spans="2:15" x14ac:dyDescent="0.25">
      <c r="B108" s="22">
        <v>45918.884687500002</v>
      </c>
      <c r="C108" s="63">
        <v>-3.09</v>
      </c>
      <c r="D108" s="25">
        <f t="shared" si="6"/>
        <v>36.620000000000005</v>
      </c>
      <c r="E108" s="24" t="str">
        <f t="shared" si="7"/>
        <v>L</v>
      </c>
      <c r="F108">
        <f t="shared" si="10"/>
        <v>1</v>
      </c>
      <c r="K108" s="22">
        <v>45920.018935185188</v>
      </c>
      <c r="L108" s="63">
        <v>-3.07</v>
      </c>
      <c r="M108" s="25">
        <f t="shared" si="8"/>
        <v>29.879999999999995</v>
      </c>
      <c r="N108" s="24" t="str">
        <f t="shared" si="9"/>
        <v>L</v>
      </c>
      <c r="O108">
        <f t="shared" si="11"/>
        <v>1</v>
      </c>
    </row>
    <row r="109" spans="2:15" x14ac:dyDescent="0.25">
      <c r="B109" s="22">
        <v>45918.888622685183</v>
      </c>
      <c r="C109" s="63">
        <v>1.58</v>
      </c>
      <c r="D109" s="25">
        <f t="shared" si="6"/>
        <v>38.200000000000003</v>
      </c>
      <c r="E109" s="24" t="str">
        <f t="shared" si="7"/>
        <v>W</v>
      </c>
      <c r="F109">
        <f t="shared" si="10"/>
        <v>1</v>
      </c>
      <c r="K109" s="22">
        <v>45920.04105324074</v>
      </c>
      <c r="L109" s="63">
        <v>-3.01</v>
      </c>
      <c r="M109" s="25">
        <f t="shared" si="8"/>
        <v>26.869999999999997</v>
      </c>
      <c r="N109" s="24" t="str">
        <f t="shared" si="9"/>
        <v>L</v>
      </c>
      <c r="O109">
        <f t="shared" si="11"/>
        <v>2</v>
      </c>
    </row>
    <row r="110" spans="2:15" x14ac:dyDescent="0.25">
      <c r="B110" s="22">
        <v>45918.908067129632</v>
      </c>
      <c r="C110" s="63">
        <v>1.3</v>
      </c>
      <c r="D110" s="25">
        <f t="shared" si="6"/>
        <v>39.5</v>
      </c>
      <c r="E110" s="24" t="str">
        <f t="shared" si="7"/>
        <v>W</v>
      </c>
      <c r="F110">
        <f t="shared" si="10"/>
        <v>2</v>
      </c>
      <c r="K110" s="22">
        <v>45920.050763888888</v>
      </c>
      <c r="L110" s="63">
        <v>0.67</v>
      </c>
      <c r="M110" s="25">
        <f t="shared" si="8"/>
        <v>27.54</v>
      </c>
      <c r="N110" s="24" t="str">
        <f t="shared" si="9"/>
        <v>W</v>
      </c>
      <c r="O110">
        <f t="shared" si="11"/>
        <v>1</v>
      </c>
    </row>
    <row r="111" spans="2:15" x14ac:dyDescent="0.25">
      <c r="B111" s="22">
        <v>45918.908530092594</v>
      </c>
      <c r="C111" s="63">
        <v>-2.89</v>
      </c>
      <c r="D111" s="25">
        <f t="shared" si="6"/>
        <v>36.61</v>
      </c>
      <c r="E111" s="24" t="str">
        <f t="shared" si="7"/>
        <v>L</v>
      </c>
      <c r="F111">
        <f t="shared" si="10"/>
        <v>1</v>
      </c>
      <c r="K111" s="22">
        <v>45920.067430555559</v>
      </c>
      <c r="L111" s="63">
        <v>1.52</v>
      </c>
      <c r="M111" s="25">
        <f t="shared" si="8"/>
        <v>29.06</v>
      </c>
      <c r="N111" s="24" t="str">
        <f t="shared" si="9"/>
        <v>W</v>
      </c>
      <c r="O111">
        <f t="shared" si="11"/>
        <v>2</v>
      </c>
    </row>
    <row r="112" spans="2:15" x14ac:dyDescent="0.25">
      <c r="B112" s="22">
        <v>45918.929942129631</v>
      </c>
      <c r="C112" s="63">
        <v>1.79</v>
      </c>
      <c r="D112" s="25">
        <f t="shared" si="6"/>
        <v>38.4</v>
      </c>
      <c r="E112" s="24" t="str">
        <f t="shared" si="7"/>
        <v>W</v>
      </c>
      <c r="F112">
        <f t="shared" si="10"/>
        <v>1</v>
      </c>
      <c r="K112" s="22">
        <v>45920.081562500003</v>
      </c>
      <c r="L112" s="63">
        <v>1.47</v>
      </c>
      <c r="M112" s="25">
        <f t="shared" si="8"/>
        <v>30.529999999999998</v>
      </c>
      <c r="N112" s="24" t="str">
        <f t="shared" si="9"/>
        <v>W</v>
      </c>
      <c r="O112">
        <f t="shared" si="11"/>
        <v>3</v>
      </c>
    </row>
    <row r="113" spans="2:15" x14ac:dyDescent="0.25">
      <c r="B113" s="22">
        <v>45918.931215277778</v>
      </c>
      <c r="C113" s="63">
        <v>1.69</v>
      </c>
      <c r="D113" s="25">
        <f t="shared" si="6"/>
        <v>40.089999999999996</v>
      </c>
      <c r="E113" s="24" t="str">
        <f t="shared" si="7"/>
        <v>W</v>
      </c>
      <c r="F113">
        <f t="shared" si="10"/>
        <v>2</v>
      </c>
      <c r="K113" s="22">
        <v>45920.093124999999</v>
      </c>
      <c r="L113" s="63">
        <v>1.5</v>
      </c>
      <c r="M113" s="25">
        <f t="shared" si="8"/>
        <v>32.03</v>
      </c>
      <c r="N113" s="24" t="str">
        <f t="shared" si="9"/>
        <v>W</v>
      </c>
      <c r="O113">
        <f t="shared" si="11"/>
        <v>4</v>
      </c>
    </row>
    <row r="114" spans="2:15" x14ac:dyDescent="0.25">
      <c r="B114" s="22">
        <v>45918.934340277781</v>
      </c>
      <c r="C114" s="63">
        <v>1.58</v>
      </c>
      <c r="D114" s="25">
        <f t="shared" si="6"/>
        <v>41.669999999999995</v>
      </c>
      <c r="E114" s="24" t="str">
        <f t="shared" si="7"/>
        <v>W</v>
      </c>
      <c r="F114">
        <f t="shared" si="10"/>
        <v>3</v>
      </c>
      <c r="K114" s="22">
        <v>45920.101122685184</v>
      </c>
      <c r="L114" s="63">
        <v>1.61</v>
      </c>
      <c r="M114" s="25">
        <f t="shared" si="8"/>
        <v>33.64</v>
      </c>
      <c r="N114" s="24" t="str">
        <f t="shared" si="9"/>
        <v>W</v>
      </c>
      <c r="O114">
        <f t="shared" si="11"/>
        <v>5</v>
      </c>
    </row>
    <row r="115" spans="2:15" x14ac:dyDescent="0.25">
      <c r="B115" s="22">
        <v>45918.937337962961</v>
      </c>
      <c r="C115" s="63">
        <v>-3.02</v>
      </c>
      <c r="D115" s="25">
        <f t="shared" si="6"/>
        <v>38.649999999999991</v>
      </c>
      <c r="E115" s="24" t="str">
        <f t="shared" si="7"/>
        <v>L</v>
      </c>
      <c r="F115">
        <f t="shared" si="10"/>
        <v>1</v>
      </c>
      <c r="K115" s="22">
        <v>45920.124722222223</v>
      </c>
      <c r="L115" s="63">
        <v>0.59</v>
      </c>
      <c r="M115" s="25">
        <f t="shared" si="8"/>
        <v>34.230000000000004</v>
      </c>
      <c r="N115" s="24" t="str">
        <f t="shared" si="9"/>
        <v>W</v>
      </c>
      <c r="O115">
        <f t="shared" si="11"/>
        <v>6</v>
      </c>
    </row>
    <row r="116" spans="2:15" x14ac:dyDescent="0.25">
      <c r="B116" s="22">
        <v>45918.946377314816</v>
      </c>
      <c r="C116" s="63">
        <v>1.51</v>
      </c>
      <c r="D116" s="25">
        <f t="shared" si="6"/>
        <v>40.159999999999989</v>
      </c>
      <c r="E116" s="24" t="str">
        <f t="shared" si="7"/>
        <v>W</v>
      </c>
      <c r="F116">
        <f t="shared" si="10"/>
        <v>1</v>
      </c>
      <c r="K116" s="22">
        <v>45920.170439814814</v>
      </c>
      <c r="L116" s="63">
        <v>1.51</v>
      </c>
      <c r="M116" s="25">
        <f t="shared" si="8"/>
        <v>35.74</v>
      </c>
      <c r="N116" s="24" t="str">
        <f t="shared" si="9"/>
        <v>W</v>
      </c>
      <c r="O116">
        <f t="shared" si="11"/>
        <v>7</v>
      </c>
    </row>
    <row r="117" spans="2:15" x14ac:dyDescent="0.25">
      <c r="B117" s="22">
        <v>45918.959224537037</v>
      </c>
      <c r="C117" s="63">
        <v>1.49</v>
      </c>
      <c r="D117" s="25">
        <f t="shared" si="6"/>
        <v>41.649999999999991</v>
      </c>
      <c r="E117" s="24" t="str">
        <f t="shared" si="7"/>
        <v>W</v>
      </c>
      <c r="F117">
        <f t="shared" si="10"/>
        <v>2</v>
      </c>
      <c r="K117" s="22">
        <v>45920.177615740744</v>
      </c>
      <c r="L117" s="63">
        <v>-3.05</v>
      </c>
      <c r="M117" s="25">
        <f t="shared" si="8"/>
        <v>32.690000000000005</v>
      </c>
      <c r="N117" s="24" t="str">
        <f t="shared" si="9"/>
        <v>L</v>
      </c>
      <c r="O117">
        <f t="shared" si="11"/>
        <v>1</v>
      </c>
    </row>
    <row r="118" spans="2:15" x14ac:dyDescent="0.25">
      <c r="B118" s="22">
        <v>45918.966620370367</v>
      </c>
      <c r="C118" s="63">
        <v>-3</v>
      </c>
      <c r="D118" s="25">
        <f t="shared" si="6"/>
        <v>38.649999999999991</v>
      </c>
      <c r="E118" s="24" t="str">
        <f t="shared" si="7"/>
        <v>L</v>
      </c>
      <c r="F118">
        <f t="shared" si="10"/>
        <v>1</v>
      </c>
      <c r="K118" s="1" t="s">
        <v>54</v>
      </c>
      <c r="L118" s="63">
        <v>0.44000000000000661</v>
      </c>
      <c r="M118" s="25" t="str">
        <f t="shared" si="8"/>
        <v/>
      </c>
      <c r="N118" s="24" t="str">
        <f t="shared" si="9"/>
        <v/>
      </c>
      <c r="O118" t="str">
        <f t="shared" si="11"/>
        <v/>
      </c>
    </row>
    <row r="119" spans="2:15" x14ac:dyDescent="0.25">
      <c r="B119" s="22">
        <v>45919.002615740741</v>
      </c>
      <c r="C119" s="63">
        <v>1.55</v>
      </c>
      <c r="D119" s="25">
        <f t="shared" si="6"/>
        <v>40.199999999999989</v>
      </c>
      <c r="E119" s="24" t="str">
        <f t="shared" si="7"/>
        <v>W</v>
      </c>
      <c r="F119">
        <f t="shared" si="10"/>
        <v>1</v>
      </c>
      <c r="M119" s="25" t="str">
        <f t="shared" si="8"/>
        <v/>
      </c>
      <c r="N119" s="24" t="str">
        <f t="shared" si="9"/>
        <v/>
      </c>
      <c r="O119" t="str">
        <f t="shared" si="11"/>
        <v/>
      </c>
    </row>
    <row r="120" spans="2:15" x14ac:dyDescent="0.25">
      <c r="B120" s="22">
        <v>45919.004942129628</v>
      </c>
      <c r="C120" s="63">
        <v>1.45</v>
      </c>
      <c r="D120" s="25">
        <f t="shared" si="6"/>
        <v>41.649999999999991</v>
      </c>
      <c r="E120" s="24" t="str">
        <f t="shared" si="7"/>
        <v>W</v>
      </c>
      <c r="F120">
        <f t="shared" si="10"/>
        <v>2</v>
      </c>
      <c r="M120" s="25" t="str">
        <f t="shared" si="8"/>
        <v/>
      </c>
      <c r="N120" s="24" t="str">
        <f t="shared" si="9"/>
        <v/>
      </c>
      <c r="O120" t="str">
        <f t="shared" si="11"/>
        <v/>
      </c>
    </row>
    <row r="121" spans="2:15" x14ac:dyDescent="0.25">
      <c r="B121" s="22">
        <v>45919.010254629633</v>
      </c>
      <c r="C121" s="63">
        <v>1.5</v>
      </c>
      <c r="D121" s="25">
        <f t="shared" si="6"/>
        <v>43.149999999999991</v>
      </c>
      <c r="E121" s="24" t="str">
        <f t="shared" si="7"/>
        <v>W</v>
      </c>
      <c r="F121">
        <f t="shared" si="10"/>
        <v>3</v>
      </c>
      <c r="M121" s="25" t="str">
        <f t="shared" si="8"/>
        <v/>
      </c>
      <c r="N121" s="24" t="str">
        <f t="shared" si="9"/>
        <v/>
      </c>
      <c r="O121" t="str">
        <f t="shared" si="11"/>
        <v/>
      </c>
    </row>
    <row r="122" spans="2:15" x14ac:dyDescent="0.25">
      <c r="B122" s="22">
        <v>45919.013495370367</v>
      </c>
      <c r="C122" s="63">
        <v>1.58</v>
      </c>
      <c r="D122" s="25">
        <f t="shared" si="6"/>
        <v>44.72999999999999</v>
      </c>
      <c r="E122" s="24" t="str">
        <f t="shared" si="7"/>
        <v>W</v>
      </c>
      <c r="F122">
        <f t="shared" si="10"/>
        <v>4</v>
      </c>
      <c r="M122" s="25" t="str">
        <f t="shared" si="8"/>
        <v/>
      </c>
      <c r="N122" s="24" t="str">
        <f t="shared" si="9"/>
        <v/>
      </c>
      <c r="O122" t="str">
        <f t="shared" si="11"/>
        <v/>
      </c>
    </row>
    <row r="123" spans="2:15" x14ac:dyDescent="0.25">
      <c r="B123" s="22">
        <v>45919.039652777778</v>
      </c>
      <c r="C123" s="63">
        <v>-2.99</v>
      </c>
      <c r="D123" s="25">
        <f t="shared" si="6"/>
        <v>41.739999999999988</v>
      </c>
      <c r="E123" s="24" t="str">
        <f t="shared" si="7"/>
        <v>L</v>
      </c>
      <c r="F123">
        <f t="shared" si="10"/>
        <v>1</v>
      </c>
      <c r="M123" s="25" t="str">
        <f t="shared" si="8"/>
        <v/>
      </c>
      <c r="N123" s="24" t="str">
        <f t="shared" si="9"/>
        <v/>
      </c>
      <c r="O123" t="str">
        <f t="shared" si="11"/>
        <v/>
      </c>
    </row>
    <row r="124" spans="2:15" x14ac:dyDescent="0.25">
      <c r="B124" s="22">
        <v>45919.082013888888</v>
      </c>
      <c r="C124" s="63">
        <v>1.5</v>
      </c>
      <c r="D124" s="25">
        <f t="shared" si="6"/>
        <v>43.239999999999988</v>
      </c>
      <c r="E124" s="24" t="str">
        <f t="shared" si="7"/>
        <v>W</v>
      </c>
      <c r="F124">
        <f t="shared" si="10"/>
        <v>1</v>
      </c>
      <c r="M124" s="25" t="str">
        <f t="shared" si="8"/>
        <v/>
      </c>
      <c r="N124" s="24" t="str">
        <f t="shared" si="9"/>
        <v/>
      </c>
      <c r="O124" t="str">
        <f t="shared" si="11"/>
        <v/>
      </c>
    </row>
    <row r="125" spans="2:15" x14ac:dyDescent="0.25">
      <c r="B125" s="22">
        <v>45919.087685185186</v>
      </c>
      <c r="C125" s="63">
        <v>-3.08</v>
      </c>
      <c r="D125" s="25">
        <f t="shared" si="6"/>
        <v>40.159999999999989</v>
      </c>
      <c r="E125" s="24" t="str">
        <f t="shared" si="7"/>
        <v>L</v>
      </c>
      <c r="F125">
        <f t="shared" si="10"/>
        <v>1</v>
      </c>
      <c r="M125" s="25" t="str">
        <f t="shared" si="8"/>
        <v/>
      </c>
      <c r="N125" s="24" t="str">
        <f t="shared" si="9"/>
        <v/>
      </c>
      <c r="O125" t="str">
        <f t="shared" si="11"/>
        <v/>
      </c>
    </row>
    <row r="126" spans="2:15" x14ac:dyDescent="0.25">
      <c r="B126" s="22">
        <v>45919.161111111112</v>
      </c>
      <c r="C126" s="63">
        <v>1.5</v>
      </c>
      <c r="D126" s="25">
        <f t="shared" si="6"/>
        <v>41.659999999999989</v>
      </c>
      <c r="E126" s="24" t="str">
        <f t="shared" si="7"/>
        <v>W</v>
      </c>
      <c r="F126">
        <f t="shared" si="10"/>
        <v>1</v>
      </c>
      <c r="M126" s="25" t="str">
        <f t="shared" si="8"/>
        <v/>
      </c>
      <c r="N126" s="24" t="str">
        <f t="shared" si="9"/>
        <v/>
      </c>
      <c r="O126" t="str">
        <f t="shared" si="11"/>
        <v/>
      </c>
    </row>
    <row r="127" spans="2:15" x14ac:dyDescent="0.25">
      <c r="B127" s="22">
        <v>45919.165393518517</v>
      </c>
      <c r="C127" s="63">
        <v>-3.1</v>
      </c>
      <c r="D127" s="25">
        <f t="shared" si="6"/>
        <v>38.559999999999988</v>
      </c>
      <c r="E127" s="24" t="str">
        <f t="shared" si="7"/>
        <v>L</v>
      </c>
      <c r="F127">
        <f t="shared" si="10"/>
        <v>1</v>
      </c>
      <c r="M127" s="25" t="str">
        <f t="shared" si="8"/>
        <v/>
      </c>
      <c r="N127" s="24" t="str">
        <f t="shared" si="9"/>
        <v/>
      </c>
      <c r="O127" t="str">
        <f t="shared" si="11"/>
        <v/>
      </c>
    </row>
    <row r="128" spans="2:15" x14ac:dyDescent="0.25">
      <c r="B128" s="22">
        <v>45919.257048611114</v>
      </c>
      <c r="C128" s="63">
        <v>1.56</v>
      </c>
      <c r="D128" s="25">
        <f t="shared" si="6"/>
        <v>40.11999999999999</v>
      </c>
      <c r="E128" s="24" t="str">
        <f t="shared" si="7"/>
        <v>W</v>
      </c>
      <c r="F128">
        <f t="shared" si="10"/>
        <v>1</v>
      </c>
      <c r="M128" s="25" t="str">
        <f t="shared" si="8"/>
        <v/>
      </c>
      <c r="N128" s="24" t="str">
        <f t="shared" si="9"/>
        <v/>
      </c>
      <c r="O128" t="str">
        <f t="shared" si="11"/>
        <v/>
      </c>
    </row>
    <row r="129" spans="2:15" x14ac:dyDescent="0.25">
      <c r="B129" s="22">
        <v>45919.291655092595</v>
      </c>
      <c r="C129" s="63">
        <v>1.68</v>
      </c>
      <c r="D129" s="25">
        <f t="shared" si="6"/>
        <v>41.79999999999999</v>
      </c>
      <c r="E129" s="24" t="str">
        <f t="shared" si="7"/>
        <v>W</v>
      </c>
      <c r="F129">
        <f t="shared" si="10"/>
        <v>2</v>
      </c>
      <c r="M129" s="25" t="str">
        <f t="shared" si="8"/>
        <v/>
      </c>
      <c r="N129" s="24" t="str">
        <f t="shared" si="9"/>
        <v/>
      </c>
      <c r="O129" t="str">
        <f t="shared" si="11"/>
        <v/>
      </c>
    </row>
    <row r="130" spans="2:15" x14ac:dyDescent="0.25">
      <c r="B130" s="22">
        <v>45919.314803240741</v>
      </c>
      <c r="C130" s="63">
        <v>-3.01</v>
      </c>
      <c r="D130" s="25">
        <f t="shared" si="6"/>
        <v>38.789999999999992</v>
      </c>
      <c r="E130" s="24" t="str">
        <f t="shared" si="7"/>
        <v>L</v>
      </c>
      <c r="F130">
        <f t="shared" si="10"/>
        <v>1</v>
      </c>
      <c r="M130" s="25" t="str">
        <f t="shared" si="8"/>
        <v/>
      </c>
      <c r="N130" s="24" t="str">
        <f t="shared" si="9"/>
        <v/>
      </c>
      <c r="O130" t="str">
        <f t="shared" si="11"/>
        <v/>
      </c>
    </row>
    <row r="131" spans="2:15" x14ac:dyDescent="0.25">
      <c r="B131" s="22">
        <v>45919.336909722224</v>
      </c>
      <c r="C131" s="63">
        <v>-3.2</v>
      </c>
      <c r="D131" s="25">
        <f t="shared" si="6"/>
        <v>35.589999999999989</v>
      </c>
      <c r="E131" s="24" t="str">
        <f t="shared" si="7"/>
        <v>L</v>
      </c>
      <c r="F131">
        <f t="shared" si="10"/>
        <v>2</v>
      </c>
      <c r="M131" s="25" t="str">
        <f t="shared" si="8"/>
        <v/>
      </c>
      <c r="N131" s="24" t="str">
        <f t="shared" si="9"/>
        <v/>
      </c>
      <c r="O131" t="str">
        <f t="shared" si="11"/>
        <v/>
      </c>
    </row>
    <row r="132" spans="2:15" x14ac:dyDescent="0.25">
      <c r="B132" s="22">
        <v>45919.343854166669</v>
      </c>
      <c r="C132" s="63">
        <v>1.8</v>
      </c>
      <c r="D132" s="25">
        <f t="shared" si="6"/>
        <v>37.389999999999986</v>
      </c>
      <c r="E132" s="24" t="str">
        <f t="shared" si="7"/>
        <v>W</v>
      </c>
      <c r="F132">
        <f t="shared" si="10"/>
        <v>1</v>
      </c>
      <c r="M132" s="25" t="str">
        <f t="shared" si="8"/>
        <v/>
      </c>
      <c r="N132" s="24" t="str">
        <f t="shared" si="9"/>
        <v/>
      </c>
      <c r="O132" t="str">
        <f t="shared" si="11"/>
        <v/>
      </c>
    </row>
    <row r="133" spans="2:15" x14ac:dyDescent="0.25">
      <c r="B133" s="22">
        <v>45919.347673611112</v>
      </c>
      <c r="C133" s="63">
        <v>1.5</v>
      </c>
      <c r="D133" s="25">
        <f t="shared" si="6"/>
        <v>38.889999999999986</v>
      </c>
      <c r="E133" s="24" t="str">
        <f t="shared" si="7"/>
        <v>W</v>
      </c>
      <c r="F133">
        <f t="shared" si="10"/>
        <v>2</v>
      </c>
      <c r="M133" s="25" t="str">
        <f t="shared" si="8"/>
        <v/>
      </c>
      <c r="N133" s="24" t="str">
        <f t="shared" si="9"/>
        <v/>
      </c>
      <c r="O133" t="str">
        <f t="shared" si="11"/>
        <v/>
      </c>
    </row>
    <row r="134" spans="2:15" x14ac:dyDescent="0.25">
      <c r="B134" s="22">
        <v>45919.353229166663</v>
      </c>
      <c r="C134" s="63">
        <v>-3.02</v>
      </c>
      <c r="D134" s="25">
        <f t="shared" si="6"/>
        <v>35.869999999999983</v>
      </c>
      <c r="E134" s="24" t="str">
        <f t="shared" si="7"/>
        <v>L</v>
      </c>
      <c r="F134">
        <f t="shared" si="10"/>
        <v>1</v>
      </c>
      <c r="M134" s="25" t="str">
        <f t="shared" si="8"/>
        <v/>
      </c>
      <c r="N134" s="24" t="str">
        <f t="shared" si="9"/>
        <v/>
      </c>
      <c r="O134" t="str">
        <f t="shared" si="11"/>
        <v/>
      </c>
    </row>
    <row r="135" spans="2:15" x14ac:dyDescent="0.25">
      <c r="B135" s="22">
        <v>45919.373831018522</v>
      </c>
      <c r="C135" s="63">
        <v>1.54</v>
      </c>
      <c r="D135" s="25">
        <f t="shared" si="6"/>
        <v>37.409999999999982</v>
      </c>
      <c r="E135" s="24" t="str">
        <f t="shared" si="7"/>
        <v>W</v>
      </c>
      <c r="F135">
        <f t="shared" si="10"/>
        <v>1</v>
      </c>
      <c r="M135" s="25" t="str">
        <f t="shared" si="8"/>
        <v/>
      </c>
      <c r="N135" s="24" t="str">
        <f t="shared" si="9"/>
        <v/>
      </c>
      <c r="O135" t="str">
        <f t="shared" si="11"/>
        <v/>
      </c>
    </row>
    <row r="136" spans="2:15" x14ac:dyDescent="0.25">
      <c r="B136" s="22">
        <v>45919.383564814816</v>
      </c>
      <c r="C136" s="63">
        <v>1.39</v>
      </c>
      <c r="D136" s="25">
        <f t="shared" si="6"/>
        <v>38.799999999999983</v>
      </c>
      <c r="E136" s="24" t="str">
        <f t="shared" si="7"/>
        <v>W</v>
      </c>
      <c r="F136">
        <f t="shared" si="10"/>
        <v>2</v>
      </c>
      <c r="M136" s="25" t="str">
        <f t="shared" si="8"/>
        <v/>
      </c>
      <c r="N136" s="24" t="str">
        <f t="shared" si="9"/>
        <v/>
      </c>
      <c r="O136" t="str">
        <f t="shared" si="11"/>
        <v/>
      </c>
    </row>
    <row r="137" spans="2:15" x14ac:dyDescent="0.25">
      <c r="B137" s="22">
        <v>45919.391192129631</v>
      </c>
      <c r="C137" s="63">
        <v>-3.32</v>
      </c>
      <c r="D137" s="25">
        <f t="shared" si="6"/>
        <v>35.479999999999983</v>
      </c>
      <c r="E137" s="24" t="str">
        <f t="shared" si="7"/>
        <v>L</v>
      </c>
      <c r="F137">
        <f t="shared" si="10"/>
        <v>1</v>
      </c>
      <c r="M137" s="25" t="str">
        <f t="shared" si="8"/>
        <v/>
      </c>
      <c r="N137" s="24" t="str">
        <f t="shared" si="9"/>
        <v/>
      </c>
      <c r="O137" t="str">
        <f t="shared" si="11"/>
        <v/>
      </c>
    </row>
    <row r="138" spans="2:15" x14ac:dyDescent="0.25">
      <c r="B138" s="22">
        <v>45919.412152777775</v>
      </c>
      <c r="C138" s="63">
        <v>-3.07</v>
      </c>
      <c r="D138" s="25">
        <f t="shared" si="6"/>
        <v>32.409999999999982</v>
      </c>
      <c r="E138" s="24" t="str">
        <f t="shared" si="7"/>
        <v>L</v>
      </c>
      <c r="F138">
        <f t="shared" si="10"/>
        <v>2</v>
      </c>
      <c r="M138" s="25" t="str">
        <f t="shared" si="8"/>
        <v/>
      </c>
      <c r="N138" s="24" t="str">
        <f t="shared" si="9"/>
        <v/>
      </c>
      <c r="O138" t="str">
        <f t="shared" si="11"/>
        <v/>
      </c>
    </row>
    <row r="139" spans="2:15" x14ac:dyDescent="0.25">
      <c r="B139" s="22">
        <v>45919.428356481483</v>
      </c>
      <c r="C139" s="63">
        <v>1.56</v>
      </c>
      <c r="D139" s="25">
        <f t="shared" si="6"/>
        <v>33.969999999999985</v>
      </c>
      <c r="E139" s="24" t="str">
        <f t="shared" si="7"/>
        <v>W</v>
      </c>
      <c r="F139">
        <f t="shared" si="10"/>
        <v>1</v>
      </c>
      <c r="M139" s="25" t="str">
        <f t="shared" si="8"/>
        <v/>
      </c>
      <c r="N139" s="24" t="str">
        <f t="shared" si="9"/>
        <v/>
      </c>
      <c r="O139" t="str">
        <f t="shared" si="11"/>
        <v/>
      </c>
    </row>
    <row r="140" spans="2:15" x14ac:dyDescent="0.25">
      <c r="B140" s="22">
        <v>45919.435393518521</v>
      </c>
      <c r="C140" s="63">
        <v>1.52</v>
      </c>
      <c r="D140" s="25">
        <f t="shared" si="6"/>
        <v>35.489999999999988</v>
      </c>
      <c r="E140" s="24" t="str">
        <f t="shared" si="7"/>
        <v>W</v>
      </c>
      <c r="F140">
        <f t="shared" si="10"/>
        <v>2</v>
      </c>
      <c r="M140" s="25" t="str">
        <f t="shared" si="8"/>
        <v/>
      </c>
      <c r="N140" s="24" t="str">
        <f t="shared" si="9"/>
        <v/>
      </c>
      <c r="O140" t="str">
        <f t="shared" si="11"/>
        <v/>
      </c>
    </row>
    <row r="141" spans="2:15" x14ac:dyDescent="0.25">
      <c r="B141" s="22">
        <v>45919.446620370371</v>
      </c>
      <c r="C141" s="63">
        <v>1.49</v>
      </c>
      <c r="D141" s="25">
        <f t="shared" si="6"/>
        <v>36.97999999999999</v>
      </c>
      <c r="E141" s="24" t="str">
        <f t="shared" si="7"/>
        <v>W</v>
      </c>
      <c r="F141">
        <f t="shared" si="10"/>
        <v>3</v>
      </c>
      <c r="M141" s="25" t="str">
        <f t="shared" si="8"/>
        <v/>
      </c>
      <c r="N141" s="24" t="str">
        <f t="shared" si="9"/>
        <v/>
      </c>
      <c r="O141" t="str">
        <f t="shared" si="11"/>
        <v/>
      </c>
    </row>
    <row r="142" spans="2:15" x14ac:dyDescent="0.25">
      <c r="B142" s="22">
        <v>45919.45045138889</v>
      </c>
      <c r="C142" s="63">
        <v>-3.6</v>
      </c>
      <c r="D142" s="25">
        <f t="shared" si="6"/>
        <v>33.379999999999988</v>
      </c>
      <c r="E142" s="24" t="str">
        <f t="shared" si="7"/>
        <v>L</v>
      </c>
      <c r="F142">
        <f t="shared" si="10"/>
        <v>1</v>
      </c>
      <c r="M142" s="25" t="str">
        <f t="shared" si="8"/>
        <v/>
      </c>
      <c r="N142" s="24" t="str">
        <f t="shared" si="9"/>
        <v/>
      </c>
      <c r="O142" t="str">
        <f t="shared" si="11"/>
        <v/>
      </c>
    </row>
    <row r="143" spans="2:15" x14ac:dyDescent="0.25">
      <c r="B143" s="22">
        <v>45919.476504629631</v>
      </c>
      <c r="C143" s="63">
        <v>1.74</v>
      </c>
      <c r="D143" s="25">
        <f t="shared" si="6"/>
        <v>35.11999999999999</v>
      </c>
      <c r="E143" s="24" t="str">
        <f t="shared" si="7"/>
        <v>W</v>
      </c>
      <c r="F143">
        <f t="shared" si="10"/>
        <v>1</v>
      </c>
      <c r="M143" s="25" t="str">
        <f t="shared" si="8"/>
        <v/>
      </c>
      <c r="N143" s="24" t="str">
        <f t="shared" si="9"/>
        <v/>
      </c>
      <c r="O143" t="str">
        <f t="shared" si="11"/>
        <v/>
      </c>
    </row>
    <row r="144" spans="2:15" x14ac:dyDescent="0.25">
      <c r="B144" s="22">
        <v>45919.481226851851</v>
      </c>
      <c r="C144" s="63">
        <v>1.51</v>
      </c>
      <c r="D144" s="25">
        <f t="shared" si="6"/>
        <v>36.629999999999988</v>
      </c>
      <c r="E144" s="24" t="str">
        <f t="shared" si="7"/>
        <v>W</v>
      </c>
      <c r="F144">
        <f t="shared" si="10"/>
        <v>2</v>
      </c>
      <c r="M144" s="25" t="str">
        <f t="shared" si="8"/>
        <v/>
      </c>
      <c r="N144" s="24" t="str">
        <f t="shared" si="9"/>
        <v/>
      </c>
      <c r="O144" t="str">
        <f t="shared" si="11"/>
        <v/>
      </c>
    </row>
    <row r="145" spans="2:15" x14ac:dyDescent="0.25">
      <c r="B145" s="22">
        <v>45919.491076388891</v>
      </c>
      <c r="C145" s="63">
        <v>1.54</v>
      </c>
      <c r="D145" s="25">
        <f t="shared" si="6"/>
        <v>38.169999999999987</v>
      </c>
      <c r="E145" s="24" t="str">
        <f t="shared" si="7"/>
        <v>W</v>
      </c>
      <c r="F145">
        <f t="shared" si="10"/>
        <v>3</v>
      </c>
      <c r="M145" s="25" t="str">
        <f t="shared" si="8"/>
        <v/>
      </c>
      <c r="N145" s="24" t="str">
        <f t="shared" si="9"/>
        <v/>
      </c>
      <c r="O145" t="str">
        <f t="shared" si="11"/>
        <v/>
      </c>
    </row>
    <row r="146" spans="2:15" x14ac:dyDescent="0.25">
      <c r="B146" s="22">
        <v>45919.508912037039</v>
      </c>
      <c r="C146" s="63">
        <v>1.51</v>
      </c>
      <c r="D146" s="25">
        <f t="shared" si="6"/>
        <v>39.679999999999986</v>
      </c>
      <c r="E146" s="24" t="str">
        <f t="shared" si="7"/>
        <v>W</v>
      </c>
      <c r="F146">
        <f t="shared" si="10"/>
        <v>4</v>
      </c>
      <c r="M146" s="25" t="str">
        <f t="shared" si="8"/>
        <v/>
      </c>
      <c r="N146" s="24" t="str">
        <f t="shared" si="9"/>
        <v/>
      </c>
      <c r="O146" t="str">
        <f t="shared" si="11"/>
        <v/>
      </c>
    </row>
    <row r="147" spans="2:15" x14ac:dyDescent="0.25">
      <c r="B147" s="22">
        <v>45919.545231481483</v>
      </c>
      <c r="C147" s="63">
        <v>-3.04</v>
      </c>
      <c r="D147" s="25">
        <f t="shared" si="6"/>
        <v>36.639999999999986</v>
      </c>
      <c r="E147" s="24" t="str">
        <f t="shared" si="7"/>
        <v>L</v>
      </c>
      <c r="F147">
        <f t="shared" si="10"/>
        <v>1</v>
      </c>
      <c r="M147" s="25" t="str">
        <f t="shared" si="8"/>
        <v/>
      </c>
      <c r="N147" s="24" t="str">
        <f t="shared" si="9"/>
        <v/>
      </c>
      <c r="O147" t="str">
        <f t="shared" si="11"/>
        <v/>
      </c>
    </row>
    <row r="148" spans="2:15" x14ac:dyDescent="0.25">
      <c r="B148" s="22">
        <v>45919.560752314814</v>
      </c>
      <c r="C148" s="63">
        <v>1.57</v>
      </c>
      <c r="D148" s="25">
        <f t="shared" si="6"/>
        <v>38.209999999999987</v>
      </c>
      <c r="E148" s="24" t="str">
        <f t="shared" si="7"/>
        <v>W</v>
      </c>
      <c r="F148">
        <f t="shared" si="10"/>
        <v>1</v>
      </c>
      <c r="M148" s="25" t="str">
        <f t="shared" si="8"/>
        <v/>
      </c>
      <c r="N148" s="24" t="str">
        <f t="shared" si="9"/>
        <v/>
      </c>
      <c r="O148" t="str">
        <f t="shared" si="11"/>
        <v/>
      </c>
    </row>
    <row r="149" spans="2:15" x14ac:dyDescent="0.25">
      <c r="B149" s="22">
        <v>45919.56826388889</v>
      </c>
      <c r="C149" s="63">
        <v>1.66</v>
      </c>
      <c r="D149" s="25">
        <f t="shared" si="6"/>
        <v>39.869999999999983</v>
      </c>
      <c r="E149" s="24" t="str">
        <f t="shared" si="7"/>
        <v>W</v>
      </c>
      <c r="F149">
        <f t="shared" si="10"/>
        <v>2</v>
      </c>
      <c r="M149" s="25" t="str">
        <f t="shared" si="8"/>
        <v/>
      </c>
      <c r="N149" s="24" t="str">
        <f t="shared" si="9"/>
        <v/>
      </c>
      <c r="O149" t="str">
        <f t="shared" si="11"/>
        <v/>
      </c>
    </row>
    <row r="150" spans="2:15" x14ac:dyDescent="0.25">
      <c r="B150" s="22">
        <v>45919.569884259261</v>
      </c>
      <c r="C150" s="63">
        <v>1.57</v>
      </c>
      <c r="D150" s="25">
        <f t="shared" si="6"/>
        <v>41.439999999999984</v>
      </c>
      <c r="E150" s="24" t="str">
        <f t="shared" si="7"/>
        <v>W</v>
      </c>
      <c r="F150">
        <f t="shared" si="10"/>
        <v>3</v>
      </c>
      <c r="M150" s="25" t="str">
        <f t="shared" si="8"/>
        <v/>
      </c>
      <c r="N150" s="24" t="str">
        <f t="shared" si="9"/>
        <v/>
      </c>
      <c r="O150" t="str">
        <f t="shared" si="11"/>
        <v/>
      </c>
    </row>
    <row r="151" spans="2:15" x14ac:dyDescent="0.25">
      <c r="B151" s="22">
        <v>45919.571620370371</v>
      </c>
      <c r="C151" s="63">
        <v>1.58</v>
      </c>
      <c r="D151" s="25">
        <f t="shared" ref="D151:D201" si="12">IF(OR(B151="Grand Total",B151=""),"",D150+C151)</f>
        <v>43.019999999999982</v>
      </c>
      <c r="E151" s="24" t="str">
        <f t="shared" ref="E151:E214" si="13">IF(OR(C151="",B151="Grand Total"),"",IF(C151&lt;0,"L","W"))</f>
        <v>W</v>
      </c>
      <c r="F151">
        <f t="shared" si="10"/>
        <v>4</v>
      </c>
      <c r="M151" s="25" t="str">
        <f t="shared" ref="M151:M201" si="14">IF(OR(K151="Grand Total",K151=""),"",M150+L151)</f>
        <v/>
      </c>
      <c r="N151" s="24" t="str">
        <f t="shared" ref="N151:N201" si="15">IF(OR(L151="",K151="Grand Total"),"",IF(L151&lt;0,"L","W"))</f>
        <v/>
      </c>
      <c r="O151" t="str">
        <f t="shared" si="11"/>
        <v/>
      </c>
    </row>
    <row r="152" spans="2:15" x14ac:dyDescent="0.25">
      <c r="B152" s="22">
        <v>45919.586099537039</v>
      </c>
      <c r="C152" s="63">
        <v>1.47</v>
      </c>
      <c r="D152" s="25">
        <f t="shared" si="12"/>
        <v>44.489999999999981</v>
      </c>
      <c r="E152" s="24" t="str">
        <f t="shared" si="13"/>
        <v>W</v>
      </c>
      <c r="F152">
        <f t="shared" ref="F152:F201" si="16">IF(E152="","",IF(E152=E151,F151+1,1))</f>
        <v>5</v>
      </c>
      <c r="M152" s="25" t="str">
        <f t="shared" si="14"/>
        <v/>
      </c>
      <c r="N152" s="24" t="str">
        <f t="shared" si="15"/>
        <v/>
      </c>
      <c r="O152" t="str">
        <f t="shared" ref="O152:O201" si="17">IF(N152="","",IF(N152=N151,O151+1,1))</f>
        <v/>
      </c>
    </row>
    <row r="153" spans="2:15" x14ac:dyDescent="0.25">
      <c r="B153" s="22">
        <v>45919.600208333337</v>
      </c>
      <c r="C153" s="63">
        <v>1.59</v>
      </c>
      <c r="D153" s="25">
        <f t="shared" si="12"/>
        <v>46.079999999999984</v>
      </c>
      <c r="E153" s="24" t="str">
        <f t="shared" si="13"/>
        <v>W</v>
      </c>
      <c r="F153">
        <f t="shared" si="16"/>
        <v>6</v>
      </c>
      <c r="M153" s="25" t="str">
        <f t="shared" si="14"/>
        <v/>
      </c>
      <c r="N153" s="24" t="str">
        <f t="shared" si="15"/>
        <v/>
      </c>
      <c r="O153" t="str">
        <f t="shared" si="17"/>
        <v/>
      </c>
    </row>
    <row r="154" spans="2:15" x14ac:dyDescent="0.25">
      <c r="B154" s="22">
        <v>45919.609814814816</v>
      </c>
      <c r="C154" s="63">
        <v>1.49</v>
      </c>
      <c r="D154" s="25">
        <f t="shared" si="12"/>
        <v>47.569999999999986</v>
      </c>
      <c r="E154" s="24" t="str">
        <f t="shared" si="13"/>
        <v>W</v>
      </c>
      <c r="F154">
        <f t="shared" si="16"/>
        <v>7</v>
      </c>
      <c r="M154" s="25" t="str">
        <f t="shared" si="14"/>
        <v/>
      </c>
      <c r="N154" s="24" t="str">
        <f t="shared" si="15"/>
        <v/>
      </c>
      <c r="O154" t="str">
        <f t="shared" si="17"/>
        <v/>
      </c>
    </row>
    <row r="155" spans="2:15" x14ac:dyDescent="0.25">
      <c r="B155" s="22">
        <v>45919.619768518518</v>
      </c>
      <c r="C155" s="63">
        <v>-3.11</v>
      </c>
      <c r="D155" s="25">
        <f t="shared" si="12"/>
        <v>44.459999999999987</v>
      </c>
      <c r="E155" s="24" t="str">
        <f t="shared" si="13"/>
        <v>L</v>
      </c>
      <c r="F155">
        <f t="shared" si="16"/>
        <v>1</v>
      </c>
      <c r="M155" s="25" t="str">
        <f t="shared" si="14"/>
        <v/>
      </c>
      <c r="N155" s="24" t="str">
        <f t="shared" si="15"/>
        <v/>
      </c>
      <c r="O155" t="str">
        <f t="shared" si="17"/>
        <v/>
      </c>
    </row>
    <row r="156" spans="2:15" x14ac:dyDescent="0.25">
      <c r="B156" s="22">
        <v>45919.643159722225</v>
      </c>
      <c r="C156" s="63">
        <v>1.62</v>
      </c>
      <c r="D156" s="25">
        <f t="shared" si="12"/>
        <v>46.079999999999984</v>
      </c>
      <c r="E156" s="24" t="str">
        <f t="shared" si="13"/>
        <v>W</v>
      </c>
      <c r="F156">
        <f t="shared" si="16"/>
        <v>1</v>
      </c>
      <c r="M156" s="25" t="str">
        <f t="shared" si="14"/>
        <v/>
      </c>
      <c r="N156" s="24" t="str">
        <f t="shared" si="15"/>
        <v/>
      </c>
      <c r="O156" t="str">
        <f t="shared" si="17"/>
        <v/>
      </c>
    </row>
    <row r="157" spans="2:15" x14ac:dyDescent="0.25">
      <c r="B157" s="22">
        <v>45919.662141203706</v>
      </c>
      <c r="C157" s="63">
        <v>-3.04</v>
      </c>
      <c r="D157" s="25">
        <f t="shared" si="12"/>
        <v>43.039999999999985</v>
      </c>
      <c r="E157" s="24" t="str">
        <f t="shared" si="13"/>
        <v>L</v>
      </c>
      <c r="F157">
        <f t="shared" si="16"/>
        <v>1</v>
      </c>
      <c r="M157" s="25" t="str">
        <f t="shared" si="14"/>
        <v/>
      </c>
      <c r="N157" s="24" t="str">
        <f t="shared" si="15"/>
        <v/>
      </c>
      <c r="O157" t="str">
        <f t="shared" si="17"/>
        <v/>
      </c>
    </row>
    <row r="158" spans="2:15" x14ac:dyDescent="0.25">
      <c r="B158" s="22">
        <v>45919.675335648149</v>
      </c>
      <c r="C158" s="63">
        <v>1.51</v>
      </c>
      <c r="D158" s="25">
        <f t="shared" si="12"/>
        <v>44.549999999999983</v>
      </c>
      <c r="E158" s="24" t="str">
        <f t="shared" si="13"/>
        <v>W</v>
      </c>
      <c r="F158">
        <f t="shared" si="16"/>
        <v>1</v>
      </c>
      <c r="M158" s="25" t="str">
        <f t="shared" si="14"/>
        <v/>
      </c>
      <c r="N158" s="24" t="str">
        <f t="shared" si="15"/>
        <v/>
      </c>
      <c r="O158" t="str">
        <f t="shared" si="17"/>
        <v/>
      </c>
    </row>
    <row r="159" spans="2:15" x14ac:dyDescent="0.25">
      <c r="B159" s="22">
        <v>45919.678101851852</v>
      </c>
      <c r="C159" s="63">
        <v>1.57</v>
      </c>
      <c r="D159" s="25">
        <f t="shared" si="12"/>
        <v>46.119999999999983</v>
      </c>
      <c r="E159" s="24" t="str">
        <f t="shared" si="13"/>
        <v>W</v>
      </c>
      <c r="F159">
        <f t="shared" si="16"/>
        <v>2</v>
      </c>
      <c r="M159" s="25" t="str">
        <f t="shared" si="14"/>
        <v/>
      </c>
      <c r="N159" s="24" t="str">
        <f t="shared" si="15"/>
        <v/>
      </c>
      <c r="O159" t="str">
        <f t="shared" si="17"/>
        <v/>
      </c>
    </row>
    <row r="160" spans="2:15" x14ac:dyDescent="0.25">
      <c r="B160" s="22">
        <v>45919.692812499998</v>
      </c>
      <c r="C160" s="63">
        <v>1.6</v>
      </c>
      <c r="D160" s="25">
        <f t="shared" si="12"/>
        <v>47.719999999999985</v>
      </c>
      <c r="E160" s="24" t="str">
        <f t="shared" si="13"/>
        <v>W</v>
      </c>
      <c r="F160">
        <f t="shared" si="16"/>
        <v>3</v>
      </c>
      <c r="M160" s="25" t="str">
        <f t="shared" si="14"/>
        <v/>
      </c>
      <c r="N160" s="24" t="str">
        <f t="shared" si="15"/>
        <v/>
      </c>
      <c r="O160" t="str">
        <f t="shared" si="17"/>
        <v/>
      </c>
    </row>
    <row r="161" spans="2:15" x14ac:dyDescent="0.25">
      <c r="B161" s="22">
        <v>45919.714097222219</v>
      </c>
      <c r="C161" s="63">
        <v>1.52</v>
      </c>
      <c r="D161" s="25">
        <f t="shared" si="12"/>
        <v>49.239999999999988</v>
      </c>
      <c r="E161" s="24" t="str">
        <f t="shared" si="13"/>
        <v>W</v>
      </c>
      <c r="F161">
        <f t="shared" si="16"/>
        <v>4</v>
      </c>
      <c r="M161" s="25" t="str">
        <f t="shared" si="14"/>
        <v/>
      </c>
      <c r="N161" s="24" t="str">
        <f t="shared" si="15"/>
        <v/>
      </c>
      <c r="O161" t="str">
        <f t="shared" si="17"/>
        <v/>
      </c>
    </row>
    <row r="162" spans="2:15" x14ac:dyDescent="0.25">
      <c r="B162" s="22">
        <v>45919.723009259258</v>
      </c>
      <c r="C162" s="63">
        <v>-3.01</v>
      </c>
      <c r="D162" s="25">
        <f t="shared" si="12"/>
        <v>46.22999999999999</v>
      </c>
      <c r="E162" s="24" t="str">
        <f t="shared" si="13"/>
        <v>L</v>
      </c>
      <c r="F162">
        <f t="shared" si="16"/>
        <v>1</v>
      </c>
      <c r="M162" s="25" t="str">
        <f t="shared" si="14"/>
        <v/>
      </c>
      <c r="N162" s="24" t="str">
        <f t="shared" si="15"/>
        <v/>
      </c>
      <c r="O162" t="str">
        <f t="shared" si="17"/>
        <v/>
      </c>
    </row>
    <row r="163" spans="2:15" x14ac:dyDescent="0.25">
      <c r="B163" s="22">
        <v>45919.77648148148</v>
      </c>
      <c r="C163" s="63">
        <v>1.49</v>
      </c>
      <c r="D163" s="25">
        <f t="shared" si="12"/>
        <v>47.719999999999992</v>
      </c>
      <c r="E163" s="24" t="str">
        <f t="shared" si="13"/>
        <v>W</v>
      </c>
      <c r="F163">
        <f t="shared" si="16"/>
        <v>1</v>
      </c>
      <c r="M163" s="25" t="str">
        <f t="shared" si="14"/>
        <v/>
      </c>
      <c r="N163" s="24" t="str">
        <f t="shared" si="15"/>
        <v/>
      </c>
      <c r="O163" t="str">
        <f t="shared" si="17"/>
        <v/>
      </c>
    </row>
    <row r="164" spans="2:15" x14ac:dyDescent="0.25">
      <c r="B164" s="22">
        <v>45919.79383101852</v>
      </c>
      <c r="C164" s="63">
        <v>1.51</v>
      </c>
      <c r="D164" s="25">
        <f t="shared" si="12"/>
        <v>49.22999999999999</v>
      </c>
      <c r="E164" s="24" t="str">
        <f t="shared" si="13"/>
        <v>W</v>
      </c>
      <c r="F164">
        <f t="shared" si="16"/>
        <v>2</v>
      </c>
      <c r="M164" s="25" t="str">
        <f t="shared" si="14"/>
        <v/>
      </c>
      <c r="N164" s="24" t="str">
        <f t="shared" si="15"/>
        <v/>
      </c>
      <c r="O164" t="str">
        <f t="shared" si="17"/>
        <v/>
      </c>
    </row>
    <row r="165" spans="2:15" x14ac:dyDescent="0.25">
      <c r="B165" s="22">
        <v>45919.800196759257</v>
      </c>
      <c r="C165" s="63">
        <v>1.53</v>
      </c>
      <c r="D165" s="25">
        <f t="shared" si="12"/>
        <v>50.759999999999991</v>
      </c>
      <c r="E165" s="24" t="str">
        <f t="shared" si="13"/>
        <v>W</v>
      </c>
      <c r="F165">
        <f t="shared" si="16"/>
        <v>3</v>
      </c>
      <c r="M165" s="25" t="str">
        <f t="shared" si="14"/>
        <v/>
      </c>
      <c r="N165" s="24" t="str">
        <f t="shared" si="15"/>
        <v/>
      </c>
      <c r="O165" t="str">
        <f t="shared" si="17"/>
        <v/>
      </c>
    </row>
    <row r="166" spans="2:15" x14ac:dyDescent="0.25">
      <c r="B166" s="22">
        <v>45919.803553240738</v>
      </c>
      <c r="C166" s="63">
        <v>1.72</v>
      </c>
      <c r="D166" s="25">
        <f t="shared" si="12"/>
        <v>52.47999999999999</v>
      </c>
      <c r="E166" s="24" t="str">
        <f t="shared" si="13"/>
        <v>W</v>
      </c>
      <c r="F166">
        <f t="shared" si="16"/>
        <v>4</v>
      </c>
      <c r="M166" s="25" t="str">
        <f t="shared" si="14"/>
        <v/>
      </c>
      <c r="N166" s="24" t="str">
        <f t="shared" si="15"/>
        <v/>
      </c>
      <c r="O166" t="str">
        <f t="shared" si="17"/>
        <v/>
      </c>
    </row>
    <row r="167" spans="2:15" x14ac:dyDescent="0.25">
      <c r="B167" s="22">
        <v>45919.811192129629</v>
      </c>
      <c r="C167" s="63">
        <v>1.61</v>
      </c>
      <c r="D167" s="25">
        <f t="shared" si="12"/>
        <v>54.089999999999989</v>
      </c>
      <c r="E167" s="24" t="str">
        <f t="shared" si="13"/>
        <v>W</v>
      </c>
      <c r="F167">
        <f t="shared" si="16"/>
        <v>5</v>
      </c>
      <c r="M167" s="25" t="str">
        <f t="shared" si="14"/>
        <v/>
      </c>
      <c r="N167" s="24" t="str">
        <f t="shared" si="15"/>
        <v/>
      </c>
      <c r="O167" t="str">
        <f t="shared" si="17"/>
        <v/>
      </c>
    </row>
    <row r="168" spans="2:15" x14ac:dyDescent="0.25">
      <c r="B168" s="22">
        <v>45919.815474537034</v>
      </c>
      <c r="C168" s="63">
        <v>1.47</v>
      </c>
      <c r="D168" s="25">
        <f t="shared" si="12"/>
        <v>55.559999999999988</v>
      </c>
      <c r="E168" s="24" t="str">
        <f t="shared" si="13"/>
        <v>W</v>
      </c>
      <c r="F168">
        <f t="shared" si="16"/>
        <v>6</v>
      </c>
      <c r="M168" s="25" t="str">
        <f t="shared" si="14"/>
        <v/>
      </c>
      <c r="N168" s="24" t="str">
        <f t="shared" si="15"/>
        <v/>
      </c>
      <c r="O168" t="str">
        <f t="shared" si="17"/>
        <v/>
      </c>
    </row>
    <row r="169" spans="2:15" x14ac:dyDescent="0.25">
      <c r="B169" s="22">
        <v>45919.823692129627</v>
      </c>
      <c r="C169" s="63">
        <v>1.55</v>
      </c>
      <c r="D169" s="25">
        <f t="shared" si="12"/>
        <v>57.109999999999985</v>
      </c>
      <c r="E169" s="24" t="str">
        <f t="shared" si="13"/>
        <v>W</v>
      </c>
      <c r="F169">
        <f t="shared" si="16"/>
        <v>7</v>
      </c>
      <c r="M169" s="25" t="str">
        <f t="shared" si="14"/>
        <v/>
      </c>
      <c r="N169" s="24" t="str">
        <f t="shared" si="15"/>
        <v/>
      </c>
      <c r="O169" t="str">
        <f t="shared" si="17"/>
        <v/>
      </c>
    </row>
    <row r="170" spans="2:15" x14ac:dyDescent="0.25">
      <c r="B170" s="22">
        <v>45919.831793981481</v>
      </c>
      <c r="C170" s="63">
        <v>-3.18</v>
      </c>
      <c r="D170" s="25">
        <f t="shared" si="12"/>
        <v>53.929999999999986</v>
      </c>
      <c r="E170" s="24" t="str">
        <f t="shared" si="13"/>
        <v>L</v>
      </c>
      <c r="F170">
        <f t="shared" si="16"/>
        <v>1</v>
      </c>
      <c r="M170" s="25" t="str">
        <f t="shared" si="14"/>
        <v/>
      </c>
      <c r="N170" s="24" t="str">
        <f t="shared" si="15"/>
        <v/>
      </c>
      <c r="O170" t="str">
        <f t="shared" si="17"/>
        <v/>
      </c>
    </row>
    <row r="171" spans="2:15" x14ac:dyDescent="0.25">
      <c r="B171" s="22">
        <v>45919.84579861111</v>
      </c>
      <c r="C171" s="63">
        <v>-3.05</v>
      </c>
      <c r="D171" s="25">
        <f t="shared" si="12"/>
        <v>50.879999999999988</v>
      </c>
      <c r="E171" s="24" t="str">
        <f t="shared" si="13"/>
        <v>L</v>
      </c>
      <c r="F171">
        <f t="shared" si="16"/>
        <v>2</v>
      </c>
      <c r="M171" s="25" t="str">
        <f t="shared" si="14"/>
        <v/>
      </c>
      <c r="N171" s="24" t="str">
        <f t="shared" si="15"/>
        <v/>
      </c>
      <c r="O171" t="str">
        <f t="shared" si="17"/>
        <v/>
      </c>
    </row>
    <row r="172" spans="2:15" x14ac:dyDescent="0.25">
      <c r="B172" s="22">
        <v>45919.863969907405</v>
      </c>
      <c r="C172" s="63">
        <v>1.68</v>
      </c>
      <c r="D172" s="25">
        <f t="shared" si="12"/>
        <v>52.559999999999988</v>
      </c>
      <c r="E172" s="24" t="str">
        <f t="shared" si="13"/>
        <v>W</v>
      </c>
      <c r="F172">
        <f t="shared" si="16"/>
        <v>1</v>
      </c>
      <c r="M172" s="25" t="str">
        <f t="shared" si="14"/>
        <v/>
      </c>
      <c r="N172" s="24" t="str">
        <f t="shared" si="15"/>
        <v/>
      </c>
      <c r="O172" t="str">
        <f t="shared" si="17"/>
        <v/>
      </c>
    </row>
    <row r="173" spans="2:15" x14ac:dyDescent="0.25">
      <c r="B173" s="22">
        <v>45919.869293981479</v>
      </c>
      <c r="C173" s="63">
        <v>-3.01</v>
      </c>
      <c r="D173" s="25">
        <f t="shared" si="12"/>
        <v>49.54999999999999</v>
      </c>
      <c r="E173" s="24" t="str">
        <f t="shared" si="13"/>
        <v>L</v>
      </c>
      <c r="F173">
        <f t="shared" si="16"/>
        <v>1</v>
      </c>
      <c r="M173" s="25" t="str">
        <f t="shared" si="14"/>
        <v/>
      </c>
      <c r="N173" s="24" t="str">
        <f t="shared" si="15"/>
        <v/>
      </c>
      <c r="O173" t="str">
        <f t="shared" si="17"/>
        <v/>
      </c>
    </row>
    <row r="174" spans="2:15" x14ac:dyDescent="0.25">
      <c r="B174" s="22">
        <v>45919.881331018521</v>
      </c>
      <c r="C174" s="63">
        <v>-3.04</v>
      </c>
      <c r="D174" s="25">
        <f t="shared" si="12"/>
        <v>46.509999999999991</v>
      </c>
      <c r="E174" s="24" t="str">
        <f t="shared" si="13"/>
        <v>L</v>
      </c>
      <c r="F174">
        <f t="shared" si="16"/>
        <v>2</v>
      </c>
      <c r="M174" s="25" t="str">
        <f t="shared" si="14"/>
        <v/>
      </c>
      <c r="N174" s="24" t="str">
        <f t="shared" si="15"/>
        <v/>
      </c>
      <c r="O174" t="str">
        <f t="shared" si="17"/>
        <v/>
      </c>
    </row>
    <row r="175" spans="2:15" x14ac:dyDescent="0.25">
      <c r="B175" s="22">
        <v>45919.888969907406</v>
      </c>
      <c r="C175" s="63">
        <v>-0.35</v>
      </c>
      <c r="D175" s="25">
        <f t="shared" si="12"/>
        <v>46.159999999999989</v>
      </c>
      <c r="E175" s="24" t="str">
        <f t="shared" si="13"/>
        <v>L</v>
      </c>
      <c r="F175">
        <f t="shared" si="16"/>
        <v>3</v>
      </c>
      <c r="M175" s="25" t="str">
        <f t="shared" si="14"/>
        <v/>
      </c>
      <c r="N175" s="24" t="str">
        <f t="shared" si="15"/>
        <v/>
      </c>
      <c r="O175" t="str">
        <f t="shared" si="17"/>
        <v/>
      </c>
    </row>
    <row r="176" spans="2:15" x14ac:dyDescent="0.25">
      <c r="B176" s="22">
        <v>45919.892569444448</v>
      </c>
      <c r="C176" s="63">
        <v>1.53</v>
      </c>
      <c r="D176" s="25">
        <f t="shared" si="12"/>
        <v>47.689999999999991</v>
      </c>
      <c r="E176" s="24" t="str">
        <f t="shared" si="13"/>
        <v>W</v>
      </c>
      <c r="F176">
        <f t="shared" si="16"/>
        <v>1</v>
      </c>
      <c r="M176" s="25" t="str">
        <f t="shared" si="14"/>
        <v/>
      </c>
      <c r="N176" s="24" t="str">
        <f t="shared" si="15"/>
        <v/>
      </c>
      <c r="O176" t="str">
        <f t="shared" si="17"/>
        <v/>
      </c>
    </row>
    <row r="177" spans="2:15" x14ac:dyDescent="0.25">
      <c r="B177" s="22">
        <v>45919.896493055552</v>
      </c>
      <c r="C177" s="63">
        <v>1.64</v>
      </c>
      <c r="D177" s="25">
        <f t="shared" si="12"/>
        <v>49.329999999999991</v>
      </c>
      <c r="E177" s="24" t="str">
        <f t="shared" si="13"/>
        <v>W</v>
      </c>
      <c r="F177">
        <f t="shared" si="16"/>
        <v>2</v>
      </c>
      <c r="M177" s="25" t="str">
        <f t="shared" si="14"/>
        <v/>
      </c>
      <c r="N177" s="24" t="str">
        <f t="shared" si="15"/>
        <v/>
      </c>
      <c r="O177" t="str">
        <f t="shared" si="17"/>
        <v/>
      </c>
    </row>
    <row r="178" spans="2:15" x14ac:dyDescent="0.25">
      <c r="B178" s="22">
        <v>45919.898344907408</v>
      </c>
      <c r="C178" s="63">
        <v>1.71</v>
      </c>
      <c r="D178" s="25">
        <f t="shared" si="12"/>
        <v>51.039999999999992</v>
      </c>
      <c r="E178" s="24" t="str">
        <f t="shared" si="13"/>
        <v>W</v>
      </c>
      <c r="F178">
        <f t="shared" si="16"/>
        <v>3</v>
      </c>
      <c r="M178" s="25" t="str">
        <f t="shared" si="14"/>
        <v/>
      </c>
      <c r="N178" s="24" t="str">
        <f t="shared" si="15"/>
        <v/>
      </c>
      <c r="O178" t="str">
        <f t="shared" si="17"/>
        <v/>
      </c>
    </row>
    <row r="179" spans="2:15" x14ac:dyDescent="0.25">
      <c r="B179" s="22">
        <v>45919.901365740741</v>
      </c>
      <c r="C179" s="63">
        <v>1.65</v>
      </c>
      <c r="D179" s="25">
        <f t="shared" si="12"/>
        <v>52.689999999999991</v>
      </c>
      <c r="E179" s="24" t="str">
        <f t="shared" si="13"/>
        <v>W</v>
      </c>
      <c r="F179">
        <f t="shared" si="16"/>
        <v>4</v>
      </c>
      <c r="M179" s="25" t="str">
        <f t="shared" si="14"/>
        <v/>
      </c>
      <c r="N179" s="24" t="str">
        <f t="shared" si="15"/>
        <v/>
      </c>
      <c r="O179" t="str">
        <f t="shared" si="17"/>
        <v/>
      </c>
    </row>
    <row r="180" spans="2:15" x14ac:dyDescent="0.25">
      <c r="B180" s="22">
        <v>45919.918368055558</v>
      </c>
      <c r="C180" s="63">
        <v>-3.3</v>
      </c>
      <c r="D180" s="25">
        <f t="shared" si="12"/>
        <v>49.389999999999993</v>
      </c>
      <c r="E180" s="24" t="str">
        <f t="shared" si="13"/>
        <v>L</v>
      </c>
      <c r="F180">
        <f t="shared" si="16"/>
        <v>1</v>
      </c>
      <c r="M180" s="25" t="str">
        <f t="shared" si="14"/>
        <v/>
      </c>
      <c r="N180" s="24" t="str">
        <f t="shared" si="15"/>
        <v/>
      </c>
      <c r="O180" t="str">
        <f t="shared" si="17"/>
        <v/>
      </c>
    </row>
    <row r="181" spans="2:15" x14ac:dyDescent="0.25">
      <c r="B181" s="22">
        <v>45919.930868055555</v>
      </c>
      <c r="C181" s="63">
        <v>1.69</v>
      </c>
      <c r="D181" s="25">
        <f t="shared" si="12"/>
        <v>51.079999999999991</v>
      </c>
      <c r="E181" s="24" t="str">
        <f t="shared" si="13"/>
        <v>W</v>
      </c>
      <c r="F181">
        <f t="shared" si="16"/>
        <v>1</v>
      </c>
      <c r="M181" s="25" t="str">
        <f t="shared" si="14"/>
        <v/>
      </c>
      <c r="N181" s="24" t="str">
        <f t="shared" si="15"/>
        <v/>
      </c>
      <c r="O181" t="str">
        <f t="shared" si="17"/>
        <v/>
      </c>
    </row>
    <row r="182" spans="2:15" x14ac:dyDescent="0.25">
      <c r="B182" s="22">
        <v>45919.932372685187</v>
      </c>
      <c r="C182" s="63">
        <v>-3.1</v>
      </c>
      <c r="D182" s="25">
        <f t="shared" si="12"/>
        <v>47.97999999999999</v>
      </c>
      <c r="E182" s="24" t="str">
        <f t="shared" si="13"/>
        <v>L</v>
      </c>
      <c r="F182">
        <f t="shared" si="16"/>
        <v>1</v>
      </c>
      <c r="M182" s="25" t="str">
        <f t="shared" si="14"/>
        <v/>
      </c>
      <c r="N182" s="24" t="str">
        <f t="shared" si="15"/>
        <v/>
      </c>
      <c r="O182" t="str">
        <f t="shared" si="17"/>
        <v/>
      </c>
    </row>
    <row r="183" spans="2:15" x14ac:dyDescent="0.25">
      <c r="B183" s="22">
        <v>45919.939664351848</v>
      </c>
      <c r="C183" s="63">
        <v>1.73</v>
      </c>
      <c r="D183" s="25">
        <f t="shared" si="12"/>
        <v>49.709999999999987</v>
      </c>
      <c r="E183" s="24" t="str">
        <f t="shared" si="13"/>
        <v>W</v>
      </c>
      <c r="F183">
        <f t="shared" si="16"/>
        <v>1</v>
      </c>
      <c r="M183" s="25" t="str">
        <f t="shared" si="14"/>
        <v/>
      </c>
      <c r="N183" s="24" t="str">
        <f t="shared" si="15"/>
        <v/>
      </c>
      <c r="O183" t="str">
        <f t="shared" si="17"/>
        <v/>
      </c>
    </row>
    <row r="184" spans="2:15" x14ac:dyDescent="0.25">
      <c r="B184" s="22">
        <v>45919.945335648146</v>
      </c>
      <c r="C184" s="63">
        <v>1.54</v>
      </c>
      <c r="D184" s="25">
        <f t="shared" si="12"/>
        <v>51.249999999999986</v>
      </c>
      <c r="E184" s="24" t="str">
        <f t="shared" si="13"/>
        <v>W</v>
      </c>
      <c r="F184">
        <f t="shared" si="16"/>
        <v>2</v>
      </c>
      <c r="M184" s="25" t="str">
        <f t="shared" si="14"/>
        <v/>
      </c>
      <c r="N184" s="24" t="str">
        <f t="shared" si="15"/>
        <v/>
      </c>
      <c r="O184" t="str">
        <f t="shared" si="17"/>
        <v/>
      </c>
    </row>
    <row r="185" spans="2:15" x14ac:dyDescent="0.25">
      <c r="B185" s="22">
        <v>45919.958067129628</v>
      </c>
      <c r="C185" s="63">
        <v>1.58</v>
      </c>
      <c r="D185" s="25">
        <f t="shared" si="12"/>
        <v>52.829999999999984</v>
      </c>
      <c r="E185" s="24" t="str">
        <f t="shared" si="13"/>
        <v>W</v>
      </c>
      <c r="F185">
        <f t="shared" si="16"/>
        <v>3</v>
      </c>
      <c r="M185" s="25" t="str">
        <f t="shared" si="14"/>
        <v/>
      </c>
      <c r="N185" s="24" t="str">
        <f t="shared" si="15"/>
        <v/>
      </c>
      <c r="O185" t="str">
        <f t="shared" si="17"/>
        <v/>
      </c>
    </row>
    <row r="186" spans="2:15" x14ac:dyDescent="0.25">
      <c r="B186" s="22">
        <v>45919.963275462964</v>
      </c>
      <c r="C186" s="63">
        <v>1.56</v>
      </c>
      <c r="D186" s="25">
        <f t="shared" si="12"/>
        <v>54.389999999999986</v>
      </c>
      <c r="E186" s="24" t="str">
        <f t="shared" si="13"/>
        <v>W</v>
      </c>
      <c r="F186">
        <f t="shared" si="16"/>
        <v>4</v>
      </c>
      <c r="M186" s="25" t="str">
        <f t="shared" si="14"/>
        <v/>
      </c>
      <c r="N186" s="24" t="str">
        <f t="shared" si="15"/>
        <v/>
      </c>
      <c r="O186" t="str">
        <f t="shared" si="17"/>
        <v/>
      </c>
    </row>
    <row r="187" spans="2:15" x14ac:dyDescent="0.25">
      <c r="B187" s="22">
        <v>45919.976238425923</v>
      </c>
      <c r="C187" s="63">
        <v>-3.01</v>
      </c>
      <c r="D187" s="25">
        <f t="shared" si="12"/>
        <v>51.379999999999988</v>
      </c>
      <c r="E187" s="24" t="str">
        <f t="shared" si="13"/>
        <v>L</v>
      </c>
      <c r="F187">
        <f t="shared" si="16"/>
        <v>1</v>
      </c>
      <c r="M187" s="25" t="str">
        <f t="shared" si="14"/>
        <v/>
      </c>
      <c r="N187" s="24" t="str">
        <f t="shared" si="15"/>
        <v/>
      </c>
      <c r="O187" t="str">
        <f t="shared" si="17"/>
        <v/>
      </c>
    </row>
    <row r="188" spans="2:15" x14ac:dyDescent="0.25">
      <c r="B188" s="22">
        <v>45919.986527777779</v>
      </c>
      <c r="C188" s="63">
        <v>-2.98</v>
      </c>
      <c r="D188" s="25">
        <f t="shared" si="12"/>
        <v>48.399999999999991</v>
      </c>
      <c r="E188" s="24" t="str">
        <f t="shared" si="13"/>
        <v>L</v>
      </c>
      <c r="F188">
        <f t="shared" si="16"/>
        <v>2</v>
      </c>
      <c r="M188" s="25" t="str">
        <f t="shared" si="14"/>
        <v/>
      </c>
      <c r="N188" s="24" t="str">
        <f t="shared" si="15"/>
        <v/>
      </c>
      <c r="O188" t="str">
        <f t="shared" si="17"/>
        <v/>
      </c>
    </row>
    <row r="189" spans="2:15" x14ac:dyDescent="0.25">
      <c r="B189" s="22">
        <v>45920.005624999998</v>
      </c>
      <c r="C189" s="63">
        <v>-3.14</v>
      </c>
      <c r="D189" s="25">
        <f t="shared" si="12"/>
        <v>45.259999999999991</v>
      </c>
      <c r="E189" s="24" t="str">
        <f t="shared" si="13"/>
        <v>L</v>
      </c>
      <c r="F189">
        <f t="shared" si="16"/>
        <v>3</v>
      </c>
      <c r="M189" s="25" t="str">
        <f t="shared" si="14"/>
        <v/>
      </c>
      <c r="N189" s="24" t="str">
        <f t="shared" si="15"/>
        <v/>
      </c>
      <c r="O189" t="str">
        <f t="shared" si="17"/>
        <v/>
      </c>
    </row>
    <row r="190" spans="2:15" x14ac:dyDescent="0.25">
      <c r="B190" s="22">
        <v>45920.013275462959</v>
      </c>
      <c r="C190" s="63">
        <v>1.47</v>
      </c>
      <c r="D190" s="25">
        <f t="shared" si="12"/>
        <v>46.72999999999999</v>
      </c>
      <c r="E190" s="24" t="str">
        <f t="shared" si="13"/>
        <v>W</v>
      </c>
      <c r="F190">
        <f t="shared" si="16"/>
        <v>1</v>
      </c>
      <c r="M190" s="25" t="str">
        <f t="shared" si="14"/>
        <v/>
      </c>
      <c r="N190" s="24" t="str">
        <f t="shared" si="15"/>
        <v/>
      </c>
      <c r="O190" t="str">
        <f t="shared" si="17"/>
        <v/>
      </c>
    </row>
    <row r="191" spans="2:15" x14ac:dyDescent="0.25">
      <c r="B191" s="22">
        <v>45920.018946759257</v>
      </c>
      <c r="C191" s="63">
        <v>-3.18</v>
      </c>
      <c r="D191" s="25">
        <f t="shared" si="12"/>
        <v>43.54999999999999</v>
      </c>
      <c r="E191" s="24" t="str">
        <f t="shared" si="13"/>
        <v>L</v>
      </c>
      <c r="F191">
        <f t="shared" si="16"/>
        <v>1</v>
      </c>
      <c r="M191" s="25" t="str">
        <f t="shared" si="14"/>
        <v/>
      </c>
      <c r="N191" s="24" t="str">
        <f t="shared" si="15"/>
        <v/>
      </c>
      <c r="O191" t="str">
        <f t="shared" si="17"/>
        <v/>
      </c>
    </row>
    <row r="192" spans="2:15" x14ac:dyDescent="0.25">
      <c r="B192" s="22">
        <v>45920.032361111109</v>
      </c>
      <c r="C192" s="63">
        <v>1.5</v>
      </c>
      <c r="D192" s="25">
        <f t="shared" si="12"/>
        <v>45.04999999999999</v>
      </c>
      <c r="E192" s="24" t="str">
        <f t="shared" si="13"/>
        <v>W</v>
      </c>
      <c r="F192">
        <f t="shared" si="16"/>
        <v>1</v>
      </c>
      <c r="M192" s="25" t="str">
        <f t="shared" si="14"/>
        <v/>
      </c>
      <c r="N192" s="24" t="str">
        <f t="shared" si="15"/>
        <v/>
      </c>
      <c r="O192" t="str">
        <f t="shared" si="17"/>
        <v/>
      </c>
    </row>
    <row r="193" spans="2:15" x14ac:dyDescent="0.25">
      <c r="B193" s="22">
        <v>45920.05678240741</v>
      </c>
      <c r="C193" s="63">
        <v>1.54</v>
      </c>
      <c r="D193" s="25">
        <f t="shared" si="12"/>
        <v>46.589999999999989</v>
      </c>
      <c r="E193" s="24" t="str">
        <f t="shared" si="13"/>
        <v>W</v>
      </c>
      <c r="F193">
        <f t="shared" si="16"/>
        <v>2</v>
      </c>
      <c r="M193" s="25" t="str">
        <f t="shared" si="14"/>
        <v/>
      </c>
      <c r="N193" s="24" t="str">
        <f t="shared" si="15"/>
        <v/>
      </c>
      <c r="O193" t="str">
        <f t="shared" si="17"/>
        <v/>
      </c>
    </row>
    <row r="194" spans="2:15" x14ac:dyDescent="0.25">
      <c r="B194" s="22">
        <v>45920.070902777778</v>
      </c>
      <c r="C194" s="63">
        <v>1.81</v>
      </c>
      <c r="D194" s="25">
        <f t="shared" si="12"/>
        <v>48.399999999999991</v>
      </c>
      <c r="E194" s="24" t="str">
        <f t="shared" si="13"/>
        <v>W</v>
      </c>
      <c r="F194">
        <f t="shared" si="16"/>
        <v>3</v>
      </c>
      <c r="M194" s="25" t="str">
        <f t="shared" si="14"/>
        <v/>
      </c>
      <c r="N194" s="24" t="str">
        <f t="shared" si="15"/>
        <v/>
      </c>
      <c r="O194" t="str">
        <f t="shared" si="17"/>
        <v/>
      </c>
    </row>
    <row r="195" spans="2:15" x14ac:dyDescent="0.25">
      <c r="B195" s="22">
        <v>45920.081562500003</v>
      </c>
      <c r="C195" s="63">
        <v>1.36</v>
      </c>
      <c r="D195" s="25">
        <f t="shared" si="12"/>
        <v>49.759999999999991</v>
      </c>
      <c r="E195" s="24" t="str">
        <f t="shared" si="13"/>
        <v>W</v>
      </c>
      <c r="F195">
        <f t="shared" si="16"/>
        <v>4</v>
      </c>
      <c r="M195" s="25" t="str">
        <f t="shared" si="14"/>
        <v/>
      </c>
      <c r="N195" s="24" t="str">
        <f t="shared" si="15"/>
        <v/>
      </c>
      <c r="O195" t="str">
        <f t="shared" si="17"/>
        <v/>
      </c>
    </row>
    <row r="196" spans="2:15" x14ac:dyDescent="0.25">
      <c r="B196" s="22">
        <v>45920.093124999999</v>
      </c>
      <c r="C196" s="63">
        <v>1.57</v>
      </c>
      <c r="D196" s="25">
        <f t="shared" si="12"/>
        <v>51.329999999999991</v>
      </c>
      <c r="E196" s="24" t="str">
        <f t="shared" si="13"/>
        <v>W</v>
      </c>
      <c r="F196">
        <f t="shared" si="16"/>
        <v>5</v>
      </c>
      <c r="M196" s="25" t="str">
        <f t="shared" si="14"/>
        <v/>
      </c>
      <c r="N196" s="24" t="str">
        <f t="shared" si="15"/>
        <v/>
      </c>
      <c r="O196" t="str">
        <f t="shared" si="17"/>
        <v/>
      </c>
    </row>
    <row r="197" spans="2:15" x14ac:dyDescent="0.25">
      <c r="B197" s="22">
        <v>45920.101134259261</v>
      </c>
      <c r="C197" s="63">
        <v>1.61</v>
      </c>
      <c r="D197" s="25">
        <f t="shared" si="12"/>
        <v>52.939999999999991</v>
      </c>
      <c r="E197" s="24" t="str">
        <f t="shared" si="13"/>
        <v>W</v>
      </c>
      <c r="F197">
        <f t="shared" si="16"/>
        <v>6</v>
      </c>
      <c r="M197" s="25" t="str">
        <f t="shared" si="14"/>
        <v/>
      </c>
      <c r="N197" s="24" t="str">
        <f t="shared" si="15"/>
        <v/>
      </c>
      <c r="O197" t="str">
        <f t="shared" si="17"/>
        <v/>
      </c>
    </row>
    <row r="198" spans="2:15" x14ac:dyDescent="0.25">
      <c r="B198" s="22">
        <v>45920.124722222223</v>
      </c>
      <c r="C198" s="63">
        <v>0.59</v>
      </c>
      <c r="D198" s="25">
        <f t="shared" si="12"/>
        <v>53.529999999999994</v>
      </c>
      <c r="E198" s="24" t="str">
        <f t="shared" si="13"/>
        <v>W</v>
      </c>
      <c r="F198">
        <f t="shared" si="16"/>
        <v>7</v>
      </c>
      <c r="M198" s="25" t="str">
        <f t="shared" si="14"/>
        <v/>
      </c>
      <c r="N198" s="24" t="str">
        <f t="shared" si="15"/>
        <v/>
      </c>
      <c r="O198" t="str">
        <f t="shared" si="17"/>
        <v/>
      </c>
    </row>
    <row r="199" spans="2:15" x14ac:dyDescent="0.25">
      <c r="B199" s="22">
        <v>45920.171018518522</v>
      </c>
      <c r="C199" s="63">
        <v>1.51</v>
      </c>
      <c r="D199" s="25">
        <f t="shared" si="12"/>
        <v>55.039999999999992</v>
      </c>
      <c r="E199" s="24" t="str">
        <f t="shared" si="13"/>
        <v>W</v>
      </c>
      <c r="F199">
        <f t="shared" si="16"/>
        <v>8</v>
      </c>
      <c r="M199" s="25" t="str">
        <f t="shared" si="14"/>
        <v/>
      </c>
      <c r="N199" s="24" t="str">
        <f t="shared" si="15"/>
        <v/>
      </c>
      <c r="O199" t="str">
        <f t="shared" si="17"/>
        <v/>
      </c>
    </row>
    <row r="200" spans="2:15" x14ac:dyDescent="0.25">
      <c r="B200" s="22">
        <v>45920.179236111115</v>
      </c>
      <c r="C200" s="63">
        <v>-3</v>
      </c>
      <c r="D200" s="25">
        <f t="shared" si="12"/>
        <v>52.039999999999992</v>
      </c>
      <c r="E200" s="24" t="str">
        <f t="shared" si="13"/>
        <v>L</v>
      </c>
      <c r="F200">
        <f t="shared" si="16"/>
        <v>1</v>
      </c>
      <c r="M200" s="25" t="str">
        <f t="shared" si="14"/>
        <v/>
      </c>
      <c r="N200" s="24" t="str">
        <f t="shared" si="15"/>
        <v/>
      </c>
      <c r="O200" t="str">
        <f t="shared" si="17"/>
        <v/>
      </c>
    </row>
    <row r="201" spans="2:15" x14ac:dyDescent="0.25">
      <c r="B201" s="1" t="s">
        <v>54</v>
      </c>
      <c r="C201" s="63">
        <v>19.790000000000003</v>
      </c>
      <c r="D201" s="25" t="str">
        <f t="shared" si="12"/>
        <v/>
      </c>
      <c r="E201" s="24" t="str">
        <f t="shared" si="13"/>
        <v/>
      </c>
      <c r="F201" t="str">
        <f t="shared" si="16"/>
        <v/>
      </c>
      <c r="M201" s="25" t="str">
        <f t="shared" si="14"/>
        <v/>
      </c>
      <c r="N201" s="24" t="str">
        <f t="shared" si="15"/>
        <v/>
      </c>
      <c r="O201" t="str">
        <f t="shared" si="17"/>
        <v/>
      </c>
    </row>
    <row r="202" spans="2:15" x14ac:dyDescent="0.25">
      <c r="E202" s="24"/>
    </row>
    <row r="203" spans="2:15" x14ac:dyDescent="0.25">
      <c r="E203" s="24"/>
    </row>
    <row r="204" spans="2:15" x14ac:dyDescent="0.25">
      <c r="E204" s="24"/>
    </row>
    <row r="205" spans="2:15" x14ac:dyDescent="0.25">
      <c r="E205" s="24"/>
    </row>
    <row r="206" spans="2:15" x14ac:dyDescent="0.25">
      <c r="E206" s="24"/>
    </row>
  </sheetData>
  <conditionalFormatting sqref="D22">
    <cfRule type="cellIs" dxfId="33" priority="27" operator="greaterThan">
      <formula>$M$1</formula>
    </cfRule>
    <cfRule type="cellIs" dxfId="32" priority="28" operator="greaterThan">
      <formula>"31.555$G$1"</formula>
    </cfRule>
  </conditionalFormatting>
  <conditionalFormatting sqref="D22">
    <cfRule type="cellIs" dxfId="31" priority="26" operator="lessThan">
      <formula>0</formula>
    </cfRule>
  </conditionalFormatting>
  <conditionalFormatting sqref="D22">
    <cfRule type="cellIs" dxfId="30" priority="25" operator="lessThan">
      <formula>0</formula>
    </cfRule>
  </conditionalFormatting>
  <conditionalFormatting sqref="D23:D201">
    <cfRule type="cellIs" dxfId="29" priority="23" operator="greaterThan">
      <formula>$M$1</formula>
    </cfRule>
    <cfRule type="cellIs" dxfId="28" priority="24" operator="greaterThan">
      <formula>"31.555$G$1"</formula>
    </cfRule>
  </conditionalFormatting>
  <conditionalFormatting sqref="D23:D201">
    <cfRule type="cellIs" dxfId="27" priority="22" operator="lessThan">
      <formula>0</formula>
    </cfRule>
  </conditionalFormatting>
  <conditionalFormatting sqref="D23:D201">
    <cfRule type="cellIs" dxfId="26" priority="21" operator="lessThan">
      <formula>0</formula>
    </cfRule>
  </conditionalFormatting>
  <conditionalFormatting sqref="E22:E201">
    <cfRule type="cellIs" dxfId="18" priority="13" operator="equal">
      <formula>"L"</formula>
    </cfRule>
    <cfRule type="cellIs" dxfId="19" priority="14" operator="equal">
      <formula>"W"</formula>
    </cfRule>
  </conditionalFormatting>
  <conditionalFormatting sqref="F22:F201">
    <cfRule type="cellIs" dxfId="17" priority="12" operator="equal">
      <formula>8</formula>
    </cfRule>
  </conditionalFormatting>
  <conditionalFormatting sqref="M22">
    <cfRule type="cellIs" dxfId="10" priority="10" operator="greaterThan">
      <formula>$M$1</formula>
    </cfRule>
    <cfRule type="cellIs" dxfId="9" priority="11" operator="greaterThan">
      <formula>"31.555$G$1"</formula>
    </cfRule>
  </conditionalFormatting>
  <conditionalFormatting sqref="M22">
    <cfRule type="cellIs" dxfId="8" priority="9" operator="lessThan">
      <formula>0</formula>
    </cfRule>
  </conditionalFormatting>
  <conditionalFormatting sqref="M22">
    <cfRule type="cellIs" dxfId="7" priority="8" operator="lessThan">
      <formula>0</formula>
    </cfRule>
  </conditionalFormatting>
  <conditionalFormatting sqref="M23:M201">
    <cfRule type="cellIs" dxfId="6" priority="6" operator="greaterThan">
      <formula>$M$1</formula>
    </cfRule>
    <cfRule type="cellIs" dxfId="5" priority="7" operator="greaterThan">
      <formula>"31.555$G$1"</formula>
    </cfRule>
  </conditionalFormatting>
  <conditionalFormatting sqref="M23:M201">
    <cfRule type="cellIs" dxfId="4" priority="5" operator="lessThan">
      <formula>0</formula>
    </cfRule>
  </conditionalFormatting>
  <conditionalFormatting sqref="M23:M201">
    <cfRule type="cellIs" dxfId="3" priority="4" operator="lessThan">
      <formula>0</formula>
    </cfRule>
  </conditionalFormatting>
  <conditionalFormatting sqref="N22:N201">
    <cfRule type="cellIs" dxfId="2" priority="2" operator="equal">
      <formula>"L"</formula>
    </cfRule>
    <cfRule type="cellIs" dxfId="1" priority="3" operator="equal">
      <formula>"W"</formula>
    </cfRule>
  </conditionalFormatting>
  <conditionalFormatting sqref="O22:O201">
    <cfRule type="cellIs" dxfId="0" priority="1" operator="equal">
      <formula>8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I29" sqref="A29:I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1497"/>
  <sheetViews>
    <sheetView showGridLines="0" topLeftCell="B1" workbookViewId="0">
      <selection activeCell="V110" sqref="V110:AA110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8">
        <v>45917.666168981479</v>
      </c>
      <c r="B2" s="59">
        <v>442874070</v>
      </c>
      <c r="C2" s="38" t="s">
        <v>36</v>
      </c>
      <c r="D2" s="38" t="s">
        <v>37</v>
      </c>
      <c r="E2" s="38" t="s">
        <v>120</v>
      </c>
      <c r="F2" s="35">
        <v>3678.6</v>
      </c>
      <c r="G2" s="35">
        <v>3675.6</v>
      </c>
      <c r="H2" s="35">
        <v>3681.6</v>
      </c>
      <c r="I2" s="38" t="s">
        <v>121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37" t="s">
        <v>36</v>
      </c>
      <c r="D3" s="37" t="s">
        <v>37</v>
      </c>
      <c r="E3" s="37" t="s">
        <v>120</v>
      </c>
      <c r="F3" s="36">
        <v>3678.55</v>
      </c>
      <c r="G3" s="36">
        <v>3675.6</v>
      </c>
      <c r="H3" s="36">
        <v>3682.1</v>
      </c>
      <c r="I3" s="37" t="s">
        <v>121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8">
        <v>45917.666180555556</v>
      </c>
      <c r="B4" s="59">
        <v>442874073</v>
      </c>
      <c r="C4" s="38" t="s">
        <v>36</v>
      </c>
      <c r="D4" s="38" t="s">
        <v>37</v>
      </c>
      <c r="E4" s="38" t="s">
        <v>120</v>
      </c>
      <c r="F4" s="35">
        <v>3678.55</v>
      </c>
      <c r="G4" s="35">
        <v>3676.1</v>
      </c>
      <c r="H4" s="35">
        <v>3681.6</v>
      </c>
      <c r="I4" s="38" t="s">
        <v>122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37" t="s">
        <v>36</v>
      </c>
      <c r="D5" s="37" t="s">
        <v>37</v>
      </c>
      <c r="E5" s="37" t="s">
        <v>120</v>
      </c>
      <c r="F5" s="36">
        <v>3675.65</v>
      </c>
      <c r="G5" s="36">
        <v>3676.36</v>
      </c>
      <c r="H5" s="36">
        <v>3680.17</v>
      </c>
      <c r="I5" s="37" t="s">
        <v>123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8">
        <v>45917.673576388886</v>
      </c>
      <c r="B6" s="59">
        <v>442884874</v>
      </c>
      <c r="C6" s="38" t="s">
        <v>36</v>
      </c>
      <c r="D6" s="38" t="s">
        <v>37</v>
      </c>
      <c r="E6" s="38" t="s">
        <v>120</v>
      </c>
      <c r="F6" s="35">
        <v>3676.65</v>
      </c>
      <c r="G6" s="35">
        <v>3679.11</v>
      </c>
      <c r="H6" s="38"/>
      <c r="I6" s="38" t="s">
        <v>124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37" t="s">
        <v>36</v>
      </c>
      <c r="D7" s="37" t="s">
        <v>37</v>
      </c>
      <c r="E7" s="37" t="s">
        <v>120</v>
      </c>
      <c r="F7" s="36">
        <v>3676.65</v>
      </c>
      <c r="G7" s="36">
        <v>3679.12</v>
      </c>
      <c r="H7" s="36">
        <v>3682.61</v>
      </c>
      <c r="I7" s="37" t="s">
        <v>124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8">
        <v>45917.677743055552</v>
      </c>
      <c r="B8" s="59">
        <v>442887666</v>
      </c>
      <c r="C8" s="38" t="s">
        <v>36</v>
      </c>
      <c r="D8" s="38" t="s">
        <v>37</v>
      </c>
      <c r="E8" s="38" t="s">
        <v>120</v>
      </c>
      <c r="F8" s="35">
        <v>3678.04</v>
      </c>
      <c r="G8" s="35">
        <v>3675.53</v>
      </c>
      <c r="H8" s="35">
        <v>3681.03</v>
      </c>
      <c r="I8" s="38" t="s">
        <v>125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37" t="s">
        <v>36</v>
      </c>
      <c r="D9" s="37" t="s">
        <v>37</v>
      </c>
      <c r="E9" s="37" t="s">
        <v>120</v>
      </c>
      <c r="F9" s="36">
        <v>3678.02</v>
      </c>
      <c r="G9" s="36">
        <v>3675.04</v>
      </c>
      <c r="H9" s="36">
        <v>3681.04</v>
      </c>
      <c r="I9" s="37" t="s">
        <v>126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8">
        <v>45917.677754629629</v>
      </c>
      <c r="B10" s="59">
        <v>442887669</v>
      </c>
      <c r="C10" s="38" t="s">
        <v>36</v>
      </c>
      <c r="D10" s="38" t="s">
        <v>37</v>
      </c>
      <c r="E10" s="38" t="s">
        <v>120</v>
      </c>
      <c r="F10" s="35">
        <v>3677.94</v>
      </c>
      <c r="G10" s="35">
        <v>3675.04</v>
      </c>
      <c r="H10" s="35">
        <v>3681.54</v>
      </c>
      <c r="I10" s="38" t="s">
        <v>126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37" t="s">
        <v>36</v>
      </c>
      <c r="D11" s="37" t="s">
        <v>37</v>
      </c>
      <c r="E11" s="37" t="s">
        <v>120</v>
      </c>
      <c r="F11" s="36">
        <v>3677.06</v>
      </c>
      <c r="G11" s="36">
        <v>3674.06</v>
      </c>
      <c r="H11" s="36">
        <v>3681.56</v>
      </c>
      <c r="I11" s="37" t="s">
        <v>127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8">
        <v>45917.684224537035</v>
      </c>
      <c r="B12" s="59">
        <v>442892951</v>
      </c>
      <c r="C12" s="38" t="s">
        <v>36</v>
      </c>
      <c r="D12" s="38" t="s">
        <v>38</v>
      </c>
      <c r="E12" s="38" t="s">
        <v>120</v>
      </c>
      <c r="F12" s="35">
        <v>3675.51</v>
      </c>
      <c r="G12" s="35">
        <v>3678.51</v>
      </c>
      <c r="H12" s="35">
        <v>3672.01</v>
      </c>
      <c r="I12" s="38" t="s">
        <v>128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37" t="s">
        <v>36</v>
      </c>
      <c r="D13" s="37" t="s">
        <v>38</v>
      </c>
      <c r="E13" s="37" t="s">
        <v>120</v>
      </c>
      <c r="F13" s="36">
        <v>3675.52</v>
      </c>
      <c r="G13" s="36">
        <v>3678.01</v>
      </c>
      <c r="H13" s="36">
        <v>3672.51</v>
      </c>
      <c r="I13" s="37" t="s">
        <v>129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8">
        <v>45917.684236111112</v>
      </c>
      <c r="B14" s="59">
        <v>442892955</v>
      </c>
      <c r="C14" s="38" t="s">
        <v>36</v>
      </c>
      <c r="D14" s="38" t="s">
        <v>38</v>
      </c>
      <c r="E14" s="38" t="s">
        <v>120</v>
      </c>
      <c r="F14" s="35">
        <v>3675.48</v>
      </c>
      <c r="G14" s="35">
        <v>3678.51</v>
      </c>
      <c r="H14" s="35">
        <v>3672.51</v>
      </c>
      <c r="I14" s="38" t="s">
        <v>128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37" t="s">
        <v>36</v>
      </c>
      <c r="D15" s="37" t="s">
        <v>37</v>
      </c>
      <c r="E15" s="37" t="s">
        <v>120</v>
      </c>
      <c r="F15" s="36">
        <v>3677.35</v>
      </c>
      <c r="G15" s="36">
        <v>3676.88</v>
      </c>
      <c r="H15" s="36">
        <v>3681.84</v>
      </c>
      <c r="I15" s="37" t="s">
        <v>130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8">
        <v>45917.694525462961</v>
      </c>
      <c r="B16" s="59">
        <v>442903050</v>
      </c>
      <c r="C16" s="38" t="s">
        <v>36</v>
      </c>
      <c r="D16" s="38" t="s">
        <v>37</v>
      </c>
      <c r="E16" s="38" t="s">
        <v>120</v>
      </c>
      <c r="F16" s="35">
        <v>3680.46</v>
      </c>
      <c r="G16" s="35">
        <v>3678.03</v>
      </c>
      <c r="H16" s="35">
        <v>3683.53</v>
      </c>
      <c r="I16" s="38" t="s">
        <v>131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37" t="s">
        <v>36</v>
      </c>
      <c r="D17" s="37" t="s">
        <v>37</v>
      </c>
      <c r="E17" s="37" t="s">
        <v>120</v>
      </c>
      <c r="F17" s="36">
        <v>3680.45</v>
      </c>
      <c r="G17" s="36">
        <v>3677.46</v>
      </c>
      <c r="H17" s="36">
        <v>3683.96</v>
      </c>
      <c r="I17" s="37" t="s">
        <v>132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8">
        <v>45917.694537037038</v>
      </c>
      <c r="B18" s="59">
        <v>442903057</v>
      </c>
      <c r="C18" s="38" t="s">
        <v>36</v>
      </c>
      <c r="D18" s="38" t="s">
        <v>37</v>
      </c>
      <c r="E18" s="38" t="s">
        <v>120</v>
      </c>
      <c r="F18" s="35">
        <v>3680.46</v>
      </c>
      <c r="G18" s="35">
        <v>3677.46</v>
      </c>
      <c r="H18" s="35">
        <v>3683.46</v>
      </c>
      <c r="I18" s="38" t="s">
        <v>132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37" t="s">
        <v>36</v>
      </c>
      <c r="D19" s="37" t="s">
        <v>37</v>
      </c>
      <c r="E19" s="37" t="s">
        <v>120</v>
      </c>
      <c r="F19" s="36">
        <v>3678.35</v>
      </c>
      <c r="G19" s="36">
        <v>3679.87</v>
      </c>
      <c r="H19" s="36">
        <v>3682.87</v>
      </c>
      <c r="I19" s="37" t="s">
        <v>133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8">
        <v>45917.698587962965</v>
      </c>
      <c r="B20" s="59">
        <v>442906390</v>
      </c>
      <c r="C20" s="38" t="s">
        <v>36</v>
      </c>
      <c r="D20" s="38" t="s">
        <v>37</v>
      </c>
      <c r="E20" s="38" t="s">
        <v>120</v>
      </c>
      <c r="F20" s="35">
        <v>3678.33</v>
      </c>
      <c r="G20" s="35">
        <v>3682.56</v>
      </c>
      <c r="H20" s="38"/>
      <c r="I20" s="38" t="s">
        <v>134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37" t="s">
        <v>36</v>
      </c>
      <c r="D21" s="37" t="s">
        <v>37</v>
      </c>
      <c r="E21" s="37" t="s">
        <v>120</v>
      </c>
      <c r="F21" s="36">
        <v>3678.32</v>
      </c>
      <c r="G21" s="36">
        <v>3681.73</v>
      </c>
      <c r="H21" s="36">
        <v>3684.33</v>
      </c>
      <c r="I21" s="37" t="s">
        <v>135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8">
        <v>45917.721608796295</v>
      </c>
      <c r="B22" s="59">
        <v>442925881</v>
      </c>
      <c r="C22" s="38" t="s">
        <v>36</v>
      </c>
      <c r="D22" s="38" t="s">
        <v>37</v>
      </c>
      <c r="E22" s="38" t="s">
        <v>120</v>
      </c>
      <c r="F22" s="35">
        <v>3683.82</v>
      </c>
      <c r="G22" s="35">
        <v>3684.28</v>
      </c>
      <c r="H22" s="35">
        <v>3686.96</v>
      </c>
      <c r="I22" s="38" t="s">
        <v>136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37" t="s">
        <v>36</v>
      </c>
      <c r="D23" s="37" t="s">
        <v>37</v>
      </c>
      <c r="E23" s="37" t="s">
        <v>120</v>
      </c>
      <c r="F23" s="36">
        <v>3683.76</v>
      </c>
      <c r="G23" s="36">
        <v>3684.28</v>
      </c>
      <c r="H23" s="36">
        <v>3686.82</v>
      </c>
      <c r="I23" s="37" t="s">
        <v>136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8">
        <v>45917.721620370372</v>
      </c>
      <c r="B24" s="59">
        <v>442925888</v>
      </c>
      <c r="C24" s="38" t="s">
        <v>36</v>
      </c>
      <c r="D24" s="38" t="s">
        <v>37</v>
      </c>
      <c r="E24" s="38" t="s">
        <v>120</v>
      </c>
      <c r="F24" s="35">
        <v>3683.82</v>
      </c>
      <c r="G24" s="35">
        <v>3684.28</v>
      </c>
      <c r="H24" s="35">
        <v>3687.32</v>
      </c>
      <c r="I24" s="38" t="s">
        <v>136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37" t="s">
        <v>36</v>
      </c>
      <c r="D25" s="37" t="s">
        <v>37</v>
      </c>
      <c r="E25" s="37" t="s">
        <v>120</v>
      </c>
      <c r="F25" s="36">
        <v>3682.57</v>
      </c>
      <c r="G25" s="36">
        <v>3684.61</v>
      </c>
      <c r="H25" s="37"/>
      <c r="I25" s="37" t="s">
        <v>137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8">
        <v>45917.726365740738</v>
      </c>
      <c r="B26" s="59">
        <v>442929515</v>
      </c>
      <c r="C26" s="38" t="s">
        <v>36</v>
      </c>
      <c r="D26" s="38" t="s">
        <v>37</v>
      </c>
      <c r="E26" s="38" t="s">
        <v>120</v>
      </c>
      <c r="F26" s="35">
        <v>3682.57</v>
      </c>
      <c r="G26" s="35">
        <v>3684.61</v>
      </c>
      <c r="H26" s="35">
        <v>3688.57</v>
      </c>
      <c r="I26" s="38" t="s">
        <v>137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37" t="s">
        <v>36</v>
      </c>
      <c r="D27" s="37" t="s">
        <v>37</v>
      </c>
      <c r="E27" s="37" t="s">
        <v>120</v>
      </c>
      <c r="F27" s="36">
        <v>3683.38</v>
      </c>
      <c r="G27" s="36">
        <v>3684.44</v>
      </c>
      <c r="H27" s="36">
        <v>3687.86</v>
      </c>
      <c r="I27" s="37" t="s">
        <v>138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8">
        <v>45917.737812500003</v>
      </c>
      <c r="B28" s="59">
        <v>442936578</v>
      </c>
      <c r="C28" s="38" t="s">
        <v>36</v>
      </c>
      <c r="D28" s="38" t="s">
        <v>37</v>
      </c>
      <c r="E28" s="38" t="s">
        <v>120</v>
      </c>
      <c r="F28" s="35">
        <v>3684.71</v>
      </c>
      <c r="G28" s="35">
        <v>3684.99</v>
      </c>
      <c r="H28" s="35">
        <v>3687.58</v>
      </c>
      <c r="I28" s="38" t="s">
        <v>139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37" t="s">
        <v>36</v>
      </c>
      <c r="D29" s="37" t="s">
        <v>37</v>
      </c>
      <c r="E29" s="37" t="s">
        <v>120</v>
      </c>
      <c r="F29" s="36">
        <v>3684.69</v>
      </c>
      <c r="G29" s="36">
        <v>3684.99</v>
      </c>
      <c r="H29" s="36">
        <v>3688.21</v>
      </c>
      <c r="I29" s="37" t="s">
        <v>139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8">
        <v>45917.737824074073</v>
      </c>
      <c r="B30" s="59">
        <v>442936580</v>
      </c>
      <c r="C30" s="38" t="s">
        <v>36</v>
      </c>
      <c r="D30" s="38" t="s">
        <v>37</v>
      </c>
      <c r="E30" s="38" t="s">
        <v>120</v>
      </c>
      <c r="F30" s="35">
        <v>3684.69</v>
      </c>
      <c r="G30" s="35">
        <v>3684.99</v>
      </c>
      <c r="H30" s="35">
        <v>3687.71</v>
      </c>
      <c r="I30" s="38" t="s">
        <v>139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37" t="s">
        <v>36</v>
      </c>
      <c r="D31" s="37" t="s">
        <v>37</v>
      </c>
      <c r="E31" s="37" t="s">
        <v>120</v>
      </c>
      <c r="F31" s="36">
        <v>3683.89</v>
      </c>
      <c r="G31" s="36">
        <v>3684.77</v>
      </c>
      <c r="H31" s="36">
        <v>3689.89</v>
      </c>
      <c r="I31" s="37" t="s">
        <v>140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8">
        <v>45917.745810185188</v>
      </c>
      <c r="B32" s="59">
        <v>442940496</v>
      </c>
      <c r="C32" s="38" t="s">
        <v>36</v>
      </c>
      <c r="D32" s="38" t="s">
        <v>37</v>
      </c>
      <c r="E32" s="38" t="s">
        <v>120</v>
      </c>
      <c r="F32" s="35">
        <v>3683.78</v>
      </c>
      <c r="G32" s="35">
        <v>3684.75</v>
      </c>
      <c r="H32" s="38"/>
      <c r="I32" s="38" t="s">
        <v>140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37" t="s">
        <v>36</v>
      </c>
      <c r="D33" s="37" t="s">
        <v>38</v>
      </c>
      <c r="E33" s="37" t="s">
        <v>120</v>
      </c>
      <c r="F33" s="36">
        <v>3683.15</v>
      </c>
      <c r="G33" s="36">
        <v>3685.64</v>
      </c>
      <c r="H33" s="36">
        <v>3680.14</v>
      </c>
      <c r="I33" s="37" t="s">
        <v>141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8">
        <v>45917.748692129629</v>
      </c>
      <c r="B34" s="59">
        <v>442942542</v>
      </c>
      <c r="C34" s="38" t="s">
        <v>36</v>
      </c>
      <c r="D34" s="38" t="s">
        <v>38</v>
      </c>
      <c r="E34" s="38" t="s">
        <v>120</v>
      </c>
      <c r="F34" s="35">
        <v>3683.15</v>
      </c>
      <c r="G34" s="35">
        <v>3686.15</v>
      </c>
      <c r="H34" s="35">
        <v>3679.65</v>
      </c>
      <c r="I34" s="38" t="s">
        <v>142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37" t="s">
        <v>36</v>
      </c>
      <c r="D35" s="37" t="s">
        <v>38</v>
      </c>
      <c r="E35" s="37" t="s">
        <v>120</v>
      </c>
      <c r="F35" s="36">
        <v>3683.15</v>
      </c>
      <c r="G35" s="36">
        <v>3686.15</v>
      </c>
      <c r="H35" s="36">
        <v>3680.15</v>
      </c>
      <c r="I35" s="37" t="s">
        <v>142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8">
        <v>45917.758414351854</v>
      </c>
      <c r="B36" s="59">
        <v>442947400</v>
      </c>
      <c r="C36" s="38" t="s">
        <v>36</v>
      </c>
      <c r="D36" s="38" t="s">
        <v>37</v>
      </c>
      <c r="E36" s="38" t="s">
        <v>120</v>
      </c>
      <c r="F36" s="35">
        <v>3685.23</v>
      </c>
      <c r="G36" s="35">
        <v>3685.26</v>
      </c>
      <c r="H36" s="35">
        <v>3688.23</v>
      </c>
      <c r="I36" s="38" t="s">
        <v>143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37" t="s">
        <v>36</v>
      </c>
      <c r="D37" s="37" t="s">
        <v>37</v>
      </c>
      <c r="E37" s="37" t="s">
        <v>120</v>
      </c>
      <c r="F37" s="36">
        <v>3685.85</v>
      </c>
      <c r="G37" s="36">
        <v>3682.88</v>
      </c>
      <c r="H37" s="36">
        <v>3689.38</v>
      </c>
      <c r="I37" s="37" t="s">
        <v>144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8">
        <v>45917.760034722225</v>
      </c>
      <c r="B38" s="59">
        <v>442949294</v>
      </c>
      <c r="C38" s="38" t="s">
        <v>36</v>
      </c>
      <c r="D38" s="38" t="s">
        <v>37</v>
      </c>
      <c r="E38" s="38" t="s">
        <v>120</v>
      </c>
      <c r="F38" s="35">
        <v>3685.87</v>
      </c>
      <c r="G38" s="35">
        <v>3682.85</v>
      </c>
      <c r="H38" s="35">
        <v>3688.85</v>
      </c>
      <c r="I38" s="38" t="s">
        <v>144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37" t="s">
        <v>36</v>
      </c>
      <c r="D39" s="37" t="s">
        <v>37</v>
      </c>
      <c r="E39" s="37" t="s">
        <v>120</v>
      </c>
      <c r="F39" s="36">
        <v>3685.57</v>
      </c>
      <c r="G39" s="36">
        <v>3685.32</v>
      </c>
      <c r="H39" s="36">
        <v>3688.57</v>
      </c>
      <c r="I39" s="37" t="s">
        <v>145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8">
        <v>45917.766631944447</v>
      </c>
      <c r="B40" s="59">
        <v>442952638</v>
      </c>
      <c r="C40" s="38" t="s">
        <v>36</v>
      </c>
      <c r="D40" s="38" t="s">
        <v>37</v>
      </c>
      <c r="E40" s="38" t="s">
        <v>120</v>
      </c>
      <c r="F40" s="35">
        <v>3686.21</v>
      </c>
      <c r="G40" s="35">
        <v>3683.21</v>
      </c>
      <c r="H40" s="38"/>
      <c r="I40" s="38" t="s">
        <v>146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37" t="s">
        <v>36</v>
      </c>
      <c r="D41" s="37" t="s">
        <v>37</v>
      </c>
      <c r="E41" s="37" t="s">
        <v>120</v>
      </c>
      <c r="F41" s="36">
        <v>3686.21</v>
      </c>
      <c r="G41" s="36">
        <v>3683.21</v>
      </c>
      <c r="H41" s="36">
        <v>3692.21</v>
      </c>
      <c r="I41" s="37" t="s">
        <v>146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8">
        <v>45917.770798611113</v>
      </c>
      <c r="B42" s="59">
        <v>442954728</v>
      </c>
      <c r="C42" s="38" t="s">
        <v>36</v>
      </c>
      <c r="D42" s="38" t="s">
        <v>37</v>
      </c>
      <c r="E42" s="38" t="s">
        <v>120</v>
      </c>
      <c r="F42" s="35">
        <v>3685.35</v>
      </c>
      <c r="G42" s="35">
        <v>3686.31</v>
      </c>
      <c r="H42" s="35">
        <v>3689.85</v>
      </c>
      <c r="I42" s="38" t="s">
        <v>147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37" t="s">
        <v>36</v>
      </c>
      <c r="D43" s="37" t="s">
        <v>38</v>
      </c>
      <c r="E43" s="37" t="s">
        <v>120</v>
      </c>
      <c r="F43" s="36">
        <v>3684.72</v>
      </c>
      <c r="G43" s="36">
        <v>3684.1</v>
      </c>
      <c r="H43" s="36">
        <v>3681.76</v>
      </c>
      <c r="I43" s="37" t="s">
        <v>148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8">
        <v>45917.784918981481</v>
      </c>
      <c r="B44" s="59">
        <v>442960761</v>
      </c>
      <c r="C44" s="38" t="s">
        <v>36</v>
      </c>
      <c r="D44" s="38" t="s">
        <v>38</v>
      </c>
      <c r="E44" s="38" t="s">
        <v>120</v>
      </c>
      <c r="F44" s="35">
        <v>3684.72</v>
      </c>
      <c r="G44" s="35">
        <v>3684.44</v>
      </c>
      <c r="H44" s="35">
        <v>3683.22</v>
      </c>
      <c r="I44" s="38" t="s">
        <v>149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37" t="s">
        <v>36</v>
      </c>
      <c r="D45" s="37" t="s">
        <v>38</v>
      </c>
      <c r="E45" s="37" t="s">
        <v>120</v>
      </c>
      <c r="F45" s="36">
        <v>3683.65</v>
      </c>
      <c r="G45" s="36">
        <v>3686.74</v>
      </c>
      <c r="H45" s="36">
        <v>3682.24</v>
      </c>
      <c r="I45" s="37" t="s">
        <v>150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8">
        <v>45917.789317129631</v>
      </c>
      <c r="B46" s="59">
        <v>442962318</v>
      </c>
      <c r="C46" s="38" t="s">
        <v>36</v>
      </c>
      <c r="D46" s="38" t="s">
        <v>38</v>
      </c>
      <c r="E46" s="38" t="s">
        <v>120</v>
      </c>
      <c r="F46" s="35">
        <v>3683.65</v>
      </c>
      <c r="G46" s="35">
        <v>3686.65</v>
      </c>
      <c r="H46" s="35">
        <v>3680.65</v>
      </c>
      <c r="I46" s="38" t="s">
        <v>151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37" t="s">
        <v>36</v>
      </c>
      <c r="D47" s="37" t="s">
        <v>38</v>
      </c>
      <c r="E47" s="37" t="s">
        <v>120</v>
      </c>
      <c r="F47" s="36">
        <v>3683.71</v>
      </c>
      <c r="G47" s="36">
        <v>3686.65</v>
      </c>
      <c r="H47" s="36">
        <v>3680.15</v>
      </c>
      <c r="I47" s="37" t="s">
        <v>151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8">
        <v>45917.790821759256</v>
      </c>
      <c r="B48" s="59">
        <v>442962640</v>
      </c>
      <c r="C48" s="38" t="s">
        <v>36</v>
      </c>
      <c r="D48" s="38" t="s">
        <v>38</v>
      </c>
      <c r="E48" s="38" t="s">
        <v>120</v>
      </c>
      <c r="F48" s="35">
        <v>3683.9</v>
      </c>
      <c r="G48" s="35">
        <v>3686.4</v>
      </c>
      <c r="H48" s="35">
        <v>3680.9</v>
      </c>
      <c r="I48" s="38" t="s">
        <v>152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37" t="s">
        <v>36</v>
      </c>
      <c r="D49" s="37" t="s">
        <v>37</v>
      </c>
      <c r="E49" s="37" t="s">
        <v>120</v>
      </c>
      <c r="F49" s="36">
        <v>3685.66</v>
      </c>
      <c r="G49" s="36">
        <v>3682.66</v>
      </c>
      <c r="H49" s="36">
        <v>3691.66</v>
      </c>
      <c r="I49" s="37" t="s">
        <v>153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8">
        <v>45917.793032407404</v>
      </c>
      <c r="B50" s="59">
        <v>442964021</v>
      </c>
      <c r="C50" s="38" t="s">
        <v>36</v>
      </c>
      <c r="D50" s="38" t="s">
        <v>37</v>
      </c>
      <c r="E50" s="38" t="s">
        <v>120</v>
      </c>
      <c r="F50" s="35">
        <v>3685.45</v>
      </c>
      <c r="G50" s="35">
        <v>3682.45</v>
      </c>
      <c r="H50" s="38"/>
      <c r="I50" s="38" t="s">
        <v>154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37" t="s">
        <v>36</v>
      </c>
      <c r="D51" s="37" t="s">
        <v>37</v>
      </c>
      <c r="E51" s="37" t="s">
        <v>120</v>
      </c>
      <c r="F51" s="36">
        <v>3685.92</v>
      </c>
      <c r="G51" s="36">
        <v>3687.48</v>
      </c>
      <c r="H51" s="36">
        <v>3689.42</v>
      </c>
      <c r="I51" s="37" t="s">
        <v>155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8">
        <v>45917.796377314815</v>
      </c>
      <c r="B52" s="59">
        <v>442965084</v>
      </c>
      <c r="C52" s="38" t="s">
        <v>36</v>
      </c>
      <c r="D52" s="38" t="s">
        <v>37</v>
      </c>
      <c r="E52" s="38" t="s">
        <v>120</v>
      </c>
      <c r="F52" s="35">
        <v>3685.92</v>
      </c>
      <c r="G52" s="35">
        <v>3687.48</v>
      </c>
      <c r="H52" s="35">
        <v>3688.92</v>
      </c>
      <c r="I52" s="38" t="s">
        <v>155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37" t="s">
        <v>36</v>
      </c>
      <c r="D53" s="37" t="s">
        <v>37</v>
      </c>
      <c r="E53" s="37" t="s">
        <v>120</v>
      </c>
      <c r="F53" s="36">
        <v>3685.92</v>
      </c>
      <c r="G53" s="36">
        <v>3686.21</v>
      </c>
      <c r="H53" s="36">
        <v>3687.42</v>
      </c>
      <c r="I53" s="37" t="s">
        <v>156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8">
        <v>45917.796388888892</v>
      </c>
      <c r="B54" s="59">
        <v>442965089</v>
      </c>
      <c r="C54" s="38" t="s">
        <v>36</v>
      </c>
      <c r="D54" s="38" t="s">
        <v>37</v>
      </c>
      <c r="E54" s="38" t="s">
        <v>120</v>
      </c>
      <c r="F54" s="35">
        <v>3685.92</v>
      </c>
      <c r="G54" s="35">
        <v>3687.47</v>
      </c>
      <c r="H54" s="35">
        <v>3688.92</v>
      </c>
      <c r="I54" s="38" t="s">
        <v>155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37" t="s">
        <v>36</v>
      </c>
      <c r="D55" s="37" t="s">
        <v>37</v>
      </c>
      <c r="E55" s="37" t="s">
        <v>120</v>
      </c>
      <c r="F55" s="36">
        <v>3688.02</v>
      </c>
      <c r="G55" s="36">
        <v>3684.94</v>
      </c>
      <c r="H55" s="36">
        <v>3689.44</v>
      </c>
      <c r="I55" s="37" t="s">
        <v>157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8">
        <v>45917.813043981485</v>
      </c>
      <c r="B56" s="59">
        <v>442971545</v>
      </c>
      <c r="C56" s="38" t="s">
        <v>36</v>
      </c>
      <c r="D56" s="38" t="s">
        <v>37</v>
      </c>
      <c r="E56" s="38" t="s">
        <v>120</v>
      </c>
      <c r="F56" s="35">
        <v>3687.74</v>
      </c>
      <c r="G56" s="35">
        <v>3684.77</v>
      </c>
      <c r="H56" s="35">
        <v>3691.27</v>
      </c>
      <c r="I56" s="38" t="s">
        <v>158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37" t="s">
        <v>36</v>
      </c>
      <c r="D57" s="37" t="s">
        <v>37</v>
      </c>
      <c r="E57" s="37" t="s">
        <v>120</v>
      </c>
      <c r="F57" s="36">
        <v>3687.74</v>
      </c>
      <c r="G57" s="36">
        <v>3684.74</v>
      </c>
      <c r="H57" s="36">
        <v>3690.74</v>
      </c>
      <c r="I57" s="37" t="s">
        <v>158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8">
        <v>45917.813043981485</v>
      </c>
      <c r="B58" s="59">
        <v>442971548</v>
      </c>
      <c r="C58" s="38" t="s">
        <v>36</v>
      </c>
      <c r="D58" s="38" t="s">
        <v>37</v>
      </c>
      <c r="E58" s="38" t="s">
        <v>120</v>
      </c>
      <c r="F58" s="35">
        <v>3687.72</v>
      </c>
      <c r="G58" s="35">
        <v>3685.24</v>
      </c>
      <c r="H58" s="35">
        <v>3690.74</v>
      </c>
      <c r="I58" s="38" t="s">
        <v>159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37" t="s">
        <v>36</v>
      </c>
      <c r="D59" s="37" t="s">
        <v>37</v>
      </c>
      <c r="E59" s="37" t="s">
        <v>120</v>
      </c>
      <c r="F59" s="36">
        <v>3687.21</v>
      </c>
      <c r="G59" s="36">
        <v>3684.21</v>
      </c>
      <c r="H59" s="36">
        <v>3691.71</v>
      </c>
      <c r="I59" s="37" t="s">
        <v>160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8">
        <v>45917.832256944443</v>
      </c>
      <c r="B60" s="59">
        <v>442977818</v>
      </c>
      <c r="C60" s="38" t="s">
        <v>36</v>
      </c>
      <c r="D60" s="38" t="s">
        <v>38</v>
      </c>
      <c r="E60" s="38" t="s">
        <v>120</v>
      </c>
      <c r="F60" s="35">
        <v>3684.65</v>
      </c>
      <c r="G60" s="35">
        <v>3683.62</v>
      </c>
      <c r="H60" s="35">
        <v>3681.62</v>
      </c>
      <c r="I60" s="38" t="s">
        <v>161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37" t="s">
        <v>36</v>
      </c>
      <c r="D61" s="37" t="s">
        <v>38</v>
      </c>
      <c r="E61" s="37" t="s">
        <v>120</v>
      </c>
      <c r="F61" s="36">
        <v>3684.65</v>
      </c>
      <c r="G61" s="36">
        <v>3683.62</v>
      </c>
      <c r="H61" s="36">
        <v>3681.15</v>
      </c>
      <c r="I61" s="37" t="s">
        <v>161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8">
        <v>45917.832256944443</v>
      </c>
      <c r="B62" s="59">
        <v>442977822</v>
      </c>
      <c r="C62" s="38" t="s">
        <v>36</v>
      </c>
      <c r="D62" s="38" t="s">
        <v>38</v>
      </c>
      <c r="E62" s="38" t="s">
        <v>120</v>
      </c>
      <c r="F62" s="35">
        <v>3684.65</v>
      </c>
      <c r="G62" s="35">
        <v>3683.62</v>
      </c>
      <c r="H62" s="35">
        <v>3681.65</v>
      </c>
      <c r="I62" s="38" t="s">
        <v>161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37" t="s">
        <v>36</v>
      </c>
      <c r="D63" s="37" t="s">
        <v>38</v>
      </c>
      <c r="E63" s="37" t="s">
        <v>120</v>
      </c>
      <c r="F63" s="36">
        <v>3684.66</v>
      </c>
      <c r="G63" s="36">
        <v>3687.65</v>
      </c>
      <c r="H63" s="36">
        <v>3683.15</v>
      </c>
      <c r="I63" s="37" t="s">
        <v>162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8">
        <v>45917.837581018517</v>
      </c>
      <c r="B64" s="59">
        <v>442980771</v>
      </c>
      <c r="C64" s="38" t="s">
        <v>36</v>
      </c>
      <c r="D64" s="38" t="s">
        <v>38</v>
      </c>
      <c r="E64" s="38" t="s">
        <v>120</v>
      </c>
      <c r="F64" s="35">
        <v>3683.15</v>
      </c>
      <c r="G64" s="35">
        <v>3686.15</v>
      </c>
      <c r="H64" s="35">
        <v>3681.65</v>
      </c>
      <c r="I64" s="38" t="s">
        <v>163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37" t="s">
        <v>36</v>
      </c>
      <c r="D65" s="37" t="s">
        <v>38</v>
      </c>
      <c r="E65" s="37" t="s">
        <v>120</v>
      </c>
      <c r="F65" s="36">
        <v>3683.38</v>
      </c>
      <c r="G65" s="36">
        <v>3682.47</v>
      </c>
      <c r="H65" s="36">
        <v>3680.46</v>
      </c>
      <c r="I65" s="37" t="s">
        <v>164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8">
        <v>45917.83792824074</v>
      </c>
      <c r="B66" s="59">
        <v>442981059</v>
      </c>
      <c r="C66" s="38" t="s">
        <v>36</v>
      </c>
      <c r="D66" s="38" t="s">
        <v>38</v>
      </c>
      <c r="E66" s="38" t="s">
        <v>120</v>
      </c>
      <c r="F66" s="35">
        <v>3683.38</v>
      </c>
      <c r="G66" s="35">
        <v>3682.47</v>
      </c>
      <c r="H66" s="35">
        <v>3679.88</v>
      </c>
      <c r="I66" s="38" t="s">
        <v>165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37" t="s">
        <v>36</v>
      </c>
      <c r="D67" s="37" t="s">
        <v>38</v>
      </c>
      <c r="E67" s="37" t="s">
        <v>120</v>
      </c>
      <c r="F67" s="36">
        <v>3683.38</v>
      </c>
      <c r="G67" s="36">
        <v>3682.47</v>
      </c>
      <c r="H67" s="36">
        <v>3680.38</v>
      </c>
      <c r="I67" s="37" t="s">
        <v>166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8">
        <v>45917.849733796298</v>
      </c>
      <c r="B68" s="59">
        <v>442987088</v>
      </c>
      <c r="C68" s="38" t="s">
        <v>36</v>
      </c>
      <c r="D68" s="38" t="s">
        <v>38</v>
      </c>
      <c r="E68" s="38" t="s">
        <v>120</v>
      </c>
      <c r="F68" s="35">
        <v>3681.02</v>
      </c>
      <c r="G68" s="35">
        <v>3684.02</v>
      </c>
      <c r="H68" s="35">
        <v>3677.52</v>
      </c>
      <c r="I68" s="38" t="s">
        <v>167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37" t="s">
        <v>36</v>
      </c>
      <c r="D69" s="37" t="s">
        <v>38</v>
      </c>
      <c r="E69" s="37" t="s">
        <v>120</v>
      </c>
      <c r="F69" s="36">
        <v>3681.02</v>
      </c>
      <c r="G69" s="36">
        <v>3684.02</v>
      </c>
      <c r="H69" s="36">
        <v>3679.52</v>
      </c>
      <c r="I69" s="37" t="s">
        <v>167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8">
        <v>45917.849733796298</v>
      </c>
      <c r="B70" s="59">
        <v>442987094</v>
      </c>
      <c r="C70" s="38" t="s">
        <v>36</v>
      </c>
      <c r="D70" s="38" t="s">
        <v>38</v>
      </c>
      <c r="E70" s="38" t="s">
        <v>120</v>
      </c>
      <c r="F70" s="35">
        <v>3681.05</v>
      </c>
      <c r="G70" s="35">
        <v>3684.02</v>
      </c>
      <c r="H70" s="35">
        <v>3678.02</v>
      </c>
      <c r="I70" s="38" t="s">
        <v>167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37" t="s">
        <v>36</v>
      </c>
      <c r="D71" s="37" t="s">
        <v>38</v>
      </c>
      <c r="E71" s="37" t="s">
        <v>120</v>
      </c>
      <c r="F71" s="36">
        <v>3681.05</v>
      </c>
      <c r="G71" s="36">
        <v>3683.52</v>
      </c>
      <c r="H71" s="36">
        <v>3678.02</v>
      </c>
      <c r="I71" s="37" t="s">
        <v>168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8">
        <v>45917.852743055555</v>
      </c>
      <c r="B72" s="59">
        <v>442989123</v>
      </c>
      <c r="C72" s="38" t="s">
        <v>36</v>
      </c>
      <c r="D72" s="38" t="s">
        <v>38</v>
      </c>
      <c r="E72" s="38" t="s">
        <v>120</v>
      </c>
      <c r="F72" s="35">
        <v>3682.24</v>
      </c>
      <c r="G72" s="35">
        <v>3685.2</v>
      </c>
      <c r="H72" s="35">
        <v>3677.7</v>
      </c>
      <c r="I72" s="38" t="s">
        <v>169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37" t="s">
        <v>36</v>
      </c>
      <c r="D73" s="37" t="s">
        <v>37</v>
      </c>
      <c r="E73" s="37" t="s">
        <v>120</v>
      </c>
      <c r="F73" s="36">
        <v>3683.95</v>
      </c>
      <c r="G73" s="36">
        <v>3688.13</v>
      </c>
      <c r="H73" s="37"/>
      <c r="I73" s="37" t="s">
        <v>170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8">
        <v>45917.855532407404</v>
      </c>
      <c r="B74" s="59">
        <v>442991017</v>
      </c>
      <c r="C74" s="38" t="s">
        <v>36</v>
      </c>
      <c r="D74" s="38" t="s">
        <v>37</v>
      </c>
      <c r="E74" s="38" t="s">
        <v>120</v>
      </c>
      <c r="F74" s="35">
        <v>3683.95</v>
      </c>
      <c r="G74" s="35">
        <v>3685.9</v>
      </c>
      <c r="H74" s="35">
        <v>3689.95</v>
      </c>
      <c r="I74" s="38" t="s">
        <v>171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37" t="s">
        <v>36</v>
      </c>
      <c r="D75" s="37" t="s">
        <v>37</v>
      </c>
      <c r="E75" s="37" t="s">
        <v>120</v>
      </c>
      <c r="F75" s="36">
        <v>3684.53</v>
      </c>
      <c r="G75" s="36">
        <v>3684.51</v>
      </c>
      <c r="H75" s="36">
        <v>3686</v>
      </c>
      <c r="I75" s="37" t="s">
        <v>172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8">
        <v>45917.860381944447</v>
      </c>
      <c r="B76" s="59">
        <v>442993027</v>
      </c>
      <c r="C76" s="38" t="s">
        <v>36</v>
      </c>
      <c r="D76" s="38" t="s">
        <v>37</v>
      </c>
      <c r="E76" s="38" t="s">
        <v>120</v>
      </c>
      <c r="F76" s="35">
        <v>3684.53</v>
      </c>
      <c r="G76" s="35">
        <v>3686.44</v>
      </c>
      <c r="H76" s="35">
        <v>3688.03</v>
      </c>
      <c r="I76" s="38" t="s">
        <v>173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37" t="s">
        <v>36</v>
      </c>
      <c r="D77" s="37" t="s">
        <v>37</v>
      </c>
      <c r="E77" s="37" t="s">
        <v>120</v>
      </c>
      <c r="F77" s="36">
        <v>3684.5</v>
      </c>
      <c r="G77" s="36">
        <v>3686.11</v>
      </c>
      <c r="H77" s="36">
        <v>3687.53</v>
      </c>
      <c r="I77" s="37" t="s">
        <v>174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8">
        <v>45917.860381944447</v>
      </c>
      <c r="B78" s="59">
        <v>442993029</v>
      </c>
      <c r="C78" s="38" t="s">
        <v>36</v>
      </c>
      <c r="D78" s="38" t="s">
        <v>37</v>
      </c>
      <c r="E78" s="38" t="s">
        <v>120</v>
      </c>
      <c r="F78" s="35">
        <v>3684.5</v>
      </c>
      <c r="G78" s="35">
        <v>3686.11</v>
      </c>
      <c r="H78" s="35">
        <v>3687.53</v>
      </c>
      <c r="I78" s="38" t="s">
        <v>174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37" t="s">
        <v>36</v>
      </c>
      <c r="D79" s="37" t="s">
        <v>37</v>
      </c>
      <c r="E79" s="37" t="s">
        <v>120</v>
      </c>
      <c r="F79" s="36">
        <v>3684.04</v>
      </c>
      <c r="G79" s="36">
        <v>3685.79</v>
      </c>
      <c r="H79" s="36">
        <v>3688.54</v>
      </c>
      <c r="I79" s="37" t="s">
        <v>171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8">
        <v>45917.869293981479</v>
      </c>
      <c r="B80" s="59">
        <v>442997210</v>
      </c>
      <c r="C80" s="38" t="s">
        <v>36</v>
      </c>
      <c r="D80" s="38" t="s">
        <v>37</v>
      </c>
      <c r="E80" s="38" t="s">
        <v>120</v>
      </c>
      <c r="F80" s="35">
        <v>3685.99</v>
      </c>
      <c r="G80" s="35">
        <v>3686.09</v>
      </c>
      <c r="H80" s="35">
        <v>3687.5</v>
      </c>
      <c r="I80" s="38" t="s">
        <v>174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37" t="s">
        <v>36</v>
      </c>
      <c r="D81" s="37" t="s">
        <v>37</v>
      </c>
      <c r="E81" s="37" t="s">
        <v>120</v>
      </c>
      <c r="F81" s="36">
        <v>3686.75</v>
      </c>
      <c r="G81" s="36">
        <v>3683.75</v>
      </c>
      <c r="H81" s="36">
        <v>3689.75</v>
      </c>
      <c r="I81" s="37" t="s">
        <v>171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8">
        <v>45917.873229166667</v>
      </c>
      <c r="B82" s="59">
        <v>443000267</v>
      </c>
      <c r="C82" s="38" t="s">
        <v>36</v>
      </c>
      <c r="D82" s="38" t="s">
        <v>37</v>
      </c>
      <c r="E82" s="38" t="s">
        <v>120</v>
      </c>
      <c r="F82" s="35">
        <v>3686.73</v>
      </c>
      <c r="G82" s="35">
        <v>3684.25</v>
      </c>
      <c r="H82" s="35">
        <v>3689.75</v>
      </c>
      <c r="I82" s="38" t="s">
        <v>171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37" t="s">
        <v>36</v>
      </c>
      <c r="D83" s="37" t="s">
        <v>37</v>
      </c>
      <c r="E83" s="37" t="s">
        <v>120</v>
      </c>
      <c r="F83" s="36">
        <v>3686.72</v>
      </c>
      <c r="G83" s="36">
        <v>3683.75</v>
      </c>
      <c r="H83" s="36">
        <v>3688.25</v>
      </c>
      <c r="I83" s="37" t="s">
        <v>171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8">
        <v>45917.873692129629</v>
      </c>
      <c r="B84" s="59">
        <v>443000809</v>
      </c>
      <c r="C84" s="38" t="s">
        <v>36</v>
      </c>
      <c r="D84" s="38" t="s">
        <v>37</v>
      </c>
      <c r="E84" s="38" t="s">
        <v>120</v>
      </c>
      <c r="F84" s="35">
        <v>3686.88</v>
      </c>
      <c r="G84" s="35">
        <v>3683.8</v>
      </c>
      <c r="H84" s="35">
        <v>3690.3</v>
      </c>
      <c r="I84" s="38" t="s">
        <v>171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37" t="s">
        <v>36</v>
      </c>
      <c r="D85" s="37" t="s">
        <v>37</v>
      </c>
      <c r="E85" s="37" t="s">
        <v>120</v>
      </c>
      <c r="F85" s="36">
        <v>3699.07</v>
      </c>
      <c r="G85" s="36">
        <v>3696.04</v>
      </c>
      <c r="H85" s="36">
        <v>3700.54</v>
      </c>
      <c r="I85" s="37" t="s">
        <v>175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8">
        <v>45917.883414351854</v>
      </c>
      <c r="B86" s="59">
        <v>443037805</v>
      </c>
      <c r="C86" s="38" t="s">
        <v>36</v>
      </c>
      <c r="D86" s="38" t="s">
        <v>37</v>
      </c>
      <c r="E86" s="38" t="s">
        <v>120</v>
      </c>
      <c r="F86" s="35">
        <v>3698.97</v>
      </c>
      <c r="G86" s="35">
        <v>3696.07</v>
      </c>
      <c r="H86" s="35">
        <v>3702.07</v>
      </c>
      <c r="I86" s="38" t="s">
        <v>175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37" t="s">
        <v>36</v>
      </c>
      <c r="D87" s="37" t="s">
        <v>37</v>
      </c>
      <c r="E87" s="37" t="s">
        <v>120</v>
      </c>
      <c r="F87" s="36">
        <v>3698.99</v>
      </c>
      <c r="G87" s="36">
        <v>3696.07</v>
      </c>
      <c r="H87" s="36">
        <v>3702.57</v>
      </c>
      <c r="I87" s="37" t="s">
        <v>175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8">
        <v>45917.883414351854</v>
      </c>
      <c r="B88" s="59">
        <v>443037883</v>
      </c>
      <c r="C88" s="38" t="s">
        <v>36</v>
      </c>
      <c r="D88" s="38" t="s">
        <v>37</v>
      </c>
      <c r="E88" s="38" t="s">
        <v>120</v>
      </c>
      <c r="F88" s="35">
        <v>3698.97</v>
      </c>
      <c r="G88" s="35">
        <v>3696.57</v>
      </c>
      <c r="H88" s="35">
        <v>3702.07</v>
      </c>
      <c r="I88" s="38" t="s">
        <v>176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37" t="s">
        <v>36</v>
      </c>
      <c r="D89" s="37" t="s">
        <v>38</v>
      </c>
      <c r="E89" s="37" t="s">
        <v>120</v>
      </c>
      <c r="F89" s="36">
        <v>3685.93</v>
      </c>
      <c r="G89" s="36">
        <v>3688.91</v>
      </c>
      <c r="H89" s="36">
        <v>3684.41</v>
      </c>
      <c r="I89" s="37" t="s">
        <v>177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8">
        <v>45917.892326388886</v>
      </c>
      <c r="B90" s="59">
        <v>443055818</v>
      </c>
      <c r="C90" s="38" t="s">
        <v>36</v>
      </c>
      <c r="D90" s="38" t="s">
        <v>38</v>
      </c>
      <c r="E90" s="38" t="s">
        <v>120</v>
      </c>
      <c r="F90" s="35">
        <v>3685.96</v>
      </c>
      <c r="G90" s="35">
        <v>3685.68</v>
      </c>
      <c r="H90" s="35">
        <v>3682.43</v>
      </c>
      <c r="I90" s="38" t="s">
        <v>178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37" t="s">
        <v>36</v>
      </c>
      <c r="D91" s="37" t="s">
        <v>38</v>
      </c>
      <c r="E91" s="37" t="s">
        <v>120</v>
      </c>
      <c r="F91" s="36">
        <v>3685.83</v>
      </c>
      <c r="G91" s="36">
        <v>3685.68</v>
      </c>
      <c r="H91" s="36">
        <v>3682.93</v>
      </c>
      <c r="I91" s="37" t="s">
        <v>178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8">
        <v>45917.892326388886</v>
      </c>
      <c r="B92" s="59">
        <v>443055825</v>
      </c>
      <c r="C92" s="38" t="s">
        <v>36</v>
      </c>
      <c r="D92" s="38" t="s">
        <v>38</v>
      </c>
      <c r="E92" s="38" t="s">
        <v>120</v>
      </c>
      <c r="F92" s="35">
        <v>3685.57</v>
      </c>
      <c r="G92" s="35">
        <v>3685.62</v>
      </c>
      <c r="H92" s="35">
        <v>3682.93</v>
      </c>
      <c r="I92" s="38" t="s">
        <v>178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37" t="s">
        <v>36</v>
      </c>
      <c r="D93" s="37" t="s">
        <v>38</v>
      </c>
      <c r="E93" s="37" t="s">
        <v>120</v>
      </c>
      <c r="F93" s="36">
        <v>3685.91</v>
      </c>
      <c r="G93" s="36">
        <v>3689.08</v>
      </c>
      <c r="H93" s="36">
        <v>3684.58</v>
      </c>
      <c r="I93" s="37" t="s">
        <v>179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8">
        <v>45917.89267361111</v>
      </c>
      <c r="B94" s="59">
        <v>443056057</v>
      </c>
      <c r="C94" s="38" t="s">
        <v>36</v>
      </c>
      <c r="D94" s="38" t="s">
        <v>38</v>
      </c>
      <c r="E94" s="38" t="s">
        <v>120</v>
      </c>
      <c r="F94" s="35">
        <v>3685.71</v>
      </c>
      <c r="G94" s="35">
        <v>3684.97</v>
      </c>
      <c r="H94" s="35">
        <v>3682.87</v>
      </c>
      <c r="I94" s="38" t="s">
        <v>180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37" t="s">
        <v>36</v>
      </c>
      <c r="D95" s="37" t="s">
        <v>38</v>
      </c>
      <c r="E95" s="37" t="s">
        <v>120</v>
      </c>
      <c r="F95" s="36">
        <v>3685.74</v>
      </c>
      <c r="G95" s="36">
        <v>3684.98</v>
      </c>
      <c r="H95" s="36">
        <v>3682.87</v>
      </c>
      <c r="I95" s="37" t="s">
        <v>180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8">
        <v>45917.89267361111</v>
      </c>
      <c r="B96" s="59">
        <v>443056060</v>
      </c>
      <c r="C96" s="38" t="s">
        <v>36</v>
      </c>
      <c r="D96" s="38" t="s">
        <v>38</v>
      </c>
      <c r="E96" s="38" t="s">
        <v>120</v>
      </c>
      <c r="F96" s="35">
        <v>3685.83</v>
      </c>
      <c r="G96" s="35">
        <v>3685</v>
      </c>
      <c r="H96" s="35">
        <v>3682.37</v>
      </c>
      <c r="I96" s="38" t="s">
        <v>181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37" t="s">
        <v>36</v>
      </c>
      <c r="D97" s="37" t="s">
        <v>38</v>
      </c>
      <c r="E97" s="37" t="s">
        <v>120</v>
      </c>
      <c r="F97" s="36">
        <v>3683.73</v>
      </c>
      <c r="G97" s="36">
        <v>3686.81</v>
      </c>
      <c r="H97" s="36">
        <v>3682.31</v>
      </c>
      <c r="I97" s="37" t="s">
        <v>182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8">
        <v>45917.895451388889</v>
      </c>
      <c r="B98" s="59">
        <v>443057990</v>
      </c>
      <c r="C98" s="38" t="s">
        <v>36</v>
      </c>
      <c r="D98" s="38" t="s">
        <v>38</v>
      </c>
      <c r="E98" s="38" t="s">
        <v>120</v>
      </c>
      <c r="F98" s="35">
        <v>3683.88</v>
      </c>
      <c r="G98" s="35">
        <v>3683.9</v>
      </c>
      <c r="H98" s="35">
        <v>3680.73</v>
      </c>
      <c r="I98" s="38" t="s">
        <v>183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37" t="s">
        <v>36</v>
      </c>
      <c r="D99" s="37" t="s">
        <v>38</v>
      </c>
      <c r="E99" s="37" t="s">
        <v>120</v>
      </c>
      <c r="F99" s="36">
        <v>3684.01</v>
      </c>
      <c r="G99" s="36">
        <v>3683.9</v>
      </c>
      <c r="H99" s="36">
        <v>3680.23</v>
      </c>
      <c r="I99" s="37" t="s">
        <v>183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8">
        <v>45917.895451388889</v>
      </c>
      <c r="B100" s="59">
        <v>443057993</v>
      </c>
      <c r="C100" s="38" t="s">
        <v>36</v>
      </c>
      <c r="D100" s="38" t="s">
        <v>38</v>
      </c>
      <c r="E100" s="38" t="s">
        <v>120</v>
      </c>
      <c r="F100" s="35">
        <v>3684.54</v>
      </c>
      <c r="G100" s="35">
        <v>3683.74</v>
      </c>
      <c r="H100" s="35">
        <v>3680.73</v>
      </c>
      <c r="I100" s="38" t="s">
        <v>183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37" t="s">
        <v>36</v>
      </c>
      <c r="D101" s="37" t="s">
        <v>38</v>
      </c>
      <c r="E101" s="37" t="s">
        <v>120</v>
      </c>
      <c r="F101" s="36">
        <v>3683.58</v>
      </c>
      <c r="G101" s="36">
        <v>3686.64</v>
      </c>
      <c r="H101" s="36">
        <v>3682.14</v>
      </c>
      <c r="I101" s="37" t="s">
        <v>184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8">
        <v>45917.89603009259</v>
      </c>
      <c r="B102" s="59">
        <v>443058467</v>
      </c>
      <c r="C102" s="38" t="s">
        <v>36</v>
      </c>
      <c r="D102" s="38" t="s">
        <v>38</v>
      </c>
      <c r="E102" s="38" t="s">
        <v>120</v>
      </c>
      <c r="F102" s="35">
        <v>3683.54</v>
      </c>
      <c r="G102" s="35">
        <v>3686.58</v>
      </c>
      <c r="H102" s="35">
        <v>3680.08</v>
      </c>
      <c r="I102" s="38" t="s">
        <v>185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37" t="s">
        <v>36</v>
      </c>
      <c r="D103" s="37" t="s">
        <v>38</v>
      </c>
      <c r="E103" s="37" t="s">
        <v>120</v>
      </c>
      <c r="F103" s="36">
        <v>3683.36</v>
      </c>
      <c r="G103" s="36">
        <v>3686.08</v>
      </c>
      <c r="H103" s="36">
        <v>3680.58</v>
      </c>
      <c r="I103" s="37" t="s">
        <v>186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8">
        <v>45917.89603009259</v>
      </c>
      <c r="B104" s="59">
        <v>443058474</v>
      </c>
      <c r="C104" s="38" t="s">
        <v>36</v>
      </c>
      <c r="D104" s="38" t="s">
        <v>38</v>
      </c>
      <c r="E104" s="38" t="s">
        <v>120</v>
      </c>
      <c r="F104" s="35">
        <v>3683.13</v>
      </c>
      <c r="G104" s="35">
        <v>3686.58</v>
      </c>
      <c r="H104" s="35">
        <v>3680.58</v>
      </c>
      <c r="I104" s="38" t="s">
        <v>186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37" t="s">
        <v>36</v>
      </c>
      <c r="D105" s="37" t="s">
        <v>38</v>
      </c>
      <c r="E105" s="37" t="s">
        <v>120</v>
      </c>
      <c r="F105" s="36">
        <v>3672.34</v>
      </c>
      <c r="G105" s="36">
        <v>3674.6</v>
      </c>
      <c r="H105" s="36">
        <v>3669.1</v>
      </c>
      <c r="I105" s="37" t="s">
        <v>187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8">
        <v>45917.903668981482</v>
      </c>
      <c r="B106" s="59">
        <v>443074337</v>
      </c>
      <c r="C106" s="38" t="s">
        <v>36</v>
      </c>
      <c r="D106" s="38" t="s">
        <v>38</v>
      </c>
      <c r="E106" s="38" t="s">
        <v>120</v>
      </c>
      <c r="F106" s="35">
        <v>3672.12</v>
      </c>
      <c r="G106" s="35">
        <v>3675.09</v>
      </c>
      <c r="H106" s="35">
        <v>3670.59</v>
      </c>
      <c r="I106" s="38" t="s">
        <v>188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37" t="s">
        <v>36</v>
      </c>
      <c r="D107" s="37" t="s">
        <v>38</v>
      </c>
      <c r="E107" s="37" t="s">
        <v>120</v>
      </c>
      <c r="F107" s="36">
        <v>3672.37</v>
      </c>
      <c r="G107" s="36">
        <v>3671.86</v>
      </c>
      <c r="H107" s="36">
        <v>3668.62</v>
      </c>
      <c r="I107" s="37" t="s">
        <v>189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8">
        <v>45917.903668981482</v>
      </c>
      <c r="B108" s="59">
        <v>443074340</v>
      </c>
      <c r="C108" s="38" t="s">
        <v>36</v>
      </c>
      <c r="D108" s="38" t="s">
        <v>38</v>
      </c>
      <c r="E108" s="38" t="s">
        <v>120</v>
      </c>
      <c r="F108" s="35">
        <v>3672.46</v>
      </c>
      <c r="G108" s="35">
        <v>3672</v>
      </c>
      <c r="H108" s="35">
        <v>3669.12</v>
      </c>
      <c r="I108" s="38" t="s">
        <v>190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37" t="s">
        <v>36</v>
      </c>
      <c r="D109" s="37" t="s">
        <v>38</v>
      </c>
      <c r="E109" s="37" t="s">
        <v>120</v>
      </c>
      <c r="F109" s="36">
        <v>3672.64</v>
      </c>
      <c r="G109" s="36">
        <v>3671.83</v>
      </c>
      <c r="H109" s="36">
        <v>3669.12</v>
      </c>
      <c r="I109" s="37" t="s">
        <v>190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8">
        <v>45917.90828703704</v>
      </c>
      <c r="B110" s="59">
        <v>443083370</v>
      </c>
      <c r="C110" s="38" t="s">
        <v>36</v>
      </c>
      <c r="D110" s="38" t="s">
        <v>38</v>
      </c>
      <c r="E110" s="38" t="s">
        <v>120</v>
      </c>
      <c r="F110" s="35">
        <v>3662.49</v>
      </c>
      <c r="G110" s="35">
        <v>3665.68</v>
      </c>
      <c r="H110" s="35">
        <v>3661.18</v>
      </c>
      <c r="I110" s="38" t="s">
        <v>191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37" t="s">
        <v>36</v>
      </c>
      <c r="D111" s="37" t="s">
        <v>38</v>
      </c>
      <c r="E111" s="37" t="s">
        <v>120</v>
      </c>
      <c r="F111" s="36">
        <v>3662.54</v>
      </c>
      <c r="G111" s="36">
        <v>3662.58</v>
      </c>
      <c r="H111" s="36">
        <v>3659.49</v>
      </c>
      <c r="I111" s="37" t="s">
        <v>192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8">
        <v>45917.90829861111</v>
      </c>
      <c r="B112" s="59">
        <v>443083379</v>
      </c>
      <c r="C112" s="38" t="s">
        <v>36</v>
      </c>
      <c r="D112" s="38" t="s">
        <v>38</v>
      </c>
      <c r="E112" s="38" t="s">
        <v>120</v>
      </c>
      <c r="F112" s="35">
        <v>3662.82</v>
      </c>
      <c r="G112" s="35">
        <v>3662.58</v>
      </c>
      <c r="H112" s="35">
        <v>3659.49</v>
      </c>
      <c r="I112" s="38" t="s">
        <v>192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37" t="s">
        <v>36</v>
      </c>
      <c r="D113" s="37" t="s">
        <v>38</v>
      </c>
      <c r="E113" s="37" t="s">
        <v>120</v>
      </c>
      <c r="F113" s="36">
        <v>3662.82</v>
      </c>
      <c r="G113" s="36">
        <v>3662.68</v>
      </c>
      <c r="H113" s="36">
        <v>3658.99</v>
      </c>
      <c r="I113" s="37" t="s">
        <v>192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8">
        <v>45917.908634259256</v>
      </c>
      <c r="B114" s="59">
        <v>443083702</v>
      </c>
      <c r="C114" s="38" t="s">
        <v>36</v>
      </c>
      <c r="D114" s="38" t="s">
        <v>38</v>
      </c>
      <c r="E114" s="38" t="s">
        <v>120</v>
      </c>
      <c r="F114" s="35">
        <v>3662.76</v>
      </c>
      <c r="G114" s="35">
        <v>3665.89</v>
      </c>
      <c r="H114" s="35">
        <v>3661.39</v>
      </c>
      <c r="I114" s="38" t="s">
        <v>193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37" t="s">
        <v>36</v>
      </c>
      <c r="D115" s="37" t="s">
        <v>38</v>
      </c>
      <c r="E115" s="37" t="s">
        <v>120</v>
      </c>
      <c r="F115" s="36">
        <v>3662.8</v>
      </c>
      <c r="G115" s="36">
        <v>3665.26</v>
      </c>
      <c r="H115" s="36">
        <v>3659.76</v>
      </c>
      <c r="I115" s="37" t="s">
        <v>194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8">
        <v>45917.908645833333</v>
      </c>
      <c r="B116" s="59">
        <v>443083705</v>
      </c>
      <c r="C116" s="38" t="s">
        <v>36</v>
      </c>
      <c r="D116" s="38" t="s">
        <v>38</v>
      </c>
      <c r="E116" s="38" t="s">
        <v>120</v>
      </c>
      <c r="F116" s="35">
        <v>3662.78</v>
      </c>
      <c r="G116" s="35">
        <v>3661.7</v>
      </c>
      <c r="H116" s="35">
        <v>3659.26</v>
      </c>
      <c r="I116" s="38" t="s">
        <v>195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37" t="s">
        <v>36</v>
      </c>
      <c r="D117" s="37" t="s">
        <v>38</v>
      </c>
      <c r="E117" s="37" t="s">
        <v>120</v>
      </c>
      <c r="F117" s="36">
        <v>3662.73</v>
      </c>
      <c r="G117" s="36">
        <v>3665.76</v>
      </c>
      <c r="H117" s="36">
        <v>3659.76</v>
      </c>
      <c r="I117" s="37" t="s">
        <v>194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8">
        <v>45917.913958333331</v>
      </c>
      <c r="B118" s="59">
        <v>443094434</v>
      </c>
      <c r="C118" s="38" t="s">
        <v>36</v>
      </c>
      <c r="D118" s="38" t="s">
        <v>38</v>
      </c>
      <c r="E118" s="38" t="s">
        <v>120</v>
      </c>
      <c r="F118" s="35">
        <v>3650.16</v>
      </c>
      <c r="G118" s="35">
        <v>3653.76</v>
      </c>
      <c r="H118" s="35">
        <v>3647.26</v>
      </c>
      <c r="I118" s="38" t="s">
        <v>196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37" t="s">
        <v>36</v>
      </c>
      <c r="D119" s="37" t="s">
        <v>38</v>
      </c>
      <c r="E119" s="37" t="s">
        <v>120</v>
      </c>
      <c r="F119" s="36">
        <v>3650.19</v>
      </c>
      <c r="G119" s="36">
        <v>3652.66</v>
      </c>
      <c r="H119" s="36">
        <v>3647.16</v>
      </c>
      <c r="I119" s="37" t="s">
        <v>196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8">
        <v>45917.913969907408</v>
      </c>
      <c r="B120" s="59">
        <v>443094442</v>
      </c>
      <c r="C120" s="38" t="s">
        <v>36</v>
      </c>
      <c r="D120" s="38" t="s">
        <v>38</v>
      </c>
      <c r="E120" s="38" t="s">
        <v>120</v>
      </c>
      <c r="F120" s="35">
        <v>3650.19</v>
      </c>
      <c r="G120" s="35">
        <v>3653.16</v>
      </c>
      <c r="H120" s="35">
        <v>3647.16</v>
      </c>
      <c r="I120" s="38" t="s">
        <v>196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37" t="s">
        <v>36</v>
      </c>
      <c r="D121" s="37" t="s">
        <v>38</v>
      </c>
      <c r="E121" s="37" t="s">
        <v>120</v>
      </c>
      <c r="F121" s="36">
        <v>3650.14</v>
      </c>
      <c r="G121" s="36">
        <v>3653.16</v>
      </c>
      <c r="H121" s="36">
        <v>3648.66</v>
      </c>
      <c r="I121" s="37" t="s">
        <v>197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8">
        <v>45917.915694444448</v>
      </c>
      <c r="B122" s="59">
        <v>443096807</v>
      </c>
      <c r="C122" s="38" t="s">
        <v>36</v>
      </c>
      <c r="D122" s="38" t="s">
        <v>38</v>
      </c>
      <c r="E122" s="38" t="s">
        <v>120</v>
      </c>
      <c r="F122" s="35">
        <v>3649.84</v>
      </c>
      <c r="G122" s="35">
        <v>3653.06</v>
      </c>
      <c r="H122" s="35">
        <v>3648.56</v>
      </c>
      <c r="I122" s="38" t="s">
        <v>198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37" t="s">
        <v>36</v>
      </c>
      <c r="D123" s="37" t="s">
        <v>38</v>
      </c>
      <c r="E123" s="37" t="s">
        <v>120</v>
      </c>
      <c r="F123" s="36">
        <v>3649.77</v>
      </c>
      <c r="G123" s="36">
        <v>3652.34</v>
      </c>
      <c r="H123" s="36">
        <v>3646.84</v>
      </c>
      <c r="I123" s="37" t="s">
        <v>199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8">
        <v>45917.915706018517</v>
      </c>
      <c r="B124" s="59">
        <v>443096813</v>
      </c>
      <c r="C124" s="38" t="s">
        <v>36</v>
      </c>
      <c r="D124" s="38" t="s">
        <v>38</v>
      </c>
      <c r="E124" s="38" t="s">
        <v>120</v>
      </c>
      <c r="F124" s="35">
        <v>3649.95</v>
      </c>
      <c r="G124" s="35">
        <v>3652.84</v>
      </c>
      <c r="H124" s="35">
        <v>3646.34</v>
      </c>
      <c r="I124" s="38" t="s">
        <v>199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37" t="s">
        <v>36</v>
      </c>
      <c r="D125" s="37" t="s">
        <v>38</v>
      </c>
      <c r="E125" s="37" t="s">
        <v>120</v>
      </c>
      <c r="F125" s="36">
        <v>3651.08</v>
      </c>
      <c r="G125" s="36">
        <v>3652.84</v>
      </c>
      <c r="H125" s="36">
        <v>3646.84</v>
      </c>
      <c r="I125" s="37" t="s">
        <v>199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8">
        <v>45917.916041666664</v>
      </c>
      <c r="B126" s="59">
        <v>443097191</v>
      </c>
      <c r="C126" s="38" t="s">
        <v>36</v>
      </c>
      <c r="D126" s="38" t="s">
        <v>38</v>
      </c>
      <c r="E126" s="38" t="s">
        <v>120</v>
      </c>
      <c r="F126" s="35">
        <v>3650.47</v>
      </c>
      <c r="G126" s="35">
        <v>3653.55</v>
      </c>
      <c r="H126" s="35">
        <v>3649.05</v>
      </c>
      <c r="I126" s="38" t="s">
        <v>200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37" t="s">
        <v>36</v>
      </c>
      <c r="D127" s="37" t="s">
        <v>38</v>
      </c>
      <c r="E127" s="37" t="s">
        <v>120</v>
      </c>
      <c r="F127" s="36">
        <v>3650.4</v>
      </c>
      <c r="G127" s="36">
        <v>3652.97</v>
      </c>
      <c r="H127" s="36">
        <v>3647.47</v>
      </c>
      <c r="I127" s="37" t="s">
        <v>201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8">
        <v>45917.91605324074</v>
      </c>
      <c r="B128" s="59">
        <v>443097198</v>
      </c>
      <c r="C128" s="38" t="s">
        <v>36</v>
      </c>
      <c r="D128" s="38" t="s">
        <v>38</v>
      </c>
      <c r="E128" s="38" t="s">
        <v>120</v>
      </c>
      <c r="F128" s="35">
        <v>3649.95</v>
      </c>
      <c r="G128" s="35">
        <v>3653.47</v>
      </c>
      <c r="H128" s="35">
        <v>3647.47</v>
      </c>
      <c r="I128" s="38" t="s">
        <v>201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37" t="s">
        <v>36</v>
      </c>
      <c r="D129" s="37" t="s">
        <v>38</v>
      </c>
      <c r="E129" s="37" t="s">
        <v>120</v>
      </c>
      <c r="F129" s="36">
        <v>3649.74</v>
      </c>
      <c r="G129" s="36">
        <v>3653.47</v>
      </c>
      <c r="H129" s="36">
        <v>3646.97</v>
      </c>
      <c r="I129" s="37" t="s">
        <v>202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8">
        <v>45917.918124999997</v>
      </c>
      <c r="B130" s="59">
        <v>443099678</v>
      </c>
      <c r="C130" s="38" t="s">
        <v>36</v>
      </c>
      <c r="D130" s="38" t="s">
        <v>38</v>
      </c>
      <c r="E130" s="38" t="s">
        <v>120</v>
      </c>
      <c r="F130" s="35">
        <v>3649.95</v>
      </c>
      <c r="G130" s="35">
        <v>3653.13</v>
      </c>
      <c r="H130" s="35">
        <v>3648.63</v>
      </c>
      <c r="I130" s="38" t="s">
        <v>203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37" t="s">
        <v>36</v>
      </c>
      <c r="D131" s="37" t="s">
        <v>38</v>
      </c>
      <c r="E131" s="37" t="s">
        <v>120</v>
      </c>
      <c r="F131" s="36">
        <v>3649.89</v>
      </c>
      <c r="G131" s="36">
        <v>3653.11</v>
      </c>
      <c r="H131" s="36">
        <v>3647.11</v>
      </c>
      <c r="I131" s="37" t="s">
        <v>203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8">
        <v>45917.918136574073</v>
      </c>
      <c r="B132" s="59">
        <v>443099682</v>
      </c>
      <c r="C132" s="38" t="s">
        <v>36</v>
      </c>
      <c r="D132" s="38" t="s">
        <v>38</v>
      </c>
      <c r="E132" s="38" t="s">
        <v>120</v>
      </c>
      <c r="F132" s="35">
        <v>3650.06</v>
      </c>
      <c r="G132" s="35">
        <v>3653.11</v>
      </c>
      <c r="H132" s="35">
        <v>3646.61</v>
      </c>
      <c r="I132" s="38" t="s">
        <v>203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37" t="s">
        <v>36</v>
      </c>
      <c r="D133" s="37" t="s">
        <v>38</v>
      </c>
      <c r="E133" s="37" t="s">
        <v>120</v>
      </c>
      <c r="F133" s="36">
        <v>3650.13</v>
      </c>
      <c r="G133" s="36">
        <v>3652.61</v>
      </c>
      <c r="H133" s="36">
        <v>3647.11</v>
      </c>
      <c r="I133" s="37" t="s">
        <v>204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8">
        <v>45917.918356481481</v>
      </c>
      <c r="B134" s="59">
        <v>443099924</v>
      </c>
      <c r="C134" s="38" t="s">
        <v>36</v>
      </c>
      <c r="D134" s="38" t="s">
        <v>38</v>
      </c>
      <c r="E134" s="38" t="s">
        <v>120</v>
      </c>
      <c r="F134" s="35">
        <v>3652.6</v>
      </c>
      <c r="G134" s="35">
        <v>3655.66</v>
      </c>
      <c r="H134" s="35">
        <v>3649.16</v>
      </c>
      <c r="I134" s="38" t="s">
        <v>205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37" t="s">
        <v>36</v>
      </c>
      <c r="D135" s="37" t="s">
        <v>38</v>
      </c>
      <c r="E135" s="37" t="s">
        <v>120</v>
      </c>
      <c r="F135" s="36">
        <v>3658.42</v>
      </c>
      <c r="G135" s="36">
        <v>3661.04</v>
      </c>
      <c r="H135" s="36">
        <v>3654.54</v>
      </c>
      <c r="I135" s="37" t="s">
        <v>206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8">
        <v>45917.930092592593</v>
      </c>
      <c r="B136" s="59">
        <v>443109666</v>
      </c>
      <c r="C136" s="38" t="s">
        <v>36</v>
      </c>
      <c r="D136" s="38" t="s">
        <v>38</v>
      </c>
      <c r="E136" s="38" t="s">
        <v>120</v>
      </c>
      <c r="F136" s="35">
        <v>3653.5</v>
      </c>
      <c r="G136" s="35">
        <v>3656.5</v>
      </c>
      <c r="H136" s="35">
        <v>3650</v>
      </c>
      <c r="I136" s="38" t="s">
        <v>207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37" t="s">
        <v>36</v>
      </c>
      <c r="D137" s="37" t="s">
        <v>38</v>
      </c>
      <c r="E137" s="37" t="s">
        <v>120</v>
      </c>
      <c r="F137" s="36">
        <v>3660.15</v>
      </c>
      <c r="G137" s="36">
        <v>3663.04</v>
      </c>
      <c r="H137" s="36">
        <v>3656.54</v>
      </c>
      <c r="I137" s="37" t="s">
        <v>208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8">
        <v>45917.939583333333</v>
      </c>
      <c r="B138" s="59">
        <v>443116447</v>
      </c>
      <c r="C138" s="38" t="s">
        <v>36</v>
      </c>
      <c r="D138" s="38" t="s">
        <v>37</v>
      </c>
      <c r="E138" s="38" t="s">
        <v>120</v>
      </c>
      <c r="F138" s="35">
        <v>3661.29</v>
      </c>
      <c r="G138" s="35">
        <v>3658.32</v>
      </c>
      <c r="H138" s="35">
        <v>3664.82</v>
      </c>
      <c r="I138" s="38" t="s">
        <v>209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37" t="s">
        <v>36</v>
      </c>
      <c r="D139" s="37" t="s">
        <v>37</v>
      </c>
      <c r="E139" s="37" t="s">
        <v>120</v>
      </c>
      <c r="F139" s="36">
        <v>3661.23</v>
      </c>
      <c r="G139" s="36">
        <v>3658.79</v>
      </c>
      <c r="H139" s="36">
        <v>3664.29</v>
      </c>
      <c r="I139" s="37" t="s">
        <v>209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8">
        <v>45917.939583333333</v>
      </c>
      <c r="B140" s="59">
        <v>443116453</v>
      </c>
      <c r="C140" s="38" t="s">
        <v>36</v>
      </c>
      <c r="D140" s="38" t="s">
        <v>37</v>
      </c>
      <c r="E140" s="38" t="s">
        <v>120</v>
      </c>
      <c r="F140" s="35">
        <v>3661.03</v>
      </c>
      <c r="G140" s="35">
        <v>3658.29</v>
      </c>
      <c r="H140" s="35">
        <v>3664.29</v>
      </c>
      <c r="I140" s="38" t="s">
        <v>210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37" t="s">
        <v>36</v>
      </c>
      <c r="D141" s="37" t="s">
        <v>37</v>
      </c>
      <c r="E141" s="37" t="s">
        <v>120</v>
      </c>
      <c r="F141" s="36">
        <v>3661.14</v>
      </c>
      <c r="G141" s="36">
        <v>3658.29</v>
      </c>
      <c r="H141" s="36">
        <v>3662.79</v>
      </c>
      <c r="I141" s="37" t="s">
        <v>210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8">
        <v>45917.942939814813</v>
      </c>
      <c r="B142" s="59">
        <v>443118670</v>
      </c>
      <c r="C142" s="38" t="s">
        <v>36</v>
      </c>
      <c r="D142" s="38" t="s">
        <v>38</v>
      </c>
      <c r="E142" s="38" t="s">
        <v>120</v>
      </c>
      <c r="F142" s="35">
        <v>3661.22</v>
      </c>
      <c r="G142" s="35">
        <v>3664.2</v>
      </c>
      <c r="H142" s="35">
        <v>3657.7</v>
      </c>
      <c r="I142" s="38" t="s">
        <v>211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37" t="s">
        <v>36</v>
      </c>
      <c r="D143" s="37" t="s">
        <v>38</v>
      </c>
      <c r="E143" s="37" t="s">
        <v>120</v>
      </c>
      <c r="F143" s="36">
        <v>3658.02</v>
      </c>
      <c r="G143" s="36">
        <v>3661.07</v>
      </c>
      <c r="H143" s="36">
        <v>3656.57</v>
      </c>
      <c r="I143" s="37" t="s">
        <v>212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8">
        <v>45917.953703703701</v>
      </c>
      <c r="B144" s="59">
        <v>443124352</v>
      </c>
      <c r="C144" s="38" t="s">
        <v>36</v>
      </c>
      <c r="D144" s="38" t="s">
        <v>38</v>
      </c>
      <c r="E144" s="38" t="s">
        <v>120</v>
      </c>
      <c r="F144" s="35">
        <v>3658.06</v>
      </c>
      <c r="G144" s="35">
        <v>3661.02</v>
      </c>
      <c r="H144" s="35">
        <v>3655.02</v>
      </c>
      <c r="I144" s="38" t="s">
        <v>213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37" t="s">
        <v>36</v>
      </c>
      <c r="D145" s="37" t="s">
        <v>38</v>
      </c>
      <c r="E145" s="37" t="s">
        <v>120</v>
      </c>
      <c r="F145" s="36">
        <v>3658.1</v>
      </c>
      <c r="G145" s="36">
        <v>3661.02</v>
      </c>
      <c r="H145" s="36">
        <v>3654.52</v>
      </c>
      <c r="I145" s="37" t="s">
        <v>213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8">
        <v>45917.953703703701</v>
      </c>
      <c r="B146" s="59">
        <v>443124354</v>
      </c>
      <c r="C146" s="38" t="s">
        <v>36</v>
      </c>
      <c r="D146" s="38" t="s">
        <v>38</v>
      </c>
      <c r="E146" s="38" t="s">
        <v>120</v>
      </c>
      <c r="F146" s="35">
        <v>3658.13</v>
      </c>
      <c r="G146" s="35">
        <v>3660.52</v>
      </c>
      <c r="H146" s="35">
        <v>3655.02</v>
      </c>
      <c r="I146" s="38" t="s">
        <v>214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37" t="s">
        <v>36</v>
      </c>
      <c r="D147" s="37" t="s">
        <v>38</v>
      </c>
      <c r="E147" s="37" t="s">
        <v>120</v>
      </c>
      <c r="F147" s="36">
        <v>3659.01</v>
      </c>
      <c r="G147" s="36">
        <v>3662.01</v>
      </c>
      <c r="H147" s="36">
        <v>3655.51</v>
      </c>
      <c r="I147" s="37" t="s">
        <v>215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8">
        <v>45917.971053240741</v>
      </c>
      <c r="B148" s="59">
        <v>443131211</v>
      </c>
      <c r="C148" s="38" t="s">
        <v>36</v>
      </c>
      <c r="D148" s="38" t="s">
        <v>38</v>
      </c>
      <c r="E148" s="38" t="s">
        <v>120</v>
      </c>
      <c r="F148" s="35">
        <v>3658.56</v>
      </c>
      <c r="G148" s="35">
        <v>3658.62</v>
      </c>
      <c r="H148" s="35">
        <v>3657.12</v>
      </c>
      <c r="I148" s="38" t="s">
        <v>216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37" t="s">
        <v>36</v>
      </c>
      <c r="D149" s="37" t="s">
        <v>38</v>
      </c>
      <c r="E149" s="37" t="s">
        <v>120</v>
      </c>
      <c r="F149" s="36">
        <v>3658.56</v>
      </c>
      <c r="G149" s="36">
        <v>3658.27</v>
      </c>
      <c r="H149" s="36">
        <v>3655.56</v>
      </c>
      <c r="I149" s="37" t="s">
        <v>217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8">
        <v>45917.971064814818</v>
      </c>
      <c r="B150" s="59">
        <v>443131215</v>
      </c>
      <c r="C150" s="38" t="s">
        <v>36</v>
      </c>
      <c r="D150" s="38" t="s">
        <v>38</v>
      </c>
      <c r="E150" s="38" t="s">
        <v>120</v>
      </c>
      <c r="F150" s="35">
        <v>3658.54</v>
      </c>
      <c r="G150" s="35">
        <v>3658.27</v>
      </c>
      <c r="H150" s="35">
        <v>3655.06</v>
      </c>
      <c r="I150" s="38" t="s">
        <v>217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37" t="s">
        <v>36</v>
      </c>
      <c r="D151" s="37" t="s">
        <v>38</v>
      </c>
      <c r="E151" s="37" t="s">
        <v>120</v>
      </c>
      <c r="F151" s="36">
        <v>3658.6</v>
      </c>
      <c r="G151" s="36">
        <v>3658.27</v>
      </c>
      <c r="H151" s="36">
        <v>3655.56</v>
      </c>
      <c r="I151" s="37" t="s">
        <v>217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8">
        <v>45917.975219907406</v>
      </c>
      <c r="B152" s="59">
        <v>443132270</v>
      </c>
      <c r="C152" s="38" t="s">
        <v>36</v>
      </c>
      <c r="D152" s="38" t="s">
        <v>38</v>
      </c>
      <c r="E152" s="38" t="s">
        <v>120</v>
      </c>
      <c r="F152" s="35">
        <v>3657.97</v>
      </c>
      <c r="G152" s="35">
        <v>3661.01</v>
      </c>
      <c r="H152" s="35">
        <v>3656.51</v>
      </c>
      <c r="I152" s="38" t="s">
        <v>215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37" t="s">
        <v>36</v>
      </c>
      <c r="D153" s="37" t="s">
        <v>38</v>
      </c>
      <c r="E153" s="37" t="s">
        <v>120</v>
      </c>
      <c r="F153" s="36">
        <v>3657.95</v>
      </c>
      <c r="G153" s="36">
        <v>3658.65</v>
      </c>
      <c r="H153" s="36">
        <v>3654.45</v>
      </c>
      <c r="I153" s="37" t="s">
        <v>218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8">
        <v>45917.975347222222</v>
      </c>
      <c r="B154" s="59">
        <v>443132279</v>
      </c>
      <c r="C154" s="38" t="s">
        <v>36</v>
      </c>
      <c r="D154" s="38" t="s">
        <v>38</v>
      </c>
      <c r="E154" s="38" t="s">
        <v>120</v>
      </c>
      <c r="F154" s="35">
        <v>3657.95</v>
      </c>
      <c r="G154" s="35">
        <v>3660.45</v>
      </c>
      <c r="H154" s="35">
        <v>3654.95</v>
      </c>
      <c r="I154" s="38" t="s">
        <v>219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37" t="s">
        <v>36</v>
      </c>
      <c r="D155" s="37" t="s">
        <v>38</v>
      </c>
      <c r="E155" s="37" t="s">
        <v>120</v>
      </c>
      <c r="F155" s="36">
        <v>3657.95</v>
      </c>
      <c r="G155" s="36">
        <v>3658.65</v>
      </c>
      <c r="H155" s="36">
        <v>3654.95</v>
      </c>
      <c r="I155" s="37" t="s">
        <v>218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8">
        <v>45918.047210648147</v>
      </c>
      <c r="B156" s="59">
        <v>443141588</v>
      </c>
      <c r="C156" s="38" t="s">
        <v>36</v>
      </c>
      <c r="D156" s="38" t="s">
        <v>38</v>
      </c>
      <c r="E156" s="38" t="s">
        <v>120</v>
      </c>
      <c r="F156" s="35">
        <v>3658.06</v>
      </c>
      <c r="G156" s="35">
        <v>3660.82</v>
      </c>
      <c r="H156" s="35">
        <v>3651.82</v>
      </c>
      <c r="I156" s="38" t="s">
        <v>220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37" t="s">
        <v>36</v>
      </c>
      <c r="D157" s="37" t="s">
        <v>38</v>
      </c>
      <c r="E157" s="37" t="s">
        <v>120</v>
      </c>
      <c r="F157" s="36">
        <v>3658.08</v>
      </c>
      <c r="G157" s="36">
        <v>3660.82</v>
      </c>
      <c r="H157" s="37"/>
      <c r="I157" s="37" t="s">
        <v>220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8">
        <v>45918.04859953704</v>
      </c>
      <c r="B158" s="59">
        <v>443141856</v>
      </c>
      <c r="C158" s="38" t="s">
        <v>36</v>
      </c>
      <c r="D158" s="38" t="s">
        <v>38</v>
      </c>
      <c r="E158" s="38" t="s">
        <v>120</v>
      </c>
      <c r="F158" s="35">
        <v>3658.55</v>
      </c>
      <c r="G158" s="35">
        <v>3661.55</v>
      </c>
      <c r="H158" s="35">
        <v>3654.05</v>
      </c>
      <c r="I158" s="38" t="s">
        <v>221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37" t="s">
        <v>36</v>
      </c>
      <c r="D159" s="37" t="s">
        <v>37</v>
      </c>
      <c r="E159" s="37" t="s">
        <v>120</v>
      </c>
      <c r="F159" s="36">
        <v>3663.41</v>
      </c>
      <c r="G159" s="36">
        <v>3663.33</v>
      </c>
      <c r="H159" s="36">
        <v>3664.89</v>
      </c>
      <c r="I159" s="37" t="s">
        <v>222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8">
        <v>45918.054618055554</v>
      </c>
      <c r="B160" s="59">
        <v>443143295</v>
      </c>
      <c r="C160" s="38" t="s">
        <v>36</v>
      </c>
      <c r="D160" s="38" t="s">
        <v>37</v>
      </c>
      <c r="E160" s="38" t="s">
        <v>120</v>
      </c>
      <c r="F160" s="35">
        <v>3663.42</v>
      </c>
      <c r="G160" s="35">
        <v>3663.75</v>
      </c>
      <c r="H160" s="35">
        <v>3666.91</v>
      </c>
      <c r="I160" s="38" t="s">
        <v>223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37" t="s">
        <v>36</v>
      </c>
      <c r="D161" s="37" t="s">
        <v>37</v>
      </c>
      <c r="E161" s="37" t="s">
        <v>120</v>
      </c>
      <c r="F161" s="36">
        <v>3663.42</v>
      </c>
      <c r="G161" s="36">
        <v>3663.75</v>
      </c>
      <c r="H161" s="36">
        <v>3666.41</v>
      </c>
      <c r="I161" s="37" t="s">
        <v>223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8">
        <v>45918.054629629631</v>
      </c>
      <c r="B162" s="59">
        <v>443143297</v>
      </c>
      <c r="C162" s="38" t="s">
        <v>36</v>
      </c>
      <c r="D162" s="38" t="s">
        <v>37</v>
      </c>
      <c r="E162" s="38" t="s">
        <v>120</v>
      </c>
      <c r="F162" s="35">
        <v>3663.42</v>
      </c>
      <c r="G162" s="35">
        <v>3663.76</v>
      </c>
      <c r="H162" s="35">
        <v>3666.41</v>
      </c>
      <c r="I162" s="38" t="s">
        <v>224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37" t="s">
        <v>36</v>
      </c>
      <c r="D163" s="37" t="s">
        <v>37</v>
      </c>
      <c r="E163" s="37" t="s">
        <v>120</v>
      </c>
      <c r="F163" s="36">
        <v>3664.18</v>
      </c>
      <c r="G163" s="36">
        <v>3661.18</v>
      </c>
      <c r="H163" s="36">
        <v>3665.68</v>
      </c>
      <c r="I163" s="37" t="s">
        <v>225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8">
        <v>45918.061678240738</v>
      </c>
      <c r="B164" s="59">
        <v>443144361</v>
      </c>
      <c r="C164" s="38" t="s">
        <v>36</v>
      </c>
      <c r="D164" s="38" t="s">
        <v>37</v>
      </c>
      <c r="E164" s="38" t="s">
        <v>120</v>
      </c>
      <c r="F164" s="35">
        <v>3664.02</v>
      </c>
      <c r="G164" s="35">
        <v>3661.52</v>
      </c>
      <c r="H164" s="35">
        <v>3667.02</v>
      </c>
      <c r="I164" s="38" t="s">
        <v>226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37" t="s">
        <v>36</v>
      </c>
      <c r="D165" s="37" t="s">
        <v>37</v>
      </c>
      <c r="E165" s="37" t="s">
        <v>120</v>
      </c>
      <c r="F165" s="36">
        <v>3664.02</v>
      </c>
      <c r="G165" s="36">
        <v>3665.43</v>
      </c>
      <c r="H165" s="36">
        <v>3667.02</v>
      </c>
      <c r="I165" s="37" t="s">
        <v>227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8">
        <v>45918.061689814815</v>
      </c>
      <c r="B166" s="59">
        <v>443144363</v>
      </c>
      <c r="C166" s="38" t="s">
        <v>36</v>
      </c>
      <c r="D166" s="38" t="s">
        <v>37</v>
      </c>
      <c r="E166" s="38" t="s">
        <v>120</v>
      </c>
      <c r="F166" s="35">
        <v>3664.02</v>
      </c>
      <c r="G166" s="35">
        <v>3666.18</v>
      </c>
      <c r="H166" s="35">
        <v>3667.52</v>
      </c>
      <c r="I166" s="38" t="s">
        <v>228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37" t="s">
        <v>36</v>
      </c>
      <c r="D167" s="37" t="s">
        <v>38</v>
      </c>
      <c r="E167" s="37" t="s">
        <v>120</v>
      </c>
      <c r="F167" s="36">
        <v>3662.13</v>
      </c>
      <c r="G167" s="36">
        <v>3665.13</v>
      </c>
      <c r="H167" s="36">
        <v>3656.13</v>
      </c>
      <c r="I167" s="37" t="s">
        <v>229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8">
        <v>45918.068055555559</v>
      </c>
      <c r="B168" s="59">
        <v>443146058</v>
      </c>
      <c r="C168" s="38" t="s">
        <v>36</v>
      </c>
      <c r="D168" s="38" t="s">
        <v>38</v>
      </c>
      <c r="E168" s="38" t="s">
        <v>120</v>
      </c>
      <c r="F168" s="35">
        <v>3662.17</v>
      </c>
      <c r="G168" s="35">
        <v>3665.13</v>
      </c>
      <c r="H168" s="38"/>
      <c r="I168" s="38" t="s">
        <v>229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37" t="s">
        <v>36</v>
      </c>
      <c r="D169" s="37" t="s">
        <v>38</v>
      </c>
      <c r="E169" s="37" t="s">
        <v>120</v>
      </c>
      <c r="F169" s="36">
        <v>3661.89</v>
      </c>
      <c r="G169" s="36">
        <v>3664.89</v>
      </c>
      <c r="H169" s="36">
        <v>3657.39</v>
      </c>
      <c r="I169" s="37" t="s">
        <v>230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8">
        <v>45918.08829861111</v>
      </c>
      <c r="B170" s="59">
        <v>443150580</v>
      </c>
      <c r="C170" s="38" t="s">
        <v>36</v>
      </c>
      <c r="D170" s="38" t="s">
        <v>37</v>
      </c>
      <c r="E170" s="38" t="s">
        <v>120</v>
      </c>
      <c r="F170" s="35">
        <v>3664.57</v>
      </c>
      <c r="G170" s="35">
        <v>3661.43</v>
      </c>
      <c r="H170" s="35">
        <v>3665.93</v>
      </c>
      <c r="I170" s="38" t="s">
        <v>231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37" t="s">
        <v>36</v>
      </c>
      <c r="D171" s="37" t="s">
        <v>37</v>
      </c>
      <c r="E171" s="37" t="s">
        <v>120</v>
      </c>
      <c r="F171" s="36">
        <v>3664.57</v>
      </c>
      <c r="G171" s="36">
        <v>3666.27</v>
      </c>
      <c r="H171" s="36">
        <v>3667.57</v>
      </c>
      <c r="I171" s="37" t="s">
        <v>232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8">
        <v>45918.096284722225</v>
      </c>
      <c r="B172" s="59">
        <v>443152612</v>
      </c>
      <c r="C172" s="38" t="s">
        <v>36</v>
      </c>
      <c r="D172" s="38" t="s">
        <v>37</v>
      </c>
      <c r="E172" s="38" t="s">
        <v>120</v>
      </c>
      <c r="F172" s="35">
        <v>3667.83</v>
      </c>
      <c r="G172" s="35">
        <v>3664.83</v>
      </c>
      <c r="H172" s="35">
        <v>3669.33</v>
      </c>
      <c r="I172" s="38" t="s">
        <v>233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37" t="s">
        <v>36</v>
      </c>
      <c r="D173" s="37" t="s">
        <v>37</v>
      </c>
      <c r="E173" s="37" t="s">
        <v>120</v>
      </c>
      <c r="F173" s="36">
        <v>3667.83</v>
      </c>
      <c r="G173" s="36">
        <v>3669.57</v>
      </c>
      <c r="H173" s="36">
        <v>3670.83</v>
      </c>
      <c r="I173" s="37" t="s">
        <v>234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8">
        <v>45918.096284722225</v>
      </c>
      <c r="B174" s="59">
        <v>443152617</v>
      </c>
      <c r="C174" s="38" t="s">
        <v>36</v>
      </c>
      <c r="D174" s="38" t="s">
        <v>37</v>
      </c>
      <c r="E174" s="38" t="s">
        <v>120</v>
      </c>
      <c r="F174" s="35">
        <v>3667.83</v>
      </c>
      <c r="G174" s="35">
        <v>3669.57</v>
      </c>
      <c r="H174" s="35">
        <v>3670.83</v>
      </c>
      <c r="I174" s="38" t="s">
        <v>234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37" t="s">
        <v>36</v>
      </c>
      <c r="D175" s="37" t="s">
        <v>37</v>
      </c>
      <c r="E175" s="37" t="s">
        <v>120</v>
      </c>
      <c r="F175" s="36">
        <v>3667.73</v>
      </c>
      <c r="G175" s="36">
        <v>3669.68</v>
      </c>
      <c r="H175" s="36">
        <v>3671.33</v>
      </c>
      <c r="I175" s="37" t="s">
        <v>235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8">
        <v>45918.103113425925</v>
      </c>
      <c r="B176" s="59">
        <v>443154231</v>
      </c>
      <c r="C176" s="38" t="s">
        <v>36</v>
      </c>
      <c r="D176" s="38" t="s">
        <v>37</v>
      </c>
      <c r="E176" s="38" t="s">
        <v>120</v>
      </c>
      <c r="F176" s="35">
        <v>3670.2</v>
      </c>
      <c r="G176" s="35">
        <v>3667.26</v>
      </c>
      <c r="H176" s="35">
        <v>3671.76</v>
      </c>
      <c r="I176" s="38" t="s">
        <v>236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37" t="s">
        <v>36</v>
      </c>
      <c r="D177" s="37" t="s">
        <v>37</v>
      </c>
      <c r="E177" s="37" t="s">
        <v>120</v>
      </c>
      <c r="F177" s="36">
        <v>3670.23</v>
      </c>
      <c r="G177" s="36">
        <v>3667.2</v>
      </c>
      <c r="H177" s="36">
        <v>3673.7</v>
      </c>
      <c r="I177" s="37" t="s">
        <v>237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8">
        <v>45918.103113425925</v>
      </c>
      <c r="B178" s="59">
        <v>443154234</v>
      </c>
      <c r="C178" s="38" t="s">
        <v>36</v>
      </c>
      <c r="D178" s="38" t="s">
        <v>37</v>
      </c>
      <c r="E178" s="38" t="s">
        <v>120</v>
      </c>
      <c r="F178" s="35">
        <v>3670.25</v>
      </c>
      <c r="G178" s="35">
        <v>3667.2</v>
      </c>
      <c r="H178" s="35">
        <v>3673.2</v>
      </c>
      <c r="I178" s="38" t="s">
        <v>237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37" t="s">
        <v>36</v>
      </c>
      <c r="D179" s="37" t="s">
        <v>37</v>
      </c>
      <c r="E179" s="37" t="s">
        <v>120</v>
      </c>
      <c r="F179" s="36">
        <v>3670.29</v>
      </c>
      <c r="G179" s="36">
        <v>3667.7</v>
      </c>
      <c r="H179" s="36">
        <v>3673.2</v>
      </c>
      <c r="I179" s="37" t="s">
        <v>238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8">
        <v>45918.10496527778</v>
      </c>
      <c r="B180" s="59">
        <v>443154980</v>
      </c>
      <c r="C180" s="38" t="s">
        <v>36</v>
      </c>
      <c r="D180" s="38" t="s">
        <v>37</v>
      </c>
      <c r="E180" s="38" t="s">
        <v>120</v>
      </c>
      <c r="F180" s="35">
        <v>3670.27</v>
      </c>
      <c r="G180" s="35">
        <v>3667.3</v>
      </c>
      <c r="H180" s="35">
        <v>3673.8</v>
      </c>
      <c r="I180" s="38" t="s">
        <v>236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37" t="s">
        <v>36</v>
      </c>
      <c r="D181" s="37" t="s">
        <v>37</v>
      </c>
      <c r="E181" s="37" t="s">
        <v>120</v>
      </c>
      <c r="F181" s="36">
        <v>3670.27</v>
      </c>
      <c r="G181" s="36">
        <v>3667.27</v>
      </c>
      <c r="H181" s="36">
        <v>3673.77</v>
      </c>
      <c r="I181" s="37" t="s">
        <v>236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8">
        <v>45918.12903935185</v>
      </c>
      <c r="B182" s="59">
        <v>443160702</v>
      </c>
      <c r="C182" s="38" t="s">
        <v>36</v>
      </c>
      <c r="D182" s="38" t="s">
        <v>38</v>
      </c>
      <c r="E182" s="38" t="s">
        <v>120</v>
      </c>
      <c r="F182" s="35">
        <v>3667.49</v>
      </c>
      <c r="G182" s="35">
        <v>3670.49</v>
      </c>
      <c r="H182" s="35">
        <v>3665.99</v>
      </c>
      <c r="I182" s="38" t="s">
        <v>239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37" t="s">
        <v>36</v>
      </c>
      <c r="D183" s="37" t="s">
        <v>38</v>
      </c>
      <c r="E183" s="37" t="s">
        <v>120</v>
      </c>
      <c r="F183" s="36">
        <v>3667.49</v>
      </c>
      <c r="G183" s="36">
        <v>3665.95</v>
      </c>
      <c r="H183" s="36">
        <v>3663.99</v>
      </c>
      <c r="I183" s="37" t="s">
        <v>240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8">
        <v>45918.12903935185</v>
      </c>
      <c r="B184" s="59">
        <v>443160705</v>
      </c>
      <c r="C184" s="38" t="s">
        <v>36</v>
      </c>
      <c r="D184" s="38" t="s">
        <v>38</v>
      </c>
      <c r="E184" s="38" t="s">
        <v>120</v>
      </c>
      <c r="F184" s="35">
        <v>3667.49</v>
      </c>
      <c r="G184" s="35">
        <v>3666.1</v>
      </c>
      <c r="H184" s="35">
        <v>3664.49</v>
      </c>
      <c r="I184" s="38" t="s">
        <v>241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37" t="s">
        <v>36</v>
      </c>
      <c r="D185" s="37" t="s">
        <v>38</v>
      </c>
      <c r="E185" s="37" t="s">
        <v>120</v>
      </c>
      <c r="F185" s="36">
        <v>3667.49</v>
      </c>
      <c r="G185" s="36">
        <v>3666.1</v>
      </c>
      <c r="H185" s="36">
        <v>3664.49</v>
      </c>
      <c r="I185" s="37" t="s">
        <v>241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8">
        <v>45918.133784722224</v>
      </c>
      <c r="B186" s="59">
        <v>443162800</v>
      </c>
      <c r="C186" s="38" t="s">
        <v>36</v>
      </c>
      <c r="D186" s="38" t="s">
        <v>38</v>
      </c>
      <c r="E186" s="38" t="s">
        <v>120</v>
      </c>
      <c r="F186" s="35">
        <v>3664.49</v>
      </c>
      <c r="G186" s="35">
        <v>3667.49</v>
      </c>
      <c r="H186" s="35">
        <v>3662.99</v>
      </c>
      <c r="I186" s="38" t="s">
        <v>242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37" t="s">
        <v>36</v>
      </c>
      <c r="D187" s="37" t="s">
        <v>38</v>
      </c>
      <c r="E187" s="37" t="s">
        <v>120</v>
      </c>
      <c r="F187" s="36">
        <v>3664.32</v>
      </c>
      <c r="G187" s="36">
        <v>3663.69</v>
      </c>
      <c r="H187" s="36">
        <v>3661.49</v>
      </c>
      <c r="I187" s="37" t="s">
        <v>243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8">
        <v>45918.133784722224</v>
      </c>
      <c r="B188" s="59">
        <v>443162804</v>
      </c>
      <c r="C188" s="38" t="s">
        <v>36</v>
      </c>
      <c r="D188" s="38" t="s">
        <v>38</v>
      </c>
      <c r="E188" s="38" t="s">
        <v>120</v>
      </c>
      <c r="F188" s="35">
        <v>3664.55</v>
      </c>
      <c r="G188" s="35">
        <v>3663.69</v>
      </c>
      <c r="H188" s="35">
        <v>3661.49</v>
      </c>
      <c r="I188" s="38" t="s">
        <v>243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37" t="s">
        <v>36</v>
      </c>
      <c r="D189" s="37" t="s">
        <v>38</v>
      </c>
      <c r="E189" s="37" t="s">
        <v>120</v>
      </c>
      <c r="F189" s="36">
        <v>3664.44</v>
      </c>
      <c r="G189" s="36">
        <v>3663.69</v>
      </c>
      <c r="H189" s="36">
        <v>3660.99</v>
      </c>
      <c r="I189" s="37" t="s">
        <v>243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8">
        <v>45918.141423611109</v>
      </c>
      <c r="B190" s="59">
        <v>443163800</v>
      </c>
      <c r="C190" s="38" t="s">
        <v>36</v>
      </c>
      <c r="D190" s="38" t="s">
        <v>38</v>
      </c>
      <c r="E190" s="38" t="s">
        <v>120</v>
      </c>
      <c r="F190" s="35">
        <v>3663.48</v>
      </c>
      <c r="G190" s="35">
        <v>3663.27</v>
      </c>
      <c r="H190" s="35">
        <v>3661.92</v>
      </c>
      <c r="I190" s="38" t="s">
        <v>244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37" t="s">
        <v>36</v>
      </c>
      <c r="D191" s="37" t="s">
        <v>38</v>
      </c>
      <c r="E191" s="37" t="s">
        <v>120</v>
      </c>
      <c r="F191" s="36">
        <v>3663.65</v>
      </c>
      <c r="G191" s="36">
        <v>3663.22</v>
      </c>
      <c r="H191" s="36">
        <v>3660.65</v>
      </c>
      <c r="I191" s="37" t="s">
        <v>245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8">
        <v>45918.141539351855</v>
      </c>
      <c r="B192" s="59">
        <v>443163827</v>
      </c>
      <c r="C192" s="38" t="s">
        <v>36</v>
      </c>
      <c r="D192" s="38" t="s">
        <v>38</v>
      </c>
      <c r="E192" s="38" t="s">
        <v>120</v>
      </c>
      <c r="F192" s="35">
        <v>3663.65</v>
      </c>
      <c r="G192" s="35">
        <v>3663.22</v>
      </c>
      <c r="H192" s="35">
        <v>3660.65</v>
      </c>
      <c r="I192" s="38" t="s">
        <v>245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37" t="s">
        <v>36</v>
      </c>
      <c r="D193" s="37" t="s">
        <v>38</v>
      </c>
      <c r="E193" s="37" t="s">
        <v>120</v>
      </c>
      <c r="F193" s="36">
        <v>3663.64</v>
      </c>
      <c r="G193" s="36">
        <v>3663.19</v>
      </c>
      <c r="H193" s="36">
        <v>3660.15</v>
      </c>
      <c r="I193" s="37" t="s">
        <v>245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8">
        <v>45918.144548611112</v>
      </c>
      <c r="B194" s="59">
        <v>443164859</v>
      </c>
      <c r="C194" s="38" t="s">
        <v>36</v>
      </c>
      <c r="D194" s="38" t="s">
        <v>38</v>
      </c>
      <c r="E194" s="38" t="s">
        <v>120</v>
      </c>
      <c r="F194" s="35">
        <v>3662.69</v>
      </c>
      <c r="G194" s="35">
        <v>3665.69</v>
      </c>
      <c r="H194" s="35">
        <v>3661.19</v>
      </c>
      <c r="I194" s="38" t="s">
        <v>246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37" t="s">
        <v>36</v>
      </c>
      <c r="D195" s="37" t="s">
        <v>38</v>
      </c>
      <c r="E195" s="37" t="s">
        <v>120</v>
      </c>
      <c r="F195" s="36">
        <v>3662.69</v>
      </c>
      <c r="G195" s="36">
        <v>3661.7</v>
      </c>
      <c r="H195" s="36">
        <v>3659.69</v>
      </c>
      <c r="I195" s="37" t="s">
        <v>247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8">
        <v>45918.144548611112</v>
      </c>
      <c r="B196" s="59">
        <v>443164861</v>
      </c>
      <c r="C196" s="38" t="s">
        <v>36</v>
      </c>
      <c r="D196" s="38" t="s">
        <v>38</v>
      </c>
      <c r="E196" s="38" t="s">
        <v>120</v>
      </c>
      <c r="F196" s="35">
        <v>3662.64</v>
      </c>
      <c r="G196" s="35">
        <v>3661.06</v>
      </c>
      <c r="H196" s="35">
        <v>3659.19</v>
      </c>
      <c r="I196" s="38" t="s">
        <v>248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37" t="s">
        <v>36</v>
      </c>
      <c r="D197" s="37" t="s">
        <v>38</v>
      </c>
      <c r="E197" s="37" t="s">
        <v>120</v>
      </c>
      <c r="F197" s="36">
        <v>3662.64</v>
      </c>
      <c r="G197" s="36">
        <v>3661.69</v>
      </c>
      <c r="H197" s="36">
        <v>3659.69</v>
      </c>
      <c r="I197" s="37" t="s">
        <v>247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8">
        <v>45918.146284722221</v>
      </c>
      <c r="B198" s="59">
        <v>443165010</v>
      </c>
      <c r="C198" s="38" t="s">
        <v>36</v>
      </c>
      <c r="D198" s="38" t="s">
        <v>38</v>
      </c>
      <c r="E198" s="38" t="s">
        <v>120</v>
      </c>
      <c r="F198" s="35">
        <v>3663.14</v>
      </c>
      <c r="G198" s="35">
        <v>3662.01</v>
      </c>
      <c r="H198" s="35">
        <v>3659.68</v>
      </c>
      <c r="I198" s="38" t="s">
        <v>247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37" t="s">
        <v>36</v>
      </c>
      <c r="D199" s="37" t="s">
        <v>38</v>
      </c>
      <c r="E199" s="37" t="s">
        <v>120</v>
      </c>
      <c r="F199" s="36">
        <v>3663.14</v>
      </c>
      <c r="G199" s="36">
        <v>3662.01</v>
      </c>
      <c r="H199" s="36">
        <v>3659.68</v>
      </c>
      <c r="I199" s="37" t="s">
        <v>247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8">
        <v>45918.155659722222</v>
      </c>
      <c r="B200" s="59">
        <v>443167731</v>
      </c>
      <c r="C200" s="38" t="s">
        <v>36</v>
      </c>
      <c r="D200" s="38" t="s">
        <v>38</v>
      </c>
      <c r="E200" s="38" t="s">
        <v>120</v>
      </c>
      <c r="F200" s="35">
        <v>3659.56</v>
      </c>
      <c r="G200" s="35">
        <v>3662.56</v>
      </c>
      <c r="H200" s="35">
        <v>3658.06</v>
      </c>
      <c r="I200" s="38" t="s">
        <v>249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37" t="s">
        <v>36</v>
      </c>
      <c r="D201" s="37" t="s">
        <v>38</v>
      </c>
      <c r="E201" s="37" t="s">
        <v>120</v>
      </c>
      <c r="F201" s="36">
        <v>3659.56</v>
      </c>
      <c r="G201" s="36">
        <v>3662.06</v>
      </c>
      <c r="H201" s="36">
        <v>3656.56</v>
      </c>
      <c r="I201" s="37" t="s">
        <v>250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8">
        <v>45918.155659722222</v>
      </c>
      <c r="B202" s="59">
        <v>443167733</v>
      </c>
      <c r="C202" s="38" t="s">
        <v>36</v>
      </c>
      <c r="D202" s="38" t="s">
        <v>38</v>
      </c>
      <c r="E202" s="38" t="s">
        <v>120</v>
      </c>
      <c r="F202" s="35">
        <v>3659.56</v>
      </c>
      <c r="G202" s="35">
        <v>3662.56</v>
      </c>
      <c r="H202" s="35">
        <v>3656.56</v>
      </c>
      <c r="I202" s="38" t="s">
        <v>249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37" t="s">
        <v>36</v>
      </c>
      <c r="D203" s="37" t="s">
        <v>38</v>
      </c>
      <c r="E203" s="37" t="s">
        <v>120</v>
      </c>
      <c r="F203" s="36">
        <v>3659.56</v>
      </c>
      <c r="G203" s="36">
        <v>3662.56</v>
      </c>
      <c r="H203" s="36">
        <v>3656.06</v>
      </c>
      <c r="I203" s="37" t="s">
        <v>249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8">
        <v>45918.156469907408</v>
      </c>
      <c r="B204" s="59">
        <v>443167890</v>
      </c>
      <c r="C204" s="38" t="s">
        <v>36</v>
      </c>
      <c r="D204" s="38" t="s">
        <v>38</v>
      </c>
      <c r="E204" s="38" t="s">
        <v>120</v>
      </c>
      <c r="F204" s="35">
        <v>3660.2</v>
      </c>
      <c r="G204" s="35">
        <v>3663.2</v>
      </c>
      <c r="H204" s="35">
        <v>3656.7</v>
      </c>
      <c r="I204" s="38" t="s">
        <v>251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37" t="s">
        <v>36</v>
      </c>
      <c r="D205" s="37" t="s">
        <v>37</v>
      </c>
      <c r="E205" s="37" t="s">
        <v>120</v>
      </c>
      <c r="F205" s="36">
        <v>3666</v>
      </c>
      <c r="G205" s="36">
        <v>3662.99</v>
      </c>
      <c r="H205" s="36">
        <v>3667.49</v>
      </c>
      <c r="I205" s="37" t="s">
        <v>252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8">
        <v>45918.16815972222</v>
      </c>
      <c r="B206" s="59">
        <v>443173043</v>
      </c>
      <c r="C206" s="38" t="s">
        <v>36</v>
      </c>
      <c r="D206" s="38" t="s">
        <v>37</v>
      </c>
      <c r="E206" s="38" t="s">
        <v>120</v>
      </c>
      <c r="F206" s="35">
        <v>3665.97</v>
      </c>
      <c r="G206" s="35">
        <v>3662.97</v>
      </c>
      <c r="H206" s="35">
        <v>3668.97</v>
      </c>
      <c r="I206" s="38" t="s">
        <v>253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37" t="s">
        <v>36</v>
      </c>
      <c r="D207" s="37" t="s">
        <v>37</v>
      </c>
      <c r="E207" s="37" t="s">
        <v>120</v>
      </c>
      <c r="F207" s="36">
        <v>3665.9</v>
      </c>
      <c r="G207" s="36">
        <v>3663.47</v>
      </c>
      <c r="H207" s="36">
        <v>3668.97</v>
      </c>
      <c r="I207" s="37" t="s">
        <v>254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8">
        <v>45918.16815972222</v>
      </c>
      <c r="B208" s="59">
        <v>443173045</v>
      </c>
      <c r="C208" s="38" t="s">
        <v>36</v>
      </c>
      <c r="D208" s="38" t="s">
        <v>37</v>
      </c>
      <c r="E208" s="38" t="s">
        <v>120</v>
      </c>
      <c r="F208" s="35">
        <v>3665.88</v>
      </c>
      <c r="G208" s="35">
        <v>3662.97</v>
      </c>
      <c r="H208" s="35">
        <v>3669.47</v>
      </c>
      <c r="I208" s="38" t="s">
        <v>253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37" t="s">
        <v>36</v>
      </c>
      <c r="D209" s="37" t="s">
        <v>38</v>
      </c>
      <c r="E209" s="37" t="s">
        <v>120</v>
      </c>
      <c r="F209" s="36">
        <v>3662.55</v>
      </c>
      <c r="G209" s="36">
        <v>3660.57</v>
      </c>
      <c r="H209" s="36">
        <v>3656.57</v>
      </c>
      <c r="I209" s="37" t="s">
        <v>255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8">
        <v>45918.169432870367</v>
      </c>
      <c r="B210" s="59">
        <v>443174180</v>
      </c>
      <c r="C210" s="38" t="s">
        <v>36</v>
      </c>
      <c r="D210" s="38" t="s">
        <v>38</v>
      </c>
      <c r="E210" s="38" t="s">
        <v>120</v>
      </c>
      <c r="F210" s="35">
        <v>3662.41</v>
      </c>
      <c r="G210" s="35">
        <v>3660.23</v>
      </c>
      <c r="H210" s="38"/>
      <c r="I210" s="38" t="s">
        <v>256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37" t="s">
        <v>36</v>
      </c>
      <c r="D211" s="37" t="s">
        <v>38</v>
      </c>
      <c r="E211" s="37" t="s">
        <v>120</v>
      </c>
      <c r="F211" s="36">
        <v>3661.92</v>
      </c>
      <c r="G211" s="36">
        <v>3662.81</v>
      </c>
      <c r="H211" s="36">
        <v>3657.36</v>
      </c>
      <c r="I211" s="37" t="s">
        <v>257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8">
        <v>45918.175219907411</v>
      </c>
      <c r="B212" s="59">
        <v>443176844</v>
      </c>
      <c r="C212" s="38" t="s">
        <v>36</v>
      </c>
      <c r="D212" s="38" t="s">
        <v>38</v>
      </c>
      <c r="E212" s="38" t="s">
        <v>120</v>
      </c>
      <c r="F212" s="35">
        <v>3658.85</v>
      </c>
      <c r="G212" s="35">
        <v>3661.85</v>
      </c>
      <c r="H212" s="35">
        <v>3657.35</v>
      </c>
      <c r="I212" s="38" t="s">
        <v>258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37" t="s">
        <v>36</v>
      </c>
      <c r="D213" s="37" t="s">
        <v>38</v>
      </c>
      <c r="E213" s="37" t="s">
        <v>120</v>
      </c>
      <c r="F213" s="36">
        <v>3658.85</v>
      </c>
      <c r="G213" s="36">
        <v>3658.62</v>
      </c>
      <c r="H213" s="36">
        <v>3655.85</v>
      </c>
      <c r="I213" s="37" t="s">
        <v>259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8">
        <v>45918.175219907411</v>
      </c>
      <c r="B214" s="59">
        <v>443176847</v>
      </c>
      <c r="C214" s="38" t="s">
        <v>36</v>
      </c>
      <c r="D214" s="38" t="s">
        <v>38</v>
      </c>
      <c r="E214" s="38" t="s">
        <v>120</v>
      </c>
      <c r="F214" s="35">
        <v>3658.86</v>
      </c>
      <c r="G214" s="35">
        <v>3661.35</v>
      </c>
      <c r="H214" s="35">
        <v>3655.85</v>
      </c>
      <c r="I214" s="38" t="s">
        <v>260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37" t="s">
        <v>36</v>
      </c>
      <c r="D215" s="37" t="s">
        <v>38</v>
      </c>
      <c r="E215" s="37" t="s">
        <v>120</v>
      </c>
      <c r="F215" s="36">
        <v>3658.86</v>
      </c>
      <c r="G215" s="36">
        <v>3657.66</v>
      </c>
      <c r="H215" s="36">
        <v>3655.35</v>
      </c>
      <c r="I215" s="37" t="s">
        <v>261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8">
        <v>45918.184131944443</v>
      </c>
      <c r="B216" s="59">
        <v>443179581</v>
      </c>
      <c r="C216" s="38" t="s">
        <v>36</v>
      </c>
      <c r="D216" s="38" t="s">
        <v>38</v>
      </c>
      <c r="E216" s="38" t="s">
        <v>120</v>
      </c>
      <c r="F216" s="35">
        <v>3654.67</v>
      </c>
      <c r="G216" s="35">
        <v>3657.77</v>
      </c>
      <c r="H216" s="35">
        <v>3653.27</v>
      </c>
      <c r="I216" s="38" t="s">
        <v>262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37" t="s">
        <v>36</v>
      </c>
      <c r="D217" s="37" t="s">
        <v>38</v>
      </c>
      <c r="E217" s="37" t="s">
        <v>120</v>
      </c>
      <c r="F217" s="36">
        <v>3654.69</v>
      </c>
      <c r="G217" s="36">
        <v>3657.67</v>
      </c>
      <c r="H217" s="36">
        <v>3651.17</v>
      </c>
      <c r="I217" s="37" t="s">
        <v>262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8">
        <v>45918.184131944443</v>
      </c>
      <c r="B218" s="59">
        <v>443179584</v>
      </c>
      <c r="C218" s="38" t="s">
        <v>36</v>
      </c>
      <c r="D218" s="38" t="s">
        <v>38</v>
      </c>
      <c r="E218" s="38" t="s">
        <v>120</v>
      </c>
      <c r="F218" s="35">
        <v>3654.71</v>
      </c>
      <c r="G218" s="35">
        <v>3657.67</v>
      </c>
      <c r="H218" s="35">
        <v>3651.67</v>
      </c>
      <c r="I218" s="38" t="s">
        <v>262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37" t="s">
        <v>36</v>
      </c>
      <c r="D219" s="37" t="s">
        <v>38</v>
      </c>
      <c r="E219" s="37" t="s">
        <v>120</v>
      </c>
      <c r="F219" s="36">
        <v>3654.71</v>
      </c>
      <c r="G219" s="36">
        <v>3657.17</v>
      </c>
      <c r="H219" s="36">
        <v>3651.67</v>
      </c>
      <c r="I219" s="37" t="s">
        <v>263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8">
        <v>45918.184710648151</v>
      </c>
      <c r="B220" s="59">
        <v>443179681</v>
      </c>
      <c r="C220" s="38" t="s">
        <v>36</v>
      </c>
      <c r="D220" s="38" t="s">
        <v>38</v>
      </c>
      <c r="E220" s="38" t="s">
        <v>120</v>
      </c>
      <c r="F220" s="35">
        <v>3655.8</v>
      </c>
      <c r="G220" s="35">
        <v>3655</v>
      </c>
      <c r="H220" s="35">
        <v>3652.34</v>
      </c>
      <c r="I220" s="38" t="s">
        <v>264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37" t="s">
        <v>36</v>
      </c>
      <c r="D221" s="37" t="s">
        <v>38</v>
      </c>
      <c r="E221" s="37" t="s">
        <v>120</v>
      </c>
      <c r="F221" s="36">
        <v>3655.94</v>
      </c>
      <c r="G221" s="36">
        <v>3658.94</v>
      </c>
      <c r="H221" s="36">
        <v>3654.44</v>
      </c>
      <c r="I221" s="37" t="s">
        <v>265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8">
        <v>45918.186793981484</v>
      </c>
      <c r="B222" s="59">
        <v>443180411</v>
      </c>
      <c r="C222" s="38" t="s">
        <v>36</v>
      </c>
      <c r="D222" s="38" t="s">
        <v>38</v>
      </c>
      <c r="E222" s="38" t="s">
        <v>120</v>
      </c>
      <c r="F222" s="35">
        <v>3655.94</v>
      </c>
      <c r="G222" s="35">
        <v>3654.69</v>
      </c>
      <c r="H222" s="35">
        <v>3652.94</v>
      </c>
      <c r="I222" s="38" t="s">
        <v>266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37" t="s">
        <v>36</v>
      </c>
      <c r="D223" s="37" t="s">
        <v>38</v>
      </c>
      <c r="E223" s="37" t="s">
        <v>120</v>
      </c>
      <c r="F223" s="36">
        <v>3655.94</v>
      </c>
      <c r="G223" s="36">
        <v>3654.7</v>
      </c>
      <c r="H223" s="36">
        <v>3652.44</v>
      </c>
      <c r="I223" s="37" t="s">
        <v>267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8">
        <v>45918.186793981484</v>
      </c>
      <c r="B224" s="59">
        <v>443180413</v>
      </c>
      <c r="C224" s="38" t="s">
        <v>36</v>
      </c>
      <c r="D224" s="38" t="s">
        <v>38</v>
      </c>
      <c r="E224" s="38" t="s">
        <v>120</v>
      </c>
      <c r="F224" s="35">
        <v>3655.98</v>
      </c>
      <c r="G224" s="35">
        <v>3654.69</v>
      </c>
      <c r="H224" s="35">
        <v>3652.94</v>
      </c>
      <c r="I224" s="38" t="s">
        <v>266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37" t="s">
        <v>36</v>
      </c>
      <c r="D225" s="37" t="s">
        <v>38</v>
      </c>
      <c r="E225" s="37" t="s">
        <v>120</v>
      </c>
      <c r="F225" s="36">
        <v>3654.48</v>
      </c>
      <c r="G225" s="36">
        <v>3657.46</v>
      </c>
      <c r="H225" s="36">
        <v>3652.96</v>
      </c>
      <c r="I225" s="37" t="s">
        <v>268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8">
        <v>45918.189918981479</v>
      </c>
      <c r="B226" s="59">
        <v>443181767</v>
      </c>
      <c r="C226" s="38" t="s">
        <v>36</v>
      </c>
      <c r="D226" s="38" t="s">
        <v>38</v>
      </c>
      <c r="E226" s="38" t="s">
        <v>120</v>
      </c>
      <c r="F226" s="35">
        <v>3654.44</v>
      </c>
      <c r="G226" s="35">
        <v>3656.98</v>
      </c>
      <c r="H226" s="35">
        <v>3651.48</v>
      </c>
      <c r="I226" s="38" t="s">
        <v>269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37" t="s">
        <v>36</v>
      </c>
      <c r="D227" s="37" t="s">
        <v>38</v>
      </c>
      <c r="E227" s="37" t="s">
        <v>120</v>
      </c>
      <c r="F227" s="36">
        <v>3654.45</v>
      </c>
      <c r="G227" s="36">
        <v>3657.48</v>
      </c>
      <c r="H227" s="36">
        <v>3650.98</v>
      </c>
      <c r="I227" s="37" t="s">
        <v>270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8">
        <v>45918.189918981479</v>
      </c>
      <c r="B228" s="59">
        <v>443181770</v>
      </c>
      <c r="C228" s="38" t="s">
        <v>36</v>
      </c>
      <c r="D228" s="38" t="s">
        <v>38</v>
      </c>
      <c r="E228" s="38" t="s">
        <v>120</v>
      </c>
      <c r="F228" s="35">
        <v>3654.45</v>
      </c>
      <c r="G228" s="35">
        <v>3657.48</v>
      </c>
      <c r="H228" s="35">
        <v>3651.48</v>
      </c>
      <c r="I228" s="38" t="s">
        <v>270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37" t="s">
        <v>36</v>
      </c>
      <c r="D229" s="37" t="s">
        <v>38</v>
      </c>
      <c r="E229" s="37" t="s">
        <v>120</v>
      </c>
      <c r="F229" s="36">
        <v>3655.2</v>
      </c>
      <c r="G229" s="36">
        <v>3658.18</v>
      </c>
      <c r="H229" s="36">
        <v>3651.68</v>
      </c>
      <c r="I229" s="37" t="s">
        <v>271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8">
        <v>45918.193391203706</v>
      </c>
      <c r="B230" s="59">
        <v>443182825</v>
      </c>
      <c r="C230" s="38" t="s">
        <v>36</v>
      </c>
      <c r="D230" s="38" t="s">
        <v>38</v>
      </c>
      <c r="E230" s="38" t="s">
        <v>120</v>
      </c>
      <c r="F230" s="35">
        <v>3654.48</v>
      </c>
      <c r="G230" s="35">
        <v>3657.29</v>
      </c>
      <c r="H230" s="35">
        <v>3652.79</v>
      </c>
      <c r="I230" s="38" t="s">
        <v>270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37" t="s">
        <v>36</v>
      </c>
      <c r="D231" s="37" t="s">
        <v>38</v>
      </c>
      <c r="E231" s="37" t="s">
        <v>120</v>
      </c>
      <c r="F231" s="36">
        <v>3655.35</v>
      </c>
      <c r="G231" s="36">
        <v>3658.35</v>
      </c>
      <c r="H231" s="36">
        <v>3651.85</v>
      </c>
      <c r="I231" s="37" t="s">
        <v>272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8">
        <v>45918.208784722221</v>
      </c>
      <c r="B232" s="59">
        <v>443186621</v>
      </c>
      <c r="C232" s="38" t="s">
        <v>36</v>
      </c>
      <c r="D232" s="38" t="s">
        <v>38</v>
      </c>
      <c r="E232" s="38" t="s">
        <v>120</v>
      </c>
      <c r="F232" s="35">
        <v>3655.81</v>
      </c>
      <c r="G232" s="35">
        <v>3658.82</v>
      </c>
      <c r="H232" s="35">
        <v>3652.32</v>
      </c>
      <c r="I232" s="38" t="s">
        <v>273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37" t="s">
        <v>36</v>
      </c>
      <c r="D233" s="37" t="s">
        <v>37</v>
      </c>
      <c r="E233" s="37" t="s">
        <v>120</v>
      </c>
      <c r="F233" s="36">
        <v>3656.76</v>
      </c>
      <c r="G233" s="36">
        <v>3656.54</v>
      </c>
      <c r="H233" s="36">
        <v>3658.28</v>
      </c>
      <c r="I233" s="37" t="s">
        <v>274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8">
        <v>45918.211215277777</v>
      </c>
      <c r="B234" s="59">
        <v>443186953</v>
      </c>
      <c r="C234" s="38" t="s">
        <v>36</v>
      </c>
      <c r="D234" s="38" t="s">
        <v>37</v>
      </c>
      <c r="E234" s="38" t="s">
        <v>120</v>
      </c>
      <c r="F234" s="35">
        <v>3656.76</v>
      </c>
      <c r="G234" s="35">
        <v>3657.09</v>
      </c>
      <c r="H234" s="35">
        <v>3659.76</v>
      </c>
      <c r="I234" s="38" t="s">
        <v>275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37" t="s">
        <v>36</v>
      </c>
      <c r="D235" s="37" t="s">
        <v>37</v>
      </c>
      <c r="E235" s="37" t="s">
        <v>120</v>
      </c>
      <c r="F235" s="36">
        <v>3656.76</v>
      </c>
      <c r="G235" s="36">
        <v>3657.09</v>
      </c>
      <c r="H235" s="36">
        <v>3659.76</v>
      </c>
      <c r="I235" s="37" t="s">
        <v>275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8">
        <v>45918.211215277777</v>
      </c>
      <c r="B236" s="59">
        <v>443186955</v>
      </c>
      <c r="C236" s="38" t="s">
        <v>36</v>
      </c>
      <c r="D236" s="38" t="s">
        <v>37</v>
      </c>
      <c r="E236" s="38" t="s">
        <v>120</v>
      </c>
      <c r="F236" s="35">
        <v>3656.78</v>
      </c>
      <c r="G236" s="35">
        <v>3657.66</v>
      </c>
      <c r="H236" s="35">
        <v>3660.26</v>
      </c>
      <c r="I236" s="38" t="s">
        <v>276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37" t="s">
        <v>36</v>
      </c>
      <c r="D237" s="37" t="s">
        <v>37</v>
      </c>
      <c r="E237" s="37" t="s">
        <v>120</v>
      </c>
      <c r="F237" s="36">
        <v>3661.86</v>
      </c>
      <c r="G237" s="36">
        <v>3658.86</v>
      </c>
      <c r="H237" s="36">
        <v>3663.36</v>
      </c>
      <c r="I237" s="37" t="s">
        <v>277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8">
        <v>45918.219895833332</v>
      </c>
      <c r="B238" s="59">
        <v>443189686</v>
      </c>
      <c r="C238" s="38" t="s">
        <v>36</v>
      </c>
      <c r="D238" s="38" t="s">
        <v>37</v>
      </c>
      <c r="E238" s="38" t="s">
        <v>120</v>
      </c>
      <c r="F238" s="35">
        <v>3661.86</v>
      </c>
      <c r="G238" s="35">
        <v>3662.21</v>
      </c>
      <c r="H238" s="35">
        <v>3664.86</v>
      </c>
      <c r="I238" s="38" t="s">
        <v>278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37" t="s">
        <v>36</v>
      </c>
      <c r="D239" s="37" t="s">
        <v>37</v>
      </c>
      <c r="E239" s="37" t="s">
        <v>120</v>
      </c>
      <c r="F239" s="36">
        <v>3661.86</v>
      </c>
      <c r="G239" s="36">
        <v>3662.21</v>
      </c>
      <c r="H239" s="36">
        <v>3665.36</v>
      </c>
      <c r="I239" s="37" t="s">
        <v>278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8">
        <v>45918.219895833332</v>
      </c>
      <c r="B240" s="59">
        <v>443189692</v>
      </c>
      <c r="C240" s="38" t="s">
        <v>36</v>
      </c>
      <c r="D240" s="38" t="s">
        <v>37</v>
      </c>
      <c r="E240" s="38" t="s">
        <v>120</v>
      </c>
      <c r="F240" s="35">
        <v>3661.84</v>
      </c>
      <c r="G240" s="35">
        <v>3662.2</v>
      </c>
      <c r="H240" s="35">
        <v>3664.86</v>
      </c>
      <c r="I240" s="38" t="s">
        <v>278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37" t="s">
        <v>36</v>
      </c>
      <c r="D241" s="37" t="s">
        <v>37</v>
      </c>
      <c r="E241" s="37" t="s">
        <v>120</v>
      </c>
      <c r="F241" s="36">
        <v>3662.57</v>
      </c>
      <c r="G241" s="36">
        <v>3661.91</v>
      </c>
      <c r="H241" s="36">
        <v>3664.07</v>
      </c>
      <c r="I241" s="37" t="s">
        <v>279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8">
        <v>45918.228564814817</v>
      </c>
      <c r="B242" s="59">
        <v>443190634</v>
      </c>
      <c r="C242" s="38" t="s">
        <v>36</v>
      </c>
      <c r="D242" s="38" t="s">
        <v>37</v>
      </c>
      <c r="E242" s="38" t="s">
        <v>120</v>
      </c>
      <c r="F242" s="35">
        <v>3662.52</v>
      </c>
      <c r="G242" s="35">
        <v>3662.49</v>
      </c>
      <c r="H242" s="35">
        <v>3665.51</v>
      </c>
      <c r="I242" s="38" t="s">
        <v>280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37" t="s">
        <v>36</v>
      </c>
      <c r="D243" s="37" t="s">
        <v>37</v>
      </c>
      <c r="E243" s="37" t="s">
        <v>120</v>
      </c>
      <c r="F243" s="36">
        <v>3662.52</v>
      </c>
      <c r="G243" s="36">
        <v>3662.49</v>
      </c>
      <c r="H243" s="36">
        <v>3666.02</v>
      </c>
      <c r="I243" s="37" t="s">
        <v>280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8">
        <v>45918.228576388887</v>
      </c>
      <c r="B244" s="59">
        <v>443190636</v>
      </c>
      <c r="C244" s="38" t="s">
        <v>36</v>
      </c>
      <c r="D244" s="38" t="s">
        <v>37</v>
      </c>
      <c r="E244" s="38" t="s">
        <v>120</v>
      </c>
      <c r="F244" s="35">
        <v>3662.52</v>
      </c>
      <c r="G244" s="35">
        <v>3660.02</v>
      </c>
      <c r="H244" s="35">
        <v>3665.52</v>
      </c>
      <c r="I244" s="38" t="s">
        <v>281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37" t="s">
        <v>36</v>
      </c>
      <c r="D245" s="37" t="s">
        <v>37</v>
      </c>
      <c r="E245" s="37" t="s">
        <v>120</v>
      </c>
      <c r="F245" s="36">
        <v>3662.6</v>
      </c>
      <c r="G245" s="36">
        <v>3664.51</v>
      </c>
      <c r="H245" s="36">
        <v>3666.1</v>
      </c>
      <c r="I245" s="37" t="s">
        <v>282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8">
        <v>45918.231354166666</v>
      </c>
      <c r="B246" s="59">
        <v>443191209</v>
      </c>
      <c r="C246" s="38" t="s">
        <v>36</v>
      </c>
      <c r="D246" s="38" t="s">
        <v>37</v>
      </c>
      <c r="E246" s="38" t="s">
        <v>120</v>
      </c>
      <c r="F246" s="35">
        <v>3662.6</v>
      </c>
      <c r="G246" s="35">
        <v>3664.51</v>
      </c>
      <c r="H246" s="35">
        <v>3666.1</v>
      </c>
      <c r="I246" s="38" t="s">
        <v>282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37" t="s">
        <v>36</v>
      </c>
      <c r="D247" s="37" t="s">
        <v>37</v>
      </c>
      <c r="E247" s="37" t="s">
        <v>120</v>
      </c>
      <c r="F247" s="36">
        <v>3664.23</v>
      </c>
      <c r="G247" s="36">
        <v>3664.27</v>
      </c>
      <c r="H247" s="36">
        <v>3665.73</v>
      </c>
      <c r="I247" s="37" t="s">
        <v>283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8">
        <v>45918.24454861111</v>
      </c>
      <c r="B248" s="59">
        <v>443194417</v>
      </c>
      <c r="C248" s="38" t="s">
        <v>36</v>
      </c>
      <c r="D248" s="38" t="s">
        <v>37</v>
      </c>
      <c r="E248" s="38" t="s">
        <v>120</v>
      </c>
      <c r="F248" s="35">
        <v>3664.23</v>
      </c>
      <c r="G248" s="35">
        <v>3664.81</v>
      </c>
      <c r="H248" s="35">
        <v>3667.23</v>
      </c>
      <c r="I248" s="38" t="s">
        <v>284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37" t="s">
        <v>36</v>
      </c>
      <c r="D249" s="37" t="s">
        <v>37</v>
      </c>
      <c r="E249" s="37" t="s">
        <v>120</v>
      </c>
      <c r="F249" s="36">
        <v>3664.23</v>
      </c>
      <c r="G249" s="36">
        <v>3664.81</v>
      </c>
      <c r="H249" s="36">
        <v>3667.73</v>
      </c>
      <c r="I249" s="37" t="s">
        <v>284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8">
        <v>45918.24454861111</v>
      </c>
      <c r="B250" s="59">
        <v>443194419</v>
      </c>
      <c r="C250" s="38" t="s">
        <v>36</v>
      </c>
      <c r="D250" s="38" t="s">
        <v>37</v>
      </c>
      <c r="E250" s="38" t="s">
        <v>120</v>
      </c>
      <c r="F250" s="35">
        <v>3664.23</v>
      </c>
      <c r="G250" s="35">
        <v>3664.81</v>
      </c>
      <c r="H250" s="35">
        <v>3667.23</v>
      </c>
      <c r="I250" s="38" t="s">
        <v>284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37" t="s">
        <v>36</v>
      </c>
      <c r="D251" s="37" t="s">
        <v>37</v>
      </c>
      <c r="E251" s="37" t="s">
        <v>120</v>
      </c>
      <c r="F251" s="36">
        <v>3665.06</v>
      </c>
      <c r="G251" s="36">
        <v>3662.06</v>
      </c>
      <c r="H251" s="36">
        <v>3666.56</v>
      </c>
      <c r="I251" s="37" t="s">
        <v>285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8">
        <v>45918.250902777778</v>
      </c>
      <c r="B252" s="59">
        <v>443195725</v>
      </c>
      <c r="C252" s="38" t="s">
        <v>36</v>
      </c>
      <c r="D252" s="38" t="s">
        <v>37</v>
      </c>
      <c r="E252" s="38" t="s">
        <v>120</v>
      </c>
      <c r="F252" s="35">
        <v>3664.98</v>
      </c>
      <c r="G252" s="35">
        <v>3662.01</v>
      </c>
      <c r="H252" s="35">
        <v>3668.01</v>
      </c>
      <c r="I252" s="38" t="s">
        <v>286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37" t="s">
        <v>36</v>
      </c>
      <c r="D253" s="37" t="s">
        <v>37</v>
      </c>
      <c r="E253" s="37" t="s">
        <v>120</v>
      </c>
      <c r="F253" s="36">
        <v>3665.04</v>
      </c>
      <c r="G253" s="36">
        <v>3662.48</v>
      </c>
      <c r="H253" s="36">
        <v>3667.98</v>
      </c>
      <c r="I253" s="37" t="s">
        <v>287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8">
        <v>45918.250914351855</v>
      </c>
      <c r="B254" s="59">
        <v>443195729</v>
      </c>
      <c r="C254" s="38" t="s">
        <v>36</v>
      </c>
      <c r="D254" s="38" t="s">
        <v>37</v>
      </c>
      <c r="E254" s="38" t="s">
        <v>120</v>
      </c>
      <c r="F254" s="35">
        <v>3665.05</v>
      </c>
      <c r="G254" s="35">
        <v>3661.98</v>
      </c>
      <c r="H254" s="35">
        <v>3668.48</v>
      </c>
      <c r="I254" s="38" t="s">
        <v>286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37" t="s">
        <v>36</v>
      </c>
      <c r="D255" s="37" t="s">
        <v>37</v>
      </c>
      <c r="E255" s="37" t="s">
        <v>120</v>
      </c>
      <c r="F255" s="36">
        <v>3664.52</v>
      </c>
      <c r="G255" s="36">
        <v>3661.5</v>
      </c>
      <c r="H255" s="36">
        <v>3668</v>
      </c>
      <c r="I255" s="37" t="s">
        <v>288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8">
        <v>45918.251030092593</v>
      </c>
      <c r="B256" s="59">
        <v>443195781</v>
      </c>
      <c r="C256" s="38" t="s">
        <v>36</v>
      </c>
      <c r="D256" s="38" t="s">
        <v>37</v>
      </c>
      <c r="E256" s="38" t="s">
        <v>120</v>
      </c>
      <c r="F256" s="35">
        <v>3664.53</v>
      </c>
      <c r="G256" s="35">
        <v>3661.52</v>
      </c>
      <c r="H256" s="35">
        <v>3668.02</v>
      </c>
      <c r="I256" s="38" t="s">
        <v>288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37" t="s">
        <v>36</v>
      </c>
      <c r="D257" s="37" t="s">
        <v>38</v>
      </c>
      <c r="E257" s="37" t="s">
        <v>120</v>
      </c>
      <c r="F257" s="36">
        <v>3662.48</v>
      </c>
      <c r="G257" s="36">
        <v>3662.26</v>
      </c>
      <c r="H257" s="36">
        <v>3660.98</v>
      </c>
      <c r="I257" s="37" t="s">
        <v>289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8">
        <v>45918.25681712963</v>
      </c>
      <c r="B258" s="59">
        <v>443197342</v>
      </c>
      <c r="C258" s="38" t="s">
        <v>36</v>
      </c>
      <c r="D258" s="38" t="s">
        <v>38</v>
      </c>
      <c r="E258" s="38" t="s">
        <v>120</v>
      </c>
      <c r="F258" s="35">
        <v>3662.58</v>
      </c>
      <c r="G258" s="35">
        <v>3662.26</v>
      </c>
      <c r="H258" s="35">
        <v>3659.48</v>
      </c>
      <c r="I258" s="38" t="s">
        <v>289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37" t="s">
        <v>36</v>
      </c>
      <c r="D259" s="37" t="s">
        <v>38</v>
      </c>
      <c r="E259" s="37" t="s">
        <v>120</v>
      </c>
      <c r="F259" s="36">
        <v>3662.58</v>
      </c>
      <c r="G259" s="36">
        <v>3662.26</v>
      </c>
      <c r="H259" s="36">
        <v>3659.48</v>
      </c>
      <c r="I259" s="37" t="s">
        <v>289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8">
        <v>45918.25681712963</v>
      </c>
      <c r="B260" s="59">
        <v>443197345</v>
      </c>
      <c r="C260" s="38" t="s">
        <v>36</v>
      </c>
      <c r="D260" s="38" t="s">
        <v>38</v>
      </c>
      <c r="E260" s="38" t="s">
        <v>120</v>
      </c>
      <c r="F260" s="35">
        <v>3662.58</v>
      </c>
      <c r="G260" s="35">
        <v>3662.26</v>
      </c>
      <c r="H260" s="35">
        <v>3658.98</v>
      </c>
      <c r="I260" s="38" t="s">
        <v>289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37" t="s">
        <v>36</v>
      </c>
      <c r="D261" s="37" t="s">
        <v>37</v>
      </c>
      <c r="E261" s="37" t="s">
        <v>120</v>
      </c>
      <c r="F261" s="36">
        <v>3663.03</v>
      </c>
      <c r="G261" s="36">
        <v>3659.91</v>
      </c>
      <c r="H261" s="36">
        <v>3666.41</v>
      </c>
      <c r="I261" s="37" t="s">
        <v>290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8">
        <v>45918.257395833331</v>
      </c>
      <c r="B262" s="59">
        <v>443197454</v>
      </c>
      <c r="C262" s="38" t="s">
        <v>36</v>
      </c>
      <c r="D262" s="38" t="s">
        <v>37</v>
      </c>
      <c r="E262" s="38" t="s">
        <v>120</v>
      </c>
      <c r="F262" s="35">
        <v>3663.03</v>
      </c>
      <c r="G262" s="35">
        <v>3660.03</v>
      </c>
      <c r="H262" s="35">
        <v>3666.53</v>
      </c>
      <c r="I262" s="38" t="s">
        <v>291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37" t="s">
        <v>36</v>
      </c>
      <c r="D263" s="37" t="s">
        <v>38</v>
      </c>
      <c r="E263" s="37" t="s">
        <v>120</v>
      </c>
      <c r="F263" s="36">
        <v>3661.97</v>
      </c>
      <c r="G263" s="36">
        <v>3661.36</v>
      </c>
      <c r="H263" s="36">
        <v>3658.47</v>
      </c>
      <c r="I263" s="37" t="s">
        <v>292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8">
        <v>45918.267696759256</v>
      </c>
      <c r="B264" s="59">
        <v>443199248</v>
      </c>
      <c r="C264" s="38" t="s">
        <v>36</v>
      </c>
      <c r="D264" s="38" t="s">
        <v>38</v>
      </c>
      <c r="E264" s="38" t="s">
        <v>120</v>
      </c>
      <c r="F264" s="35">
        <v>3661.97</v>
      </c>
      <c r="G264" s="35">
        <v>3661.36</v>
      </c>
      <c r="H264" s="35">
        <v>3658.97</v>
      </c>
      <c r="I264" s="38" t="s">
        <v>292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37" t="s">
        <v>36</v>
      </c>
      <c r="D265" s="37" t="s">
        <v>38</v>
      </c>
      <c r="E265" s="37" t="s">
        <v>120</v>
      </c>
      <c r="F265" s="36">
        <v>3661.97</v>
      </c>
      <c r="G265" s="36">
        <v>3661.36</v>
      </c>
      <c r="H265" s="36">
        <v>3660.47</v>
      </c>
      <c r="I265" s="37" t="s">
        <v>292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8">
        <v>45918.267696759256</v>
      </c>
      <c r="B266" s="59">
        <v>443199254</v>
      </c>
      <c r="C266" s="38" t="s">
        <v>36</v>
      </c>
      <c r="D266" s="38" t="s">
        <v>38</v>
      </c>
      <c r="E266" s="38" t="s">
        <v>120</v>
      </c>
      <c r="F266" s="35">
        <v>3661.97</v>
      </c>
      <c r="G266" s="35">
        <v>3661.36</v>
      </c>
      <c r="H266" s="35">
        <v>3658.97</v>
      </c>
      <c r="I266" s="38" t="s">
        <v>292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37" t="s">
        <v>36</v>
      </c>
      <c r="D267" s="37" t="s">
        <v>38</v>
      </c>
      <c r="E267" s="37" t="s">
        <v>120</v>
      </c>
      <c r="F267" s="36">
        <v>3660.95</v>
      </c>
      <c r="G267" s="36">
        <v>3660.15</v>
      </c>
      <c r="H267" s="36">
        <v>3659.45</v>
      </c>
      <c r="I267" s="37" t="s">
        <v>293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8">
        <v>45918.281921296293</v>
      </c>
      <c r="B268" s="59">
        <v>443201862</v>
      </c>
      <c r="C268" s="38" t="s">
        <v>36</v>
      </c>
      <c r="D268" s="38" t="s">
        <v>38</v>
      </c>
      <c r="E268" s="38" t="s">
        <v>120</v>
      </c>
      <c r="F268" s="35">
        <v>3661.03</v>
      </c>
      <c r="G268" s="35">
        <v>3658.66</v>
      </c>
      <c r="H268" s="35">
        <v>3657.45</v>
      </c>
      <c r="I268" s="38" t="s">
        <v>294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37" t="s">
        <v>36</v>
      </c>
      <c r="D269" s="37" t="s">
        <v>38</v>
      </c>
      <c r="E269" s="37" t="s">
        <v>120</v>
      </c>
      <c r="F269" s="36">
        <v>3661.03</v>
      </c>
      <c r="G269" s="36">
        <v>3658.76</v>
      </c>
      <c r="H269" s="36">
        <v>3657.95</v>
      </c>
      <c r="I269" s="37" t="s">
        <v>295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8">
        <v>45918.28193287037</v>
      </c>
      <c r="B270" s="59">
        <v>443201864</v>
      </c>
      <c r="C270" s="38" t="s">
        <v>36</v>
      </c>
      <c r="D270" s="38" t="s">
        <v>38</v>
      </c>
      <c r="E270" s="38" t="s">
        <v>120</v>
      </c>
      <c r="F270" s="35">
        <v>3661.03</v>
      </c>
      <c r="G270" s="35">
        <v>3658.76</v>
      </c>
      <c r="H270" s="35">
        <v>3657.95</v>
      </c>
      <c r="I270" s="38" t="s">
        <v>295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37" t="s">
        <v>36</v>
      </c>
      <c r="D271" s="37" t="s">
        <v>38</v>
      </c>
      <c r="E271" s="37" t="s">
        <v>120</v>
      </c>
      <c r="F271" s="36">
        <v>3659.49</v>
      </c>
      <c r="G271" s="36">
        <v>3658.78</v>
      </c>
      <c r="H271" s="36">
        <v>3657.99</v>
      </c>
      <c r="I271" s="37" t="s">
        <v>295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8">
        <v>45918.296157407407</v>
      </c>
      <c r="B272" s="59">
        <v>443205050</v>
      </c>
      <c r="C272" s="38" t="s">
        <v>36</v>
      </c>
      <c r="D272" s="38" t="s">
        <v>38</v>
      </c>
      <c r="E272" s="38" t="s">
        <v>120</v>
      </c>
      <c r="F272" s="35">
        <v>3657.87</v>
      </c>
      <c r="G272" s="35">
        <v>3656.61</v>
      </c>
      <c r="H272" s="35">
        <v>3654.37</v>
      </c>
      <c r="I272" s="38" t="s">
        <v>296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37" t="s">
        <v>36</v>
      </c>
      <c r="D273" s="37" t="s">
        <v>38</v>
      </c>
      <c r="E273" s="37" t="s">
        <v>120</v>
      </c>
      <c r="F273" s="36">
        <v>3657.83</v>
      </c>
      <c r="G273" s="36">
        <v>3656.61</v>
      </c>
      <c r="H273" s="36">
        <v>3654.87</v>
      </c>
      <c r="I273" s="37" t="s">
        <v>296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8">
        <v>45918.296168981484</v>
      </c>
      <c r="B274" s="59">
        <v>443205052</v>
      </c>
      <c r="C274" s="38" t="s">
        <v>36</v>
      </c>
      <c r="D274" s="38" t="s">
        <v>38</v>
      </c>
      <c r="E274" s="38" t="s">
        <v>120</v>
      </c>
      <c r="F274" s="35">
        <v>3657.81</v>
      </c>
      <c r="G274" s="35">
        <v>3660.87</v>
      </c>
      <c r="H274" s="35">
        <v>3656.37</v>
      </c>
      <c r="I274" s="38" t="s">
        <v>297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37" t="s">
        <v>36</v>
      </c>
      <c r="D275" s="37" t="s">
        <v>38</v>
      </c>
      <c r="E275" s="37" t="s">
        <v>120</v>
      </c>
      <c r="F275" s="36">
        <v>3657.81</v>
      </c>
      <c r="G275" s="36">
        <v>3656.61</v>
      </c>
      <c r="H275" s="36">
        <v>3654.87</v>
      </c>
      <c r="I275" s="37" t="s">
        <v>296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8">
        <v>45918.296620370369</v>
      </c>
      <c r="B276" s="59">
        <v>443205097</v>
      </c>
      <c r="C276" s="38" t="s">
        <v>36</v>
      </c>
      <c r="D276" s="38" t="s">
        <v>38</v>
      </c>
      <c r="E276" s="38" t="s">
        <v>120</v>
      </c>
      <c r="F276" s="35">
        <v>3658</v>
      </c>
      <c r="G276" s="35">
        <v>3655.96</v>
      </c>
      <c r="H276" s="35">
        <v>3654.5</v>
      </c>
      <c r="I276" s="38" t="s">
        <v>298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37" t="s">
        <v>36</v>
      </c>
      <c r="D277" s="37" t="s">
        <v>38</v>
      </c>
      <c r="E277" s="37" t="s">
        <v>120</v>
      </c>
      <c r="F277" s="36">
        <v>3657.97</v>
      </c>
      <c r="G277" s="36">
        <v>3655.96</v>
      </c>
      <c r="H277" s="36">
        <v>3654.5</v>
      </c>
      <c r="I277" s="37" t="s">
        <v>298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8">
        <v>45918.298587962963</v>
      </c>
      <c r="B278" s="59">
        <v>443205423</v>
      </c>
      <c r="C278" s="38" t="s">
        <v>36</v>
      </c>
      <c r="D278" s="38" t="s">
        <v>38</v>
      </c>
      <c r="E278" s="38" t="s">
        <v>120</v>
      </c>
      <c r="F278" s="35">
        <v>3658.79</v>
      </c>
      <c r="G278" s="35">
        <v>3657.54</v>
      </c>
      <c r="H278" s="35">
        <v>3652.79</v>
      </c>
      <c r="I278" s="38" t="s">
        <v>299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37" t="s">
        <v>36</v>
      </c>
      <c r="D279" s="37" t="s">
        <v>38</v>
      </c>
      <c r="E279" s="37" t="s">
        <v>120</v>
      </c>
      <c r="F279" s="36">
        <v>3658.79</v>
      </c>
      <c r="G279" s="36">
        <v>3657.54</v>
      </c>
      <c r="H279" s="37"/>
      <c r="I279" s="37" t="s">
        <v>299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8">
        <v>45918.298622685186</v>
      </c>
      <c r="B280" s="59">
        <v>443205427</v>
      </c>
      <c r="C280" s="38" t="s">
        <v>36</v>
      </c>
      <c r="D280" s="38" t="s">
        <v>38</v>
      </c>
      <c r="E280" s="38" t="s">
        <v>120</v>
      </c>
      <c r="F280" s="35">
        <v>3658.74</v>
      </c>
      <c r="G280" s="35">
        <v>3656.92</v>
      </c>
      <c r="H280" s="35">
        <v>3654.24</v>
      </c>
      <c r="I280" s="38" t="s">
        <v>300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37" t="s">
        <v>36</v>
      </c>
      <c r="D281" s="37" t="s">
        <v>38</v>
      </c>
      <c r="E281" s="37" t="s">
        <v>120</v>
      </c>
      <c r="F281" s="36">
        <v>3656.29</v>
      </c>
      <c r="G281" s="36">
        <v>3655.65</v>
      </c>
      <c r="H281" s="36">
        <v>3654.77</v>
      </c>
      <c r="I281" s="37" t="s">
        <v>301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8">
        <v>45918.32</v>
      </c>
      <c r="B282" s="59">
        <v>443209177</v>
      </c>
      <c r="C282" s="38" t="s">
        <v>36</v>
      </c>
      <c r="D282" s="38" t="s">
        <v>38</v>
      </c>
      <c r="E282" s="38" t="s">
        <v>120</v>
      </c>
      <c r="F282" s="35">
        <v>3656.23</v>
      </c>
      <c r="G282" s="35">
        <v>3654.2</v>
      </c>
      <c r="H282" s="35">
        <v>3652.73</v>
      </c>
      <c r="I282" s="38" t="s">
        <v>302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37" t="s">
        <v>36</v>
      </c>
      <c r="D283" s="37" t="s">
        <v>38</v>
      </c>
      <c r="E283" s="37" t="s">
        <v>120</v>
      </c>
      <c r="F283" s="36">
        <v>3656.23</v>
      </c>
      <c r="G283" s="36">
        <v>3654.49</v>
      </c>
      <c r="H283" s="36">
        <v>3653.23</v>
      </c>
      <c r="I283" s="37" t="s">
        <v>303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8">
        <v>45918.320011574076</v>
      </c>
      <c r="B284" s="59">
        <v>443209179</v>
      </c>
      <c r="C284" s="38" t="s">
        <v>36</v>
      </c>
      <c r="D284" s="38" t="s">
        <v>38</v>
      </c>
      <c r="E284" s="38" t="s">
        <v>120</v>
      </c>
      <c r="F284" s="35">
        <v>3656.23</v>
      </c>
      <c r="G284" s="35">
        <v>3654.49</v>
      </c>
      <c r="H284" s="35">
        <v>3653.23</v>
      </c>
      <c r="I284" s="38" t="s">
        <v>303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37" t="s">
        <v>36</v>
      </c>
      <c r="D285" s="37" t="s">
        <v>38</v>
      </c>
      <c r="E285" s="37" t="s">
        <v>120</v>
      </c>
      <c r="F285" s="36">
        <v>3657.33</v>
      </c>
      <c r="G285" s="36">
        <v>3654.55</v>
      </c>
      <c r="H285" s="36">
        <v>3651.33</v>
      </c>
      <c r="I285" s="37" t="s">
        <v>304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8">
        <v>45918.320821759262</v>
      </c>
      <c r="B286" s="59">
        <v>443209390</v>
      </c>
      <c r="C286" s="38" t="s">
        <v>36</v>
      </c>
      <c r="D286" s="38" t="s">
        <v>38</v>
      </c>
      <c r="E286" s="38" t="s">
        <v>120</v>
      </c>
      <c r="F286" s="35">
        <v>3657.27</v>
      </c>
      <c r="G286" s="35">
        <v>3654.58</v>
      </c>
      <c r="H286" s="38"/>
      <c r="I286" s="38" t="s">
        <v>304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37" t="s">
        <v>36</v>
      </c>
      <c r="D287" s="37" t="s">
        <v>38</v>
      </c>
      <c r="E287" s="37" t="s">
        <v>120</v>
      </c>
      <c r="F287" s="36">
        <v>3656.79</v>
      </c>
      <c r="G287" s="36">
        <v>3654.7</v>
      </c>
      <c r="H287" s="36">
        <v>3652.28</v>
      </c>
      <c r="I287" s="37" t="s">
        <v>304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8">
        <v>45918.335509259261</v>
      </c>
      <c r="B288" s="59">
        <v>443213475</v>
      </c>
      <c r="C288" s="38" t="s">
        <v>36</v>
      </c>
      <c r="D288" s="38" t="s">
        <v>38</v>
      </c>
      <c r="E288" s="38" t="s">
        <v>120</v>
      </c>
      <c r="F288" s="35">
        <v>3653.88</v>
      </c>
      <c r="G288" s="35">
        <v>3653.07</v>
      </c>
      <c r="H288" s="35">
        <v>3652.23</v>
      </c>
      <c r="I288" s="38" t="s">
        <v>305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37" t="s">
        <v>36</v>
      </c>
      <c r="D289" s="37" t="s">
        <v>38</v>
      </c>
      <c r="E289" s="37" t="s">
        <v>120</v>
      </c>
      <c r="F289" s="36">
        <v>3653.88</v>
      </c>
      <c r="G289" s="36">
        <v>3652.83</v>
      </c>
      <c r="H289" s="36">
        <v>3650.88</v>
      </c>
      <c r="I289" s="37" t="s">
        <v>306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8">
        <v>45918.335509259261</v>
      </c>
      <c r="B290" s="59">
        <v>443213478</v>
      </c>
      <c r="C290" s="38" t="s">
        <v>36</v>
      </c>
      <c r="D290" s="38" t="s">
        <v>38</v>
      </c>
      <c r="E290" s="38" t="s">
        <v>120</v>
      </c>
      <c r="F290" s="35">
        <v>3653.88</v>
      </c>
      <c r="G290" s="35">
        <v>3652.84</v>
      </c>
      <c r="H290" s="35">
        <v>3650.88</v>
      </c>
      <c r="I290" s="38" t="s">
        <v>306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37" t="s">
        <v>36</v>
      </c>
      <c r="D291" s="37" t="s">
        <v>38</v>
      </c>
      <c r="E291" s="37" t="s">
        <v>120</v>
      </c>
      <c r="F291" s="36">
        <v>3653.88</v>
      </c>
      <c r="G291" s="36">
        <v>3652.83</v>
      </c>
      <c r="H291" s="36">
        <v>3650.38</v>
      </c>
      <c r="I291" s="37" t="s">
        <v>306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8">
        <v>45918.336782407408</v>
      </c>
      <c r="B292" s="59">
        <v>443213829</v>
      </c>
      <c r="C292" s="38" t="s">
        <v>36</v>
      </c>
      <c r="D292" s="38" t="s">
        <v>38</v>
      </c>
      <c r="E292" s="38" t="s">
        <v>120</v>
      </c>
      <c r="F292" s="35">
        <v>3653.99</v>
      </c>
      <c r="G292" s="35">
        <v>3656.99</v>
      </c>
      <c r="H292" s="35">
        <v>3650.49</v>
      </c>
      <c r="I292" s="38" t="s">
        <v>307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37" t="s">
        <v>36</v>
      </c>
      <c r="D293" s="37" t="s">
        <v>38</v>
      </c>
      <c r="E293" s="37" t="s">
        <v>120</v>
      </c>
      <c r="F293" s="36">
        <v>3654</v>
      </c>
      <c r="G293" s="36">
        <v>3656.99</v>
      </c>
      <c r="H293" s="36">
        <v>3650.49</v>
      </c>
      <c r="I293" s="37" t="s">
        <v>307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8">
        <v>45918.342685185184</v>
      </c>
      <c r="B294" s="59">
        <v>443215676</v>
      </c>
      <c r="C294" s="38" t="s">
        <v>36</v>
      </c>
      <c r="D294" s="38" t="s">
        <v>38</v>
      </c>
      <c r="E294" s="38" t="s">
        <v>120</v>
      </c>
      <c r="F294" s="35">
        <v>3652.63</v>
      </c>
      <c r="G294" s="35">
        <v>3655.13</v>
      </c>
      <c r="H294" s="35">
        <v>3649.63</v>
      </c>
      <c r="I294" s="38" t="s">
        <v>308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37" t="s">
        <v>36</v>
      </c>
      <c r="D295" s="37" t="s">
        <v>38</v>
      </c>
      <c r="E295" s="37" t="s">
        <v>120</v>
      </c>
      <c r="F295" s="36">
        <v>3652.6</v>
      </c>
      <c r="G295" s="36">
        <v>3655.63</v>
      </c>
      <c r="H295" s="36">
        <v>3649.13</v>
      </c>
      <c r="I295" s="37" t="s">
        <v>309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8">
        <v>45918.342685185184</v>
      </c>
      <c r="B296" s="59">
        <v>443215679</v>
      </c>
      <c r="C296" s="38" t="s">
        <v>36</v>
      </c>
      <c r="D296" s="38" t="s">
        <v>38</v>
      </c>
      <c r="E296" s="38" t="s">
        <v>120</v>
      </c>
      <c r="F296" s="35">
        <v>3652.6</v>
      </c>
      <c r="G296" s="35">
        <v>3655.63</v>
      </c>
      <c r="H296" s="35">
        <v>3651.13</v>
      </c>
      <c r="I296" s="38" t="s">
        <v>309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37" t="s">
        <v>36</v>
      </c>
      <c r="D297" s="37" t="s">
        <v>38</v>
      </c>
      <c r="E297" s="37" t="s">
        <v>120</v>
      </c>
      <c r="F297" s="36">
        <v>3652.56</v>
      </c>
      <c r="G297" s="36">
        <v>3655.6</v>
      </c>
      <c r="H297" s="36">
        <v>3649.6</v>
      </c>
      <c r="I297" s="37" t="s">
        <v>309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8">
        <v>45918.353564814817</v>
      </c>
      <c r="B298" s="59">
        <v>443219391</v>
      </c>
      <c r="C298" s="38" t="s">
        <v>36</v>
      </c>
      <c r="D298" s="38" t="s">
        <v>37</v>
      </c>
      <c r="E298" s="38" t="s">
        <v>120</v>
      </c>
      <c r="F298" s="35">
        <v>3657.87</v>
      </c>
      <c r="G298" s="35">
        <v>3654.9</v>
      </c>
      <c r="H298" s="35">
        <v>3659.4</v>
      </c>
      <c r="I298" s="38" t="s">
        <v>310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37" t="s">
        <v>36</v>
      </c>
      <c r="D299" s="37" t="s">
        <v>37</v>
      </c>
      <c r="E299" s="37" t="s">
        <v>120</v>
      </c>
      <c r="F299" s="36">
        <v>3657.84</v>
      </c>
      <c r="G299" s="36">
        <v>3655.37</v>
      </c>
      <c r="H299" s="36">
        <v>3660.87</v>
      </c>
      <c r="I299" s="37" t="s">
        <v>311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8">
        <v>45918.353564814817</v>
      </c>
      <c r="B300" s="59">
        <v>443219395</v>
      </c>
      <c r="C300" s="38" t="s">
        <v>36</v>
      </c>
      <c r="D300" s="38" t="s">
        <v>37</v>
      </c>
      <c r="E300" s="38" t="s">
        <v>120</v>
      </c>
      <c r="F300" s="35">
        <v>3657.84</v>
      </c>
      <c r="G300" s="35">
        <v>3654.87</v>
      </c>
      <c r="H300" s="35">
        <v>3661.37</v>
      </c>
      <c r="I300" s="38" t="s">
        <v>312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37" t="s">
        <v>36</v>
      </c>
      <c r="D301" s="37" t="s">
        <v>37</v>
      </c>
      <c r="E301" s="37" t="s">
        <v>120</v>
      </c>
      <c r="F301" s="36">
        <v>3657.87</v>
      </c>
      <c r="G301" s="36">
        <v>3654.87</v>
      </c>
      <c r="H301" s="36">
        <v>3660.87</v>
      </c>
      <c r="I301" s="37" t="s">
        <v>312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8">
        <v>45918.363981481481</v>
      </c>
      <c r="B302" s="59">
        <v>443224528</v>
      </c>
      <c r="C302" s="38" t="s">
        <v>36</v>
      </c>
      <c r="D302" s="38" t="s">
        <v>38</v>
      </c>
      <c r="E302" s="38" t="s">
        <v>120</v>
      </c>
      <c r="F302" s="35">
        <v>3653.51</v>
      </c>
      <c r="G302" s="35">
        <v>3653.19</v>
      </c>
      <c r="H302" s="35">
        <v>3650.51</v>
      </c>
      <c r="I302" s="38" t="s">
        <v>313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37" t="s">
        <v>36</v>
      </c>
      <c r="D303" s="37" t="s">
        <v>38</v>
      </c>
      <c r="E303" s="37" t="s">
        <v>120</v>
      </c>
      <c r="F303" s="36">
        <v>3653.51</v>
      </c>
      <c r="G303" s="36">
        <v>3653.19</v>
      </c>
      <c r="H303" s="36">
        <v>3650.01</v>
      </c>
      <c r="I303" s="37" t="s">
        <v>313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8">
        <v>45918.363981481481</v>
      </c>
      <c r="B304" s="59">
        <v>443224531</v>
      </c>
      <c r="C304" s="38" t="s">
        <v>36</v>
      </c>
      <c r="D304" s="38" t="s">
        <v>38</v>
      </c>
      <c r="E304" s="38" t="s">
        <v>120</v>
      </c>
      <c r="F304" s="35">
        <v>3653.51</v>
      </c>
      <c r="G304" s="35">
        <v>3653.19</v>
      </c>
      <c r="H304" s="35">
        <v>3652.01</v>
      </c>
      <c r="I304" s="38" t="s">
        <v>313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37" t="s">
        <v>36</v>
      </c>
      <c r="D305" s="37" t="s">
        <v>38</v>
      </c>
      <c r="E305" s="37" t="s">
        <v>120</v>
      </c>
      <c r="F305" s="36">
        <v>3653.5</v>
      </c>
      <c r="G305" s="36">
        <v>3653.19</v>
      </c>
      <c r="H305" s="36">
        <v>3650.51</v>
      </c>
      <c r="I305" s="37" t="s">
        <v>313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8">
        <v>45918.369305555556</v>
      </c>
      <c r="B306" s="59">
        <v>443226592</v>
      </c>
      <c r="C306" s="38" t="s">
        <v>36</v>
      </c>
      <c r="D306" s="38" t="s">
        <v>38</v>
      </c>
      <c r="E306" s="38" t="s">
        <v>120</v>
      </c>
      <c r="F306" s="35">
        <v>3653.2</v>
      </c>
      <c r="G306" s="35">
        <v>3656.2</v>
      </c>
      <c r="H306" s="35">
        <v>3651.7</v>
      </c>
      <c r="I306" s="38" t="s">
        <v>314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37" t="s">
        <v>36</v>
      </c>
      <c r="D307" s="37" t="s">
        <v>38</v>
      </c>
      <c r="E307" s="37" t="s">
        <v>120</v>
      </c>
      <c r="F307" s="36">
        <v>3652.86</v>
      </c>
      <c r="G307" s="36">
        <v>3655.57</v>
      </c>
      <c r="H307" s="36">
        <v>3650.07</v>
      </c>
      <c r="I307" s="37" t="s">
        <v>315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8">
        <v>45918.369305555556</v>
      </c>
      <c r="B308" s="59">
        <v>443226595</v>
      </c>
      <c r="C308" s="38" t="s">
        <v>36</v>
      </c>
      <c r="D308" s="38" t="s">
        <v>38</v>
      </c>
      <c r="E308" s="38" t="s">
        <v>120</v>
      </c>
      <c r="F308" s="35">
        <v>3652.96</v>
      </c>
      <c r="G308" s="35">
        <v>3652.04</v>
      </c>
      <c r="H308" s="35">
        <v>3649.57</v>
      </c>
      <c r="I308" s="38" t="s">
        <v>316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37" t="s">
        <v>36</v>
      </c>
      <c r="D309" s="37" t="s">
        <v>38</v>
      </c>
      <c r="E309" s="37" t="s">
        <v>120</v>
      </c>
      <c r="F309" s="36">
        <v>3652.95</v>
      </c>
      <c r="G309" s="36">
        <v>3656.07</v>
      </c>
      <c r="H309" s="36">
        <v>3650.07</v>
      </c>
      <c r="I309" s="37" t="s">
        <v>315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8">
        <v>45918.372314814813</v>
      </c>
      <c r="B310" s="59">
        <v>443229730</v>
      </c>
      <c r="C310" s="38" t="s">
        <v>36</v>
      </c>
      <c r="D310" s="38" t="s">
        <v>38</v>
      </c>
      <c r="E310" s="38" t="s">
        <v>120</v>
      </c>
      <c r="F310" s="35">
        <v>3651.79</v>
      </c>
      <c r="G310" s="35">
        <v>3654.84</v>
      </c>
      <c r="H310" s="35">
        <v>3650.34</v>
      </c>
      <c r="I310" s="38" t="s">
        <v>317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37" t="s">
        <v>36</v>
      </c>
      <c r="D311" s="37" t="s">
        <v>38</v>
      </c>
      <c r="E311" s="37" t="s">
        <v>120</v>
      </c>
      <c r="F311" s="36">
        <v>3651.79</v>
      </c>
      <c r="G311" s="36">
        <v>3650.54</v>
      </c>
      <c r="H311" s="36">
        <v>3648.79</v>
      </c>
      <c r="I311" s="37" t="s">
        <v>318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8">
        <v>45918.372314814813</v>
      </c>
      <c r="B312" s="59">
        <v>443229732</v>
      </c>
      <c r="C312" s="38" t="s">
        <v>36</v>
      </c>
      <c r="D312" s="38" t="s">
        <v>38</v>
      </c>
      <c r="E312" s="38" t="s">
        <v>120</v>
      </c>
      <c r="F312" s="35">
        <v>3651.79</v>
      </c>
      <c r="G312" s="35">
        <v>3650.44</v>
      </c>
      <c r="H312" s="35">
        <v>3648.79</v>
      </c>
      <c r="I312" s="38" t="s">
        <v>318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37" t="s">
        <v>36</v>
      </c>
      <c r="D313" s="37" t="s">
        <v>38</v>
      </c>
      <c r="E313" s="37" t="s">
        <v>120</v>
      </c>
      <c r="F313" s="36">
        <v>3651.71</v>
      </c>
      <c r="G313" s="36">
        <v>3650.43</v>
      </c>
      <c r="H313" s="36">
        <v>3648.29</v>
      </c>
      <c r="I313" s="37" t="s">
        <v>319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8">
        <v>45918.386203703703</v>
      </c>
      <c r="B314" s="59">
        <v>443246235</v>
      </c>
      <c r="C314" s="38" t="s">
        <v>36</v>
      </c>
      <c r="D314" s="38" t="s">
        <v>38</v>
      </c>
      <c r="E314" s="38" t="s">
        <v>120</v>
      </c>
      <c r="F314" s="35">
        <v>3637.97</v>
      </c>
      <c r="G314" s="35">
        <v>3637.39</v>
      </c>
      <c r="H314" s="35">
        <v>3634.46</v>
      </c>
      <c r="I314" s="38" t="s">
        <v>320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37" t="s">
        <v>36</v>
      </c>
      <c r="D315" s="37" t="s">
        <v>38</v>
      </c>
      <c r="E315" s="37" t="s">
        <v>120</v>
      </c>
      <c r="F315" s="36">
        <v>3638.03</v>
      </c>
      <c r="G315" s="36">
        <v>3637.33</v>
      </c>
      <c r="H315" s="36">
        <v>3634.97</v>
      </c>
      <c r="I315" s="37" t="s">
        <v>320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8">
        <v>45918.386203703703</v>
      </c>
      <c r="B316" s="59">
        <v>443246241</v>
      </c>
      <c r="C316" s="38" t="s">
        <v>36</v>
      </c>
      <c r="D316" s="38" t="s">
        <v>38</v>
      </c>
      <c r="E316" s="38" t="s">
        <v>120</v>
      </c>
      <c r="F316" s="35">
        <v>3638.01</v>
      </c>
      <c r="G316" s="35">
        <v>3637.34</v>
      </c>
      <c r="H316" s="35">
        <v>3634.97</v>
      </c>
      <c r="I316" s="38" t="s">
        <v>320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37" t="s">
        <v>36</v>
      </c>
      <c r="D317" s="37" t="s">
        <v>38</v>
      </c>
      <c r="E317" s="37" t="s">
        <v>120</v>
      </c>
      <c r="F317" s="36">
        <v>3638.03</v>
      </c>
      <c r="G317" s="36">
        <v>3640.97</v>
      </c>
      <c r="H317" s="36">
        <v>3636.47</v>
      </c>
      <c r="I317" s="37" t="s">
        <v>321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8">
        <v>45918.387939814813</v>
      </c>
      <c r="B318" s="59">
        <v>443247469</v>
      </c>
      <c r="C318" s="38" t="s">
        <v>36</v>
      </c>
      <c r="D318" s="38" t="s">
        <v>38</v>
      </c>
      <c r="E318" s="38" t="s">
        <v>120</v>
      </c>
      <c r="F318" s="35">
        <v>3637.71</v>
      </c>
      <c r="G318" s="35">
        <v>3636.65</v>
      </c>
      <c r="H318" s="35">
        <v>3634.71</v>
      </c>
      <c r="I318" s="38" t="s">
        <v>322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37" t="s">
        <v>36</v>
      </c>
      <c r="D319" s="37" t="s">
        <v>38</v>
      </c>
      <c r="E319" s="37" t="s">
        <v>120</v>
      </c>
      <c r="F319" s="36">
        <v>3637.72</v>
      </c>
      <c r="G319" s="36">
        <v>3636.6</v>
      </c>
      <c r="H319" s="36">
        <v>3634.21</v>
      </c>
      <c r="I319" s="37" t="s">
        <v>323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8">
        <v>45918.387939814813</v>
      </c>
      <c r="B320" s="59">
        <v>443247471</v>
      </c>
      <c r="C320" s="38" t="s">
        <v>36</v>
      </c>
      <c r="D320" s="38" t="s">
        <v>38</v>
      </c>
      <c r="E320" s="38" t="s">
        <v>120</v>
      </c>
      <c r="F320" s="35">
        <v>3637.73</v>
      </c>
      <c r="G320" s="35">
        <v>3640.71</v>
      </c>
      <c r="H320" s="35">
        <v>3636.21</v>
      </c>
      <c r="I320" s="38" t="s">
        <v>324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37" t="s">
        <v>36</v>
      </c>
      <c r="D321" s="37" t="s">
        <v>38</v>
      </c>
      <c r="E321" s="37" t="s">
        <v>120</v>
      </c>
      <c r="F321" s="36">
        <v>3637.67</v>
      </c>
      <c r="G321" s="36">
        <v>3636.68</v>
      </c>
      <c r="H321" s="36">
        <v>3634.71</v>
      </c>
      <c r="I321" s="37" t="s">
        <v>322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8">
        <v>45918.388749999998</v>
      </c>
      <c r="B322" s="59">
        <v>443247692</v>
      </c>
      <c r="C322" s="38" t="s">
        <v>36</v>
      </c>
      <c r="D322" s="38" t="s">
        <v>38</v>
      </c>
      <c r="E322" s="38" t="s">
        <v>120</v>
      </c>
      <c r="F322" s="35">
        <v>3637.52</v>
      </c>
      <c r="G322" s="35">
        <v>3637.24</v>
      </c>
      <c r="H322" s="35">
        <v>3636.03</v>
      </c>
      <c r="I322" s="38" t="s">
        <v>325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37" t="s">
        <v>36</v>
      </c>
      <c r="D323" s="37" t="s">
        <v>38</v>
      </c>
      <c r="E323" s="37" t="s">
        <v>120</v>
      </c>
      <c r="F323" s="36">
        <v>3638.61</v>
      </c>
      <c r="G323" s="36">
        <v>3641.66</v>
      </c>
      <c r="H323" s="36">
        <v>3635.16</v>
      </c>
      <c r="I323" s="37" t="s">
        <v>326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8">
        <v>45918.389097222222</v>
      </c>
      <c r="B324" s="59">
        <v>443247810</v>
      </c>
      <c r="C324" s="38" t="s">
        <v>36</v>
      </c>
      <c r="D324" s="38" t="s">
        <v>38</v>
      </c>
      <c r="E324" s="38" t="s">
        <v>120</v>
      </c>
      <c r="F324" s="35">
        <v>3638.54</v>
      </c>
      <c r="G324" s="35">
        <v>3637.32</v>
      </c>
      <c r="H324" s="35">
        <v>3635.11</v>
      </c>
      <c r="I324" s="38" t="s">
        <v>327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37" t="s">
        <v>36</v>
      </c>
      <c r="D325" s="37" t="s">
        <v>38</v>
      </c>
      <c r="E325" s="37" t="s">
        <v>120</v>
      </c>
      <c r="F325" s="36">
        <v>3636.49</v>
      </c>
      <c r="G325" s="36">
        <v>3636.26</v>
      </c>
      <c r="H325" s="36">
        <v>3633.51</v>
      </c>
      <c r="I325" s="37" t="s">
        <v>328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8">
        <v>45918.391412037039</v>
      </c>
      <c r="B326" s="59">
        <v>443249340</v>
      </c>
      <c r="C326" s="38" t="s">
        <v>36</v>
      </c>
      <c r="D326" s="38" t="s">
        <v>38</v>
      </c>
      <c r="E326" s="38" t="s">
        <v>120</v>
      </c>
      <c r="F326" s="35">
        <v>3636.27</v>
      </c>
      <c r="G326" s="35">
        <v>3636.25</v>
      </c>
      <c r="H326" s="35">
        <v>3632.99</v>
      </c>
      <c r="I326" s="38" t="s">
        <v>328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37" t="s">
        <v>36</v>
      </c>
      <c r="D327" s="37" t="s">
        <v>38</v>
      </c>
      <c r="E327" s="37" t="s">
        <v>120</v>
      </c>
      <c r="F327" s="36">
        <v>3636.26</v>
      </c>
      <c r="G327" s="36">
        <v>3636.26</v>
      </c>
      <c r="H327" s="36">
        <v>3633.49</v>
      </c>
      <c r="I327" s="37" t="s">
        <v>328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8">
        <v>45918.391423611109</v>
      </c>
      <c r="B328" s="59">
        <v>443249350</v>
      </c>
      <c r="C328" s="38" t="s">
        <v>36</v>
      </c>
      <c r="D328" s="38" t="s">
        <v>38</v>
      </c>
      <c r="E328" s="38" t="s">
        <v>120</v>
      </c>
      <c r="F328" s="35">
        <v>3636.18</v>
      </c>
      <c r="G328" s="35">
        <v>3639.49</v>
      </c>
      <c r="H328" s="35">
        <v>3634.99</v>
      </c>
      <c r="I328" s="38" t="s">
        <v>329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37" t="s">
        <v>36</v>
      </c>
      <c r="D329" s="37" t="s">
        <v>38</v>
      </c>
      <c r="E329" s="37" t="s">
        <v>120</v>
      </c>
      <c r="F329" s="36">
        <v>3636.78</v>
      </c>
      <c r="G329" s="36">
        <v>3639.78</v>
      </c>
      <c r="H329" s="36">
        <v>3635.28</v>
      </c>
      <c r="I329" s="37" t="s">
        <v>330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8">
        <v>45918.392685185187</v>
      </c>
      <c r="B330" s="59">
        <v>443249906</v>
      </c>
      <c r="C330" s="38" t="s">
        <v>36</v>
      </c>
      <c r="D330" s="38" t="s">
        <v>38</v>
      </c>
      <c r="E330" s="38" t="s">
        <v>120</v>
      </c>
      <c r="F330" s="35">
        <v>3636.78</v>
      </c>
      <c r="G330" s="35">
        <v>3639.78</v>
      </c>
      <c r="H330" s="35">
        <v>3633.78</v>
      </c>
      <c r="I330" s="38" t="s">
        <v>330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37" t="s">
        <v>36</v>
      </c>
      <c r="D331" s="37" t="s">
        <v>38</v>
      </c>
      <c r="E331" s="37" t="s">
        <v>120</v>
      </c>
      <c r="F331" s="36">
        <v>3636.78</v>
      </c>
      <c r="G331" s="36">
        <v>3639.78</v>
      </c>
      <c r="H331" s="36">
        <v>3633.28</v>
      </c>
      <c r="I331" s="37" t="s">
        <v>330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8">
        <v>45918.392696759256</v>
      </c>
      <c r="B332" s="59">
        <v>443249909</v>
      </c>
      <c r="C332" s="38" t="s">
        <v>36</v>
      </c>
      <c r="D332" s="38" t="s">
        <v>38</v>
      </c>
      <c r="E332" s="38" t="s">
        <v>120</v>
      </c>
      <c r="F332" s="35">
        <v>3636.77</v>
      </c>
      <c r="G332" s="35">
        <v>3639.28</v>
      </c>
      <c r="H332" s="35">
        <v>3633.78</v>
      </c>
      <c r="I332" s="38" t="s">
        <v>331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37" t="s">
        <v>36</v>
      </c>
      <c r="D333" s="37" t="s">
        <v>38</v>
      </c>
      <c r="E333" s="37" t="s">
        <v>120</v>
      </c>
      <c r="F333" s="36">
        <v>3636.91</v>
      </c>
      <c r="G333" s="36">
        <v>3639.93</v>
      </c>
      <c r="H333" s="36">
        <v>3633.43</v>
      </c>
      <c r="I333" s="37" t="s">
        <v>332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8">
        <v>45918.394305555557</v>
      </c>
      <c r="B334" s="59">
        <v>443250902</v>
      </c>
      <c r="C334" s="38" t="s">
        <v>36</v>
      </c>
      <c r="D334" s="38" t="s">
        <v>38</v>
      </c>
      <c r="E334" s="38" t="s">
        <v>120</v>
      </c>
      <c r="F334" s="35">
        <v>3636.87</v>
      </c>
      <c r="G334" s="35">
        <v>3639.91</v>
      </c>
      <c r="H334" s="35">
        <v>3633.41</v>
      </c>
      <c r="I334" s="38" t="s">
        <v>332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37" t="s">
        <v>36</v>
      </c>
      <c r="D335" s="37" t="s">
        <v>38</v>
      </c>
      <c r="E335" s="37" t="s">
        <v>120</v>
      </c>
      <c r="F335" s="36">
        <v>3637.76</v>
      </c>
      <c r="G335" s="36">
        <v>3640.76</v>
      </c>
      <c r="H335" s="36">
        <v>3634.26</v>
      </c>
      <c r="I335" s="37" t="s">
        <v>333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8">
        <v>45918.400092592594</v>
      </c>
      <c r="B336" s="59">
        <v>443253657</v>
      </c>
      <c r="C336" s="38" t="s">
        <v>36</v>
      </c>
      <c r="D336" s="38" t="s">
        <v>38</v>
      </c>
      <c r="E336" s="38" t="s">
        <v>120</v>
      </c>
      <c r="F336" s="35">
        <v>3637.81</v>
      </c>
      <c r="G336" s="35">
        <v>3640.76</v>
      </c>
      <c r="H336" s="35">
        <v>3634.26</v>
      </c>
      <c r="I336" s="38" t="s">
        <v>333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37" t="s">
        <v>36</v>
      </c>
      <c r="D337" s="37" t="s">
        <v>38</v>
      </c>
      <c r="E337" s="37" t="s">
        <v>120</v>
      </c>
      <c r="F337" s="36">
        <v>3636.65</v>
      </c>
      <c r="G337" s="36">
        <v>3639.64</v>
      </c>
      <c r="H337" s="36">
        <v>3635.14</v>
      </c>
      <c r="I337" s="37" t="s">
        <v>334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8">
        <v>45918.404953703706</v>
      </c>
      <c r="B338" s="59">
        <v>443256033</v>
      </c>
      <c r="C338" s="38" t="s">
        <v>36</v>
      </c>
      <c r="D338" s="38" t="s">
        <v>38</v>
      </c>
      <c r="E338" s="38" t="s">
        <v>120</v>
      </c>
      <c r="F338" s="35">
        <v>3636.65</v>
      </c>
      <c r="G338" s="35">
        <v>3639.65</v>
      </c>
      <c r="H338" s="35">
        <v>3633.15</v>
      </c>
      <c r="I338" s="38" t="s">
        <v>334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37" t="s">
        <v>36</v>
      </c>
      <c r="D339" s="37" t="s">
        <v>38</v>
      </c>
      <c r="E339" s="37" t="s">
        <v>120</v>
      </c>
      <c r="F339" s="36">
        <v>3636.65</v>
      </c>
      <c r="G339" s="36">
        <v>3639.65</v>
      </c>
      <c r="H339" s="36">
        <v>3633.65</v>
      </c>
      <c r="I339" s="37" t="s">
        <v>334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8">
        <v>45918.404953703706</v>
      </c>
      <c r="B340" s="59">
        <v>443256035</v>
      </c>
      <c r="C340" s="38" t="s">
        <v>36</v>
      </c>
      <c r="D340" s="38" t="s">
        <v>38</v>
      </c>
      <c r="E340" s="38" t="s">
        <v>120</v>
      </c>
      <c r="F340" s="35">
        <v>3636.65</v>
      </c>
      <c r="G340" s="35">
        <v>3639.15</v>
      </c>
      <c r="H340" s="35">
        <v>3633.65</v>
      </c>
      <c r="I340" s="38" t="s">
        <v>335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37" t="s">
        <v>36</v>
      </c>
      <c r="D341" s="37" t="s">
        <v>37</v>
      </c>
      <c r="E341" s="37" t="s">
        <v>120</v>
      </c>
      <c r="F341" s="36">
        <v>3647.42</v>
      </c>
      <c r="G341" s="36">
        <v>3644.93</v>
      </c>
      <c r="H341" s="36">
        <v>3650.43</v>
      </c>
      <c r="I341" s="37" t="s">
        <v>336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8">
        <v>45918.43273148148</v>
      </c>
      <c r="B342" s="59">
        <v>443276228</v>
      </c>
      <c r="C342" s="38" t="s">
        <v>36</v>
      </c>
      <c r="D342" s="38" t="s">
        <v>37</v>
      </c>
      <c r="E342" s="38" t="s">
        <v>120</v>
      </c>
      <c r="F342" s="35">
        <v>3647.45</v>
      </c>
      <c r="G342" s="35">
        <v>3644.42</v>
      </c>
      <c r="H342" s="35">
        <v>3650.92</v>
      </c>
      <c r="I342" s="38" t="s">
        <v>337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37" t="s">
        <v>36</v>
      </c>
      <c r="D343" s="37" t="s">
        <v>37</v>
      </c>
      <c r="E343" s="37" t="s">
        <v>120</v>
      </c>
      <c r="F343" s="36">
        <v>3647.53</v>
      </c>
      <c r="G343" s="36">
        <v>3644.42</v>
      </c>
      <c r="H343" s="36">
        <v>3650.42</v>
      </c>
      <c r="I343" s="37" t="s">
        <v>336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8">
        <v>45918.43273148148</v>
      </c>
      <c r="B344" s="59">
        <v>443276233</v>
      </c>
      <c r="C344" s="38" t="s">
        <v>36</v>
      </c>
      <c r="D344" s="38" t="s">
        <v>37</v>
      </c>
      <c r="E344" s="38" t="s">
        <v>120</v>
      </c>
      <c r="F344" s="35">
        <v>3647.76</v>
      </c>
      <c r="G344" s="35">
        <v>3644.42</v>
      </c>
      <c r="H344" s="35">
        <v>3648.92</v>
      </c>
      <c r="I344" s="38" t="s">
        <v>338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37" t="s">
        <v>36</v>
      </c>
      <c r="D345" s="37" t="s">
        <v>37</v>
      </c>
      <c r="E345" s="37" t="s">
        <v>120</v>
      </c>
      <c r="F345" s="36">
        <v>3650.68</v>
      </c>
      <c r="G345" s="36">
        <v>3647.68</v>
      </c>
      <c r="H345" s="36">
        <v>3652.18</v>
      </c>
      <c r="I345" s="37" t="s">
        <v>339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8">
        <v>45918.441296296296</v>
      </c>
      <c r="B346" s="59">
        <v>443282833</v>
      </c>
      <c r="C346" s="38" t="s">
        <v>36</v>
      </c>
      <c r="D346" s="38" t="s">
        <v>37</v>
      </c>
      <c r="E346" s="38" t="s">
        <v>120</v>
      </c>
      <c r="F346" s="35">
        <v>3650.68</v>
      </c>
      <c r="G346" s="35">
        <v>3651.5</v>
      </c>
      <c r="H346" s="35">
        <v>3653.68</v>
      </c>
      <c r="I346" s="38" t="s">
        <v>340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37" t="s">
        <v>36</v>
      </c>
      <c r="D347" s="37" t="s">
        <v>37</v>
      </c>
      <c r="E347" s="37" t="s">
        <v>120</v>
      </c>
      <c r="F347" s="36">
        <v>3650.68</v>
      </c>
      <c r="G347" s="36">
        <v>3651.5</v>
      </c>
      <c r="H347" s="36">
        <v>3653.68</v>
      </c>
      <c r="I347" s="37" t="s">
        <v>340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8">
        <v>45918.441296296296</v>
      </c>
      <c r="B348" s="59">
        <v>443282844</v>
      </c>
      <c r="C348" s="38" t="s">
        <v>36</v>
      </c>
      <c r="D348" s="38" t="s">
        <v>37</v>
      </c>
      <c r="E348" s="38" t="s">
        <v>120</v>
      </c>
      <c r="F348" s="35">
        <v>3650.68</v>
      </c>
      <c r="G348" s="35">
        <v>3651.5</v>
      </c>
      <c r="H348" s="35">
        <v>3654.18</v>
      </c>
      <c r="I348" s="38" t="s">
        <v>341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37" t="s">
        <v>36</v>
      </c>
      <c r="D349" s="37" t="s">
        <v>37</v>
      </c>
      <c r="E349" s="37" t="s">
        <v>120</v>
      </c>
      <c r="F349" s="36">
        <v>3657.89</v>
      </c>
      <c r="G349" s="36">
        <v>3654.89</v>
      </c>
      <c r="H349" s="36">
        <v>3659.39</v>
      </c>
      <c r="I349" s="37" t="s">
        <v>342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8">
        <v>45918.450208333335</v>
      </c>
      <c r="B350" s="59">
        <v>443289890</v>
      </c>
      <c r="C350" s="38" t="s">
        <v>36</v>
      </c>
      <c r="D350" s="38" t="s">
        <v>37</v>
      </c>
      <c r="E350" s="38" t="s">
        <v>120</v>
      </c>
      <c r="F350" s="35">
        <v>3657.81</v>
      </c>
      <c r="G350" s="35">
        <v>3658.03</v>
      </c>
      <c r="H350" s="35">
        <v>3661.39</v>
      </c>
      <c r="I350" s="38" t="s">
        <v>343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37" t="s">
        <v>36</v>
      </c>
      <c r="D351" s="37" t="s">
        <v>37</v>
      </c>
      <c r="E351" s="37" t="s">
        <v>120</v>
      </c>
      <c r="F351" s="36">
        <v>3657.86</v>
      </c>
      <c r="G351" s="36">
        <v>3658.03</v>
      </c>
      <c r="H351" s="36">
        <v>3660.89</v>
      </c>
      <c r="I351" s="37" t="s">
        <v>343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8">
        <v>45918.450208333335</v>
      </c>
      <c r="B352" s="59">
        <v>443289896</v>
      </c>
      <c r="C352" s="38" t="s">
        <v>36</v>
      </c>
      <c r="D352" s="38" t="s">
        <v>37</v>
      </c>
      <c r="E352" s="38" t="s">
        <v>120</v>
      </c>
      <c r="F352" s="35">
        <v>3657.84</v>
      </c>
      <c r="G352" s="35">
        <v>3658.03</v>
      </c>
      <c r="H352" s="35">
        <v>3660.89</v>
      </c>
      <c r="I352" s="38" t="s">
        <v>343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37" t="s">
        <v>36</v>
      </c>
      <c r="D353" s="37" t="s">
        <v>37</v>
      </c>
      <c r="E353" s="37" t="s">
        <v>120</v>
      </c>
      <c r="F353" s="36">
        <v>3658.58</v>
      </c>
      <c r="G353" s="36">
        <v>3655.58</v>
      </c>
      <c r="H353" s="36">
        <v>3660.08</v>
      </c>
      <c r="I353" s="37" t="s">
        <v>344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8">
        <v>45918.452523148146</v>
      </c>
      <c r="B354" s="59">
        <v>443290925</v>
      </c>
      <c r="C354" s="38" t="s">
        <v>36</v>
      </c>
      <c r="D354" s="38" t="s">
        <v>37</v>
      </c>
      <c r="E354" s="38" t="s">
        <v>120</v>
      </c>
      <c r="F354" s="35">
        <v>3658.41</v>
      </c>
      <c r="G354" s="35">
        <v>3655.36</v>
      </c>
      <c r="H354" s="35">
        <v>3661.86</v>
      </c>
      <c r="I354" s="38" t="s">
        <v>345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37" t="s">
        <v>36</v>
      </c>
      <c r="D355" s="37" t="s">
        <v>37</v>
      </c>
      <c r="E355" s="37" t="s">
        <v>120</v>
      </c>
      <c r="F355" s="36">
        <v>3658.41</v>
      </c>
      <c r="G355" s="36">
        <v>3655.41</v>
      </c>
      <c r="H355" s="36">
        <v>3661.41</v>
      </c>
      <c r="I355" s="37" t="s">
        <v>346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8">
        <v>45918.452523148146</v>
      </c>
      <c r="B356" s="59">
        <v>443290929</v>
      </c>
      <c r="C356" s="38" t="s">
        <v>36</v>
      </c>
      <c r="D356" s="38" t="s">
        <v>37</v>
      </c>
      <c r="E356" s="38" t="s">
        <v>120</v>
      </c>
      <c r="F356" s="35">
        <v>3658.15</v>
      </c>
      <c r="G356" s="35">
        <v>3658.29</v>
      </c>
      <c r="H356" s="35">
        <v>3661.41</v>
      </c>
      <c r="I356" s="38" t="s">
        <v>347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37" t="s">
        <v>36</v>
      </c>
      <c r="D357" s="37" t="s">
        <v>37</v>
      </c>
      <c r="E357" s="37" t="s">
        <v>120</v>
      </c>
      <c r="F357" s="36">
        <v>3658.5</v>
      </c>
      <c r="G357" s="36">
        <v>3656</v>
      </c>
      <c r="H357" s="36">
        <v>3661.5</v>
      </c>
      <c r="I357" s="37" t="s">
        <v>348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8">
        <v>45918.456689814811</v>
      </c>
      <c r="B358" s="59">
        <v>443292671</v>
      </c>
      <c r="C358" s="38" t="s">
        <v>36</v>
      </c>
      <c r="D358" s="38" t="s">
        <v>37</v>
      </c>
      <c r="E358" s="38" t="s">
        <v>120</v>
      </c>
      <c r="F358" s="35">
        <v>3658.04</v>
      </c>
      <c r="G358" s="35">
        <v>3655.04</v>
      </c>
      <c r="H358" s="35">
        <v>3661.54</v>
      </c>
      <c r="I358" s="38" t="s">
        <v>349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37" t="s">
        <v>36</v>
      </c>
      <c r="D359" s="37" t="s">
        <v>38</v>
      </c>
      <c r="E359" s="37" t="s">
        <v>120</v>
      </c>
      <c r="F359" s="36">
        <v>3655.01</v>
      </c>
      <c r="G359" s="36">
        <v>3658.08</v>
      </c>
      <c r="H359" s="36">
        <v>3652.08</v>
      </c>
      <c r="I359" s="37" t="s">
        <v>350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8">
        <v>45918.467453703706</v>
      </c>
      <c r="B360" s="59">
        <v>443298548</v>
      </c>
      <c r="C360" s="38" t="s">
        <v>36</v>
      </c>
      <c r="D360" s="38" t="s">
        <v>38</v>
      </c>
      <c r="E360" s="38" t="s">
        <v>120</v>
      </c>
      <c r="F360" s="35">
        <v>3655.01</v>
      </c>
      <c r="G360" s="35">
        <v>3658.01</v>
      </c>
      <c r="H360" s="35">
        <v>3653.51</v>
      </c>
      <c r="I360" s="38" t="s">
        <v>351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37" t="s">
        <v>36</v>
      </c>
      <c r="D361" s="37" t="s">
        <v>38</v>
      </c>
      <c r="E361" s="37" t="s">
        <v>120</v>
      </c>
      <c r="F361" s="36">
        <v>3655.01</v>
      </c>
      <c r="G361" s="36">
        <v>3658.01</v>
      </c>
      <c r="H361" s="36">
        <v>3653.51</v>
      </c>
      <c r="I361" s="37" t="s">
        <v>351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8">
        <v>45918.467453703706</v>
      </c>
      <c r="B362" s="59">
        <v>443298551</v>
      </c>
      <c r="C362" s="38" t="s">
        <v>36</v>
      </c>
      <c r="D362" s="38" t="s">
        <v>38</v>
      </c>
      <c r="E362" s="38" t="s">
        <v>120</v>
      </c>
      <c r="F362" s="35">
        <v>3655.01</v>
      </c>
      <c r="G362" s="35">
        <v>3658.01</v>
      </c>
      <c r="H362" s="35">
        <v>3651.51</v>
      </c>
      <c r="I362" s="38" t="s">
        <v>351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37" t="s">
        <v>36</v>
      </c>
      <c r="D363" s="37" t="s">
        <v>38</v>
      </c>
      <c r="E363" s="37" t="s">
        <v>120</v>
      </c>
      <c r="F363" s="36">
        <v>3655</v>
      </c>
      <c r="G363" s="36">
        <v>3657.51</v>
      </c>
      <c r="H363" s="36">
        <v>3652.01</v>
      </c>
      <c r="I363" s="37" t="s">
        <v>352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8">
        <v>45918.468831018516</v>
      </c>
      <c r="B364" s="59">
        <v>443299057</v>
      </c>
      <c r="C364" s="38" t="s">
        <v>36</v>
      </c>
      <c r="D364" s="38" t="s">
        <v>37</v>
      </c>
      <c r="E364" s="38" t="s">
        <v>120</v>
      </c>
      <c r="F364" s="35">
        <v>3655.99</v>
      </c>
      <c r="G364" s="35">
        <v>3657.03</v>
      </c>
      <c r="H364" s="35">
        <v>3659.62</v>
      </c>
      <c r="I364" s="38" t="s">
        <v>353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37" t="s">
        <v>36</v>
      </c>
      <c r="D365" s="37" t="s">
        <v>37</v>
      </c>
      <c r="E365" s="37" t="s">
        <v>120</v>
      </c>
      <c r="F365" s="36">
        <v>3655.99</v>
      </c>
      <c r="G365" s="36">
        <v>3657.03</v>
      </c>
      <c r="H365" s="36">
        <v>3659.55</v>
      </c>
      <c r="I365" s="37" t="s">
        <v>354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8">
        <v>45918.491168981483</v>
      </c>
      <c r="B366" s="59">
        <v>443309947</v>
      </c>
      <c r="C366" s="38" t="s">
        <v>36</v>
      </c>
      <c r="D366" s="38" t="s">
        <v>37</v>
      </c>
      <c r="E366" s="38" t="s">
        <v>120</v>
      </c>
      <c r="F366" s="35">
        <v>3661.71</v>
      </c>
      <c r="G366" s="35">
        <v>3660.21</v>
      </c>
      <c r="H366" s="35">
        <v>3663.21</v>
      </c>
      <c r="I366" s="38" t="s">
        <v>355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37" t="s">
        <v>36</v>
      </c>
      <c r="D367" s="37" t="s">
        <v>37</v>
      </c>
      <c r="E367" s="37" t="s">
        <v>120</v>
      </c>
      <c r="F367" s="36">
        <v>3661.67</v>
      </c>
      <c r="G367" s="36">
        <v>3658.71</v>
      </c>
      <c r="H367" s="36">
        <v>3663.21</v>
      </c>
      <c r="I367" s="37" t="s">
        <v>355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8">
        <v>45918.491180555553</v>
      </c>
      <c r="B368" s="59">
        <v>443309950</v>
      </c>
      <c r="C368" s="38" t="s">
        <v>36</v>
      </c>
      <c r="D368" s="38" t="s">
        <v>37</v>
      </c>
      <c r="E368" s="38" t="s">
        <v>120</v>
      </c>
      <c r="F368" s="35">
        <v>3661.67</v>
      </c>
      <c r="G368" s="35">
        <v>3658.71</v>
      </c>
      <c r="H368" s="35">
        <v>3663.21</v>
      </c>
      <c r="I368" s="38" t="s">
        <v>355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37" t="s">
        <v>36</v>
      </c>
      <c r="D369" s="37" t="s">
        <v>37</v>
      </c>
      <c r="E369" s="37" t="s">
        <v>120</v>
      </c>
      <c r="F369" s="36">
        <v>3661.67</v>
      </c>
      <c r="G369" s="36">
        <v>3662.7</v>
      </c>
      <c r="H369" s="36">
        <v>3664.71</v>
      </c>
      <c r="I369" s="37" t="s">
        <v>356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8">
        <v>45918.491180555553</v>
      </c>
      <c r="B370" s="59">
        <v>443309952</v>
      </c>
      <c r="C370" s="38" t="s">
        <v>36</v>
      </c>
      <c r="D370" s="38" t="s">
        <v>37</v>
      </c>
      <c r="E370" s="38" t="s">
        <v>120</v>
      </c>
      <c r="F370" s="35">
        <v>3661.67</v>
      </c>
      <c r="G370" s="35">
        <v>3662.67</v>
      </c>
      <c r="H370" s="35">
        <v>3664.71</v>
      </c>
      <c r="I370" s="38" t="s">
        <v>356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37" t="s">
        <v>36</v>
      </c>
      <c r="D371" s="37" t="s">
        <v>37</v>
      </c>
      <c r="E371" s="37" t="s">
        <v>120</v>
      </c>
      <c r="F371" s="36">
        <v>3661.82</v>
      </c>
      <c r="G371" s="36">
        <v>3662.66</v>
      </c>
      <c r="H371" s="36">
        <v>3665.21</v>
      </c>
      <c r="I371" s="37" t="s">
        <v>357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8">
        <v>45918.496493055558</v>
      </c>
      <c r="B372" s="59">
        <v>443312086</v>
      </c>
      <c r="C372" s="38" t="s">
        <v>36</v>
      </c>
      <c r="D372" s="38" t="s">
        <v>37</v>
      </c>
      <c r="E372" s="38" t="s">
        <v>120</v>
      </c>
      <c r="F372" s="35">
        <v>3662.97</v>
      </c>
      <c r="G372" s="35">
        <v>3659.96</v>
      </c>
      <c r="H372" s="35">
        <v>3664.46</v>
      </c>
      <c r="I372" s="38" t="s">
        <v>358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37" t="s">
        <v>36</v>
      </c>
      <c r="D373" s="37" t="s">
        <v>37</v>
      </c>
      <c r="E373" s="37" t="s">
        <v>120</v>
      </c>
      <c r="F373" s="36">
        <v>3662.97</v>
      </c>
      <c r="G373" s="36">
        <v>3659.97</v>
      </c>
      <c r="H373" s="36">
        <v>3664.47</v>
      </c>
      <c r="I373" s="37" t="s">
        <v>358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8">
        <v>45918.496504629627</v>
      </c>
      <c r="B374" s="59">
        <v>443312089</v>
      </c>
      <c r="C374" s="38" t="s">
        <v>36</v>
      </c>
      <c r="D374" s="38" t="s">
        <v>37</v>
      </c>
      <c r="E374" s="38" t="s">
        <v>120</v>
      </c>
      <c r="F374" s="35">
        <v>3662.97</v>
      </c>
      <c r="G374" s="35">
        <v>3661.47</v>
      </c>
      <c r="H374" s="35">
        <v>3664.47</v>
      </c>
      <c r="I374" s="38" t="s">
        <v>358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37" t="s">
        <v>36</v>
      </c>
      <c r="D375" s="37" t="s">
        <v>37</v>
      </c>
      <c r="E375" s="37" t="s">
        <v>120</v>
      </c>
      <c r="F375" s="36">
        <v>3663.17</v>
      </c>
      <c r="G375" s="36">
        <v>3664.87</v>
      </c>
      <c r="H375" s="36">
        <v>3666.17</v>
      </c>
      <c r="I375" s="37" t="s">
        <v>359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8">
        <v>45918.496736111112</v>
      </c>
      <c r="B376" s="59">
        <v>443312200</v>
      </c>
      <c r="C376" s="38" t="s">
        <v>36</v>
      </c>
      <c r="D376" s="38" t="s">
        <v>37</v>
      </c>
      <c r="E376" s="38" t="s">
        <v>120</v>
      </c>
      <c r="F376" s="35">
        <v>3663.18</v>
      </c>
      <c r="G376" s="35">
        <v>3664.85</v>
      </c>
      <c r="H376" s="35">
        <v>3666.17</v>
      </c>
      <c r="I376" s="38" t="s">
        <v>359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37" t="s">
        <v>36</v>
      </c>
      <c r="D377" s="37" t="s">
        <v>37</v>
      </c>
      <c r="E377" s="37" t="s">
        <v>120</v>
      </c>
      <c r="F377" s="36">
        <v>3663.18</v>
      </c>
      <c r="G377" s="36">
        <v>3665.31</v>
      </c>
      <c r="H377" s="36">
        <v>3666.67</v>
      </c>
      <c r="I377" s="37" t="s">
        <v>360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8">
        <v>45918.5003125</v>
      </c>
      <c r="B378" s="59">
        <v>443314101</v>
      </c>
      <c r="C378" s="38" t="s">
        <v>36</v>
      </c>
      <c r="D378" s="38" t="s">
        <v>37</v>
      </c>
      <c r="E378" s="38" t="s">
        <v>120</v>
      </c>
      <c r="F378" s="35">
        <v>3665.17</v>
      </c>
      <c r="G378" s="35">
        <v>3661.92</v>
      </c>
      <c r="H378" s="35">
        <v>3666.42</v>
      </c>
      <c r="I378" s="38" t="s">
        <v>361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37" t="s">
        <v>36</v>
      </c>
      <c r="D379" s="37" t="s">
        <v>37</v>
      </c>
      <c r="E379" s="37" t="s">
        <v>120</v>
      </c>
      <c r="F379" s="36">
        <v>3665.1</v>
      </c>
      <c r="G379" s="36">
        <v>3665.22</v>
      </c>
      <c r="H379" s="36">
        <v>3666.67</v>
      </c>
      <c r="I379" s="37" t="s">
        <v>360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8">
        <v>45918.500324074077</v>
      </c>
      <c r="B380" s="59">
        <v>443314107</v>
      </c>
      <c r="C380" s="38" t="s">
        <v>36</v>
      </c>
      <c r="D380" s="38" t="s">
        <v>37</v>
      </c>
      <c r="E380" s="38" t="s">
        <v>120</v>
      </c>
      <c r="F380" s="35">
        <v>3665.11</v>
      </c>
      <c r="G380" s="35">
        <v>3665.34</v>
      </c>
      <c r="H380" s="35">
        <v>3666.67</v>
      </c>
      <c r="I380" s="38" t="s">
        <v>360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37" t="s">
        <v>36</v>
      </c>
      <c r="D381" s="37" t="s">
        <v>37</v>
      </c>
      <c r="E381" s="37" t="s">
        <v>120</v>
      </c>
      <c r="F381" s="36">
        <v>3665.54</v>
      </c>
      <c r="G381" s="36">
        <v>3665.96</v>
      </c>
      <c r="H381" s="36">
        <v>3668.54</v>
      </c>
      <c r="I381" s="37" t="s">
        <v>362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8">
        <v>45918.503680555557</v>
      </c>
      <c r="B382" s="59">
        <v>443315635</v>
      </c>
      <c r="C382" s="38" t="s">
        <v>36</v>
      </c>
      <c r="D382" s="38" t="s">
        <v>37</v>
      </c>
      <c r="E382" s="38" t="s">
        <v>120</v>
      </c>
      <c r="F382" s="35">
        <v>3665.54</v>
      </c>
      <c r="G382" s="35">
        <v>3665.98</v>
      </c>
      <c r="H382" s="35">
        <v>3668.54</v>
      </c>
      <c r="I382" s="38" t="s">
        <v>362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37" t="s">
        <v>36</v>
      </c>
      <c r="D383" s="37" t="s">
        <v>37</v>
      </c>
      <c r="E383" s="37" t="s">
        <v>120</v>
      </c>
      <c r="F383" s="36">
        <v>3665.51</v>
      </c>
      <c r="G383" s="36">
        <v>3662.54</v>
      </c>
      <c r="H383" s="36">
        <v>3667.04</v>
      </c>
      <c r="I383" s="37" t="s">
        <v>363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8">
        <v>45918.504942129628</v>
      </c>
      <c r="B384" s="59">
        <v>443316623</v>
      </c>
      <c r="C384" s="38" t="s">
        <v>36</v>
      </c>
      <c r="D384" s="38" t="s">
        <v>37</v>
      </c>
      <c r="E384" s="38" t="s">
        <v>120</v>
      </c>
      <c r="F384" s="35">
        <v>3666.45</v>
      </c>
      <c r="G384" s="35">
        <v>3666.24</v>
      </c>
      <c r="H384" s="35">
        <v>3668.01</v>
      </c>
      <c r="I384" s="38" t="s">
        <v>364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37" t="s">
        <v>36</v>
      </c>
      <c r="D385" s="37" t="s">
        <v>37</v>
      </c>
      <c r="E385" s="37" t="s">
        <v>120</v>
      </c>
      <c r="F385" s="36">
        <v>3666.44</v>
      </c>
      <c r="G385" s="36">
        <v>3664.95</v>
      </c>
      <c r="H385" s="36">
        <v>3667.95</v>
      </c>
      <c r="I385" s="37" t="s">
        <v>365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8">
        <v>45918.504953703705</v>
      </c>
      <c r="B386" s="59">
        <v>443316625</v>
      </c>
      <c r="C386" s="38" t="s">
        <v>36</v>
      </c>
      <c r="D386" s="38" t="s">
        <v>37</v>
      </c>
      <c r="E386" s="38" t="s">
        <v>120</v>
      </c>
      <c r="F386" s="35">
        <v>3666.56</v>
      </c>
      <c r="G386" s="35">
        <v>3663.45</v>
      </c>
      <c r="H386" s="35">
        <v>3667.95</v>
      </c>
      <c r="I386" s="38" t="s">
        <v>365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37" t="s">
        <v>36</v>
      </c>
      <c r="D387" s="37" t="s">
        <v>37</v>
      </c>
      <c r="E387" s="37" t="s">
        <v>120</v>
      </c>
      <c r="F387" s="36">
        <v>3666.54</v>
      </c>
      <c r="G387" s="36">
        <v>3667.56</v>
      </c>
      <c r="H387" s="36">
        <v>3669.95</v>
      </c>
      <c r="I387" s="37" t="s">
        <v>366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8">
        <v>45918.505173611113</v>
      </c>
      <c r="B388" s="59">
        <v>443316703</v>
      </c>
      <c r="C388" s="38" t="s">
        <v>36</v>
      </c>
      <c r="D388" s="38" t="s">
        <v>37</v>
      </c>
      <c r="E388" s="38" t="s">
        <v>120</v>
      </c>
      <c r="F388" s="35">
        <v>3666.2</v>
      </c>
      <c r="G388" s="35">
        <v>3666.95</v>
      </c>
      <c r="H388" s="35">
        <v>3669.14</v>
      </c>
      <c r="I388" s="38" t="s">
        <v>367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37" t="s">
        <v>36</v>
      </c>
      <c r="D389" s="37" t="s">
        <v>37</v>
      </c>
      <c r="E389" s="37" t="s">
        <v>120</v>
      </c>
      <c r="F389" s="36">
        <v>3666.21</v>
      </c>
      <c r="G389" s="36">
        <v>3666.95</v>
      </c>
      <c r="H389" s="36">
        <v>3669.2</v>
      </c>
      <c r="I389" s="37" t="s">
        <v>368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8">
        <v>45918.509687500002</v>
      </c>
      <c r="B390" s="59">
        <v>443318833</v>
      </c>
      <c r="C390" s="38" t="s">
        <v>36</v>
      </c>
      <c r="D390" s="38" t="s">
        <v>37</v>
      </c>
      <c r="E390" s="38" t="s">
        <v>120</v>
      </c>
      <c r="F390" s="35">
        <v>3668.14</v>
      </c>
      <c r="G390" s="35">
        <v>3665.14</v>
      </c>
      <c r="H390" s="35">
        <v>3669.64</v>
      </c>
      <c r="I390" s="38" t="s">
        <v>369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37" t="s">
        <v>36</v>
      </c>
      <c r="D391" s="37" t="s">
        <v>37</v>
      </c>
      <c r="E391" s="37" t="s">
        <v>120</v>
      </c>
      <c r="F391" s="36">
        <v>3668.14</v>
      </c>
      <c r="G391" s="36">
        <v>3668.36</v>
      </c>
      <c r="H391" s="36">
        <v>3671.14</v>
      </c>
      <c r="I391" s="37" t="s">
        <v>370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8">
        <v>45918.509699074071</v>
      </c>
      <c r="B392" s="59">
        <v>443318835</v>
      </c>
      <c r="C392" s="38" t="s">
        <v>36</v>
      </c>
      <c r="D392" s="38" t="s">
        <v>37</v>
      </c>
      <c r="E392" s="38" t="s">
        <v>120</v>
      </c>
      <c r="F392" s="35">
        <v>3668.14</v>
      </c>
      <c r="G392" s="35">
        <v>3666.64</v>
      </c>
      <c r="H392" s="35">
        <v>3669.64</v>
      </c>
      <c r="I392" s="38" t="s">
        <v>371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37" t="s">
        <v>36</v>
      </c>
      <c r="D393" s="37" t="s">
        <v>37</v>
      </c>
      <c r="E393" s="37" t="s">
        <v>120</v>
      </c>
      <c r="F393" s="36">
        <v>3668.14</v>
      </c>
      <c r="G393" s="36">
        <v>3668.91</v>
      </c>
      <c r="H393" s="36">
        <v>3671.14</v>
      </c>
      <c r="I393" s="37" t="s">
        <v>370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8">
        <v>45918.509699074071</v>
      </c>
      <c r="B394" s="59">
        <v>443318837</v>
      </c>
      <c r="C394" s="38" t="s">
        <v>36</v>
      </c>
      <c r="D394" s="38" t="s">
        <v>37</v>
      </c>
      <c r="E394" s="38" t="s">
        <v>120</v>
      </c>
      <c r="F394" s="35">
        <v>3668.14</v>
      </c>
      <c r="G394" s="35">
        <v>3665.14</v>
      </c>
      <c r="H394" s="35">
        <v>3669.64</v>
      </c>
      <c r="I394" s="38" t="s">
        <v>369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37" t="s">
        <v>36</v>
      </c>
      <c r="D395" s="37" t="s">
        <v>37</v>
      </c>
      <c r="E395" s="37" t="s">
        <v>120</v>
      </c>
      <c r="F395" s="36">
        <v>3667.23</v>
      </c>
      <c r="G395" s="36">
        <v>3664.17</v>
      </c>
      <c r="H395" s="36">
        <v>3670.67</v>
      </c>
      <c r="I395" s="37" t="s">
        <v>372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8">
        <v>45918.510277777779</v>
      </c>
      <c r="B396" s="59">
        <v>443319364</v>
      </c>
      <c r="C396" s="38" t="s">
        <v>36</v>
      </c>
      <c r="D396" s="38" t="s">
        <v>37</v>
      </c>
      <c r="E396" s="38" t="s">
        <v>120</v>
      </c>
      <c r="F396" s="35">
        <v>3667.21</v>
      </c>
      <c r="G396" s="35">
        <v>3664.23</v>
      </c>
      <c r="H396" s="35">
        <v>3670.73</v>
      </c>
      <c r="I396" s="38" t="s">
        <v>372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37" t="s">
        <v>36</v>
      </c>
      <c r="D397" s="37" t="s">
        <v>37</v>
      </c>
      <c r="E397" s="37" t="s">
        <v>120</v>
      </c>
      <c r="F397" s="36">
        <v>3667.21</v>
      </c>
      <c r="G397" s="36">
        <v>3664.23</v>
      </c>
      <c r="H397" s="36">
        <v>3670.73</v>
      </c>
      <c r="I397" s="37" t="s">
        <v>372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8">
        <v>45918.510381944441</v>
      </c>
      <c r="B398" s="59">
        <v>443319488</v>
      </c>
      <c r="C398" s="38" t="s">
        <v>36</v>
      </c>
      <c r="D398" s="38" t="s">
        <v>37</v>
      </c>
      <c r="E398" s="38" t="s">
        <v>120</v>
      </c>
      <c r="F398" s="35">
        <v>3667.73</v>
      </c>
      <c r="G398" s="35">
        <v>3668.35</v>
      </c>
      <c r="H398" s="35">
        <v>3671.26</v>
      </c>
      <c r="I398" s="38" t="s">
        <v>373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37" t="s">
        <v>36</v>
      </c>
      <c r="D399" s="37" t="s">
        <v>37</v>
      </c>
      <c r="E399" s="37" t="s">
        <v>120</v>
      </c>
      <c r="F399" s="36">
        <v>3671.48</v>
      </c>
      <c r="G399" s="36">
        <v>3671.32</v>
      </c>
      <c r="H399" s="36">
        <v>3674.48</v>
      </c>
      <c r="I399" s="37" t="s">
        <v>374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8">
        <v>45918.520462962966</v>
      </c>
      <c r="B400" s="59">
        <v>443324267</v>
      </c>
      <c r="C400" s="38" t="s">
        <v>36</v>
      </c>
      <c r="D400" s="38" t="s">
        <v>37</v>
      </c>
      <c r="E400" s="38" t="s">
        <v>120</v>
      </c>
      <c r="F400" s="35">
        <v>3671.48</v>
      </c>
      <c r="G400" s="35">
        <v>3668.48</v>
      </c>
      <c r="H400" s="35">
        <v>3672.98</v>
      </c>
      <c r="I400" s="38" t="s">
        <v>375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37" t="s">
        <v>36</v>
      </c>
      <c r="D401" s="37" t="s">
        <v>37</v>
      </c>
      <c r="E401" s="37" t="s">
        <v>120</v>
      </c>
      <c r="F401" s="36">
        <v>3671.48</v>
      </c>
      <c r="G401" s="36">
        <v>3668.48</v>
      </c>
      <c r="H401" s="36">
        <v>3672.98</v>
      </c>
      <c r="I401" s="37" t="s">
        <v>375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8">
        <v>45918.520462962966</v>
      </c>
      <c r="B402" s="59">
        <v>443324269</v>
      </c>
      <c r="C402" s="38" t="s">
        <v>36</v>
      </c>
      <c r="D402" s="38" t="s">
        <v>37</v>
      </c>
      <c r="E402" s="38" t="s">
        <v>120</v>
      </c>
      <c r="F402" s="35">
        <v>3671.48</v>
      </c>
      <c r="G402" s="35">
        <v>3669.98</v>
      </c>
      <c r="H402" s="35">
        <v>3672.98</v>
      </c>
      <c r="I402" s="38" t="s">
        <v>376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37" t="s">
        <v>36</v>
      </c>
      <c r="D403" s="37" t="s">
        <v>37</v>
      </c>
      <c r="E403" s="37" t="s">
        <v>120</v>
      </c>
      <c r="F403" s="36">
        <v>3671.48</v>
      </c>
      <c r="G403" s="36">
        <v>3671.32</v>
      </c>
      <c r="H403" s="36">
        <v>3674.98</v>
      </c>
      <c r="I403" s="37" t="s">
        <v>374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8">
        <v>45918.520474537036</v>
      </c>
      <c r="B404" s="59">
        <v>443324272</v>
      </c>
      <c r="C404" s="38" t="s">
        <v>36</v>
      </c>
      <c r="D404" s="38" t="s">
        <v>37</v>
      </c>
      <c r="E404" s="38" t="s">
        <v>120</v>
      </c>
      <c r="F404" s="35">
        <v>3671.48</v>
      </c>
      <c r="G404" s="35">
        <v>3668.98</v>
      </c>
      <c r="H404" s="35">
        <v>3674.48</v>
      </c>
      <c r="I404" s="38" t="s">
        <v>377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37" t="s">
        <v>36</v>
      </c>
      <c r="D405" s="37" t="s">
        <v>37</v>
      </c>
      <c r="E405" s="37" t="s">
        <v>120</v>
      </c>
      <c r="F405" s="36">
        <v>3671.11</v>
      </c>
      <c r="G405" s="36">
        <v>3668.12</v>
      </c>
      <c r="H405" s="36">
        <v>3674.62</v>
      </c>
      <c r="I405" s="37" t="s">
        <v>378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8">
        <v>45918.523125</v>
      </c>
      <c r="B406" s="59">
        <v>443325378</v>
      </c>
      <c r="C406" s="38" t="s">
        <v>36</v>
      </c>
      <c r="D406" s="38" t="s">
        <v>37</v>
      </c>
      <c r="E406" s="38" t="s">
        <v>120</v>
      </c>
      <c r="F406" s="35">
        <v>3671.11</v>
      </c>
      <c r="G406" s="35">
        <v>3668.11</v>
      </c>
      <c r="H406" s="35">
        <v>3674.61</v>
      </c>
      <c r="I406" s="38" t="s">
        <v>378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37" t="s">
        <v>36</v>
      </c>
      <c r="D407" s="37" t="s">
        <v>37</v>
      </c>
      <c r="E407" s="37" t="s">
        <v>120</v>
      </c>
      <c r="F407" s="36">
        <v>3671.11</v>
      </c>
      <c r="G407" s="36">
        <v>3668.11</v>
      </c>
      <c r="H407" s="36">
        <v>3674.61</v>
      </c>
      <c r="I407" s="37" t="s">
        <v>378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8">
        <v>45918.523692129631</v>
      </c>
      <c r="B408" s="59">
        <v>443325590</v>
      </c>
      <c r="C408" s="38" t="s">
        <v>36</v>
      </c>
      <c r="D408" s="38" t="s">
        <v>37</v>
      </c>
      <c r="E408" s="38" t="s">
        <v>120</v>
      </c>
      <c r="F408" s="35">
        <v>3671.52</v>
      </c>
      <c r="G408" s="35">
        <v>3668.52</v>
      </c>
      <c r="H408" s="35">
        <v>3674.52</v>
      </c>
      <c r="I408" s="38" t="s">
        <v>379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37" t="s">
        <v>36</v>
      </c>
      <c r="D409" s="37" t="s">
        <v>37</v>
      </c>
      <c r="E409" s="37" t="s">
        <v>120</v>
      </c>
      <c r="F409" s="36">
        <v>3671.52</v>
      </c>
      <c r="G409" s="36">
        <v>3668.52</v>
      </c>
      <c r="H409" s="36">
        <v>3675.02</v>
      </c>
      <c r="I409" s="37" t="s">
        <v>379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8">
        <v>45918.544641203705</v>
      </c>
      <c r="B410" s="59">
        <v>443333033</v>
      </c>
      <c r="C410" s="38" t="s">
        <v>36</v>
      </c>
      <c r="D410" s="38" t="s">
        <v>37</v>
      </c>
      <c r="E410" s="38" t="s">
        <v>120</v>
      </c>
      <c r="F410" s="35">
        <v>3672.19</v>
      </c>
      <c r="G410" s="35">
        <v>3670.69</v>
      </c>
      <c r="H410" s="35">
        <v>3673.69</v>
      </c>
      <c r="I410" s="38" t="s">
        <v>380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37" t="s">
        <v>36</v>
      </c>
      <c r="D411" s="37" t="s">
        <v>38</v>
      </c>
      <c r="E411" s="37" t="s">
        <v>120</v>
      </c>
      <c r="F411" s="36">
        <v>3669.89</v>
      </c>
      <c r="G411" s="36">
        <v>3669.65</v>
      </c>
      <c r="H411" s="36">
        <v>3668.39</v>
      </c>
      <c r="I411" s="37" t="s">
        <v>381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8">
        <v>45918.550081018519</v>
      </c>
      <c r="B412" s="59">
        <v>443335230</v>
      </c>
      <c r="C412" s="38" t="s">
        <v>36</v>
      </c>
      <c r="D412" s="38" t="s">
        <v>38</v>
      </c>
      <c r="E412" s="38" t="s">
        <v>120</v>
      </c>
      <c r="F412" s="35">
        <v>3669.89</v>
      </c>
      <c r="G412" s="35">
        <v>3667.93</v>
      </c>
      <c r="H412" s="35">
        <v>3666.39</v>
      </c>
      <c r="I412" s="38" t="s">
        <v>382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37" t="s">
        <v>36</v>
      </c>
      <c r="D413" s="37" t="s">
        <v>38</v>
      </c>
      <c r="E413" s="37" t="s">
        <v>120</v>
      </c>
      <c r="F413" s="36">
        <v>3669.88</v>
      </c>
      <c r="G413" s="36">
        <v>3669.65</v>
      </c>
      <c r="H413" s="36">
        <v>3668.39</v>
      </c>
      <c r="I413" s="37" t="s">
        <v>381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8">
        <v>45918.550092592595</v>
      </c>
      <c r="B414" s="59">
        <v>443335234</v>
      </c>
      <c r="C414" s="38" t="s">
        <v>36</v>
      </c>
      <c r="D414" s="38" t="s">
        <v>38</v>
      </c>
      <c r="E414" s="38" t="s">
        <v>120</v>
      </c>
      <c r="F414" s="35">
        <v>3669.85</v>
      </c>
      <c r="G414" s="35">
        <v>3668.37</v>
      </c>
      <c r="H414" s="35">
        <v>3666.89</v>
      </c>
      <c r="I414" s="38" t="s">
        <v>383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37" t="s">
        <v>36</v>
      </c>
      <c r="D415" s="37" t="s">
        <v>38</v>
      </c>
      <c r="E415" s="37" t="s">
        <v>120</v>
      </c>
      <c r="F415" s="36">
        <v>3669.85</v>
      </c>
      <c r="G415" s="36">
        <v>3668.37</v>
      </c>
      <c r="H415" s="36">
        <v>3666.89</v>
      </c>
      <c r="I415" s="37" t="s">
        <v>383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8">
        <v>45918.550092592595</v>
      </c>
      <c r="B416" s="59">
        <v>443335238</v>
      </c>
      <c r="C416" s="38" t="s">
        <v>36</v>
      </c>
      <c r="D416" s="38" t="s">
        <v>38</v>
      </c>
      <c r="E416" s="38" t="s">
        <v>120</v>
      </c>
      <c r="F416" s="35">
        <v>3669.85</v>
      </c>
      <c r="G416" s="35">
        <v>3669.65</v>
      </c>
      <c r="H416" s="35">
        <v>3668.39</v>
      </c>
      <c r="I416" s="38" t="s">
        <v>381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37" t="s">
        <v>36</v>
      </c>
      <c r="D417" s="37" t="s">
        <v>38</v>
      </c>
      <c r="E417" s="37" t="s">
        <v>120</v>
      </c>
      <c r="F417" s="36">
        <v>3666.51</v>
      </c>
      <c r="G417" s="36">
        <v>3669.5</v>
      </c>
      <c r="H417" s="36">
        <v>3665</v>
      </c>
      <c r="I417" s="37" t="s">
        <v>384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8">
        <v>45918.555752314816</v>
      </c>
      <c r="B418" s="59">
        <v>443337880</v>
      </c>
      <c r="C418" s="38" t="s">
        <v>36</v>
      </c>
      <c r="D418" s="38" t="s">
        <v>38</v>
      </c>
      <c r="E418" s="38" t="s">
        <v>120</v>
      </c>
      <c r="F418" s="35">
        <v>3666.51</v>
      </c>
      <c r="G418" s="35">
        <v>3668.01</v>
      </c>
      <c r="H418" s="35">
        <v>3665.01</v>
      </c>
      <c r="I418" s="38" t="s">
        <v>385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37" t="s">
        <v>36</v>
      </c>
      <c r="D419" s="37" t="s">
        <v>38</v>
      </c>
      <c r="E419" s="37" t="s">
        <v>120</v>
      </c>
      <c r="F419" s="36">
        <v>3666.51</v>
      </c>
      <c r="G419" s="36">
        <v>3669.51</v>
      </c>
      <c r="H419" s="36">
        <v>3665.01</v>
      </c>
      <c r="I419" s="37" t="s">
        <v>384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8">
        <v>45918.555763888886</v>
      </c>
      <c r="B420" s="59">
        <v>443337886</v>
      </c>
      <c r="C420" s="38" t="s">
        <v>36</v>
      </c>
      <c r="D420" s="38" t="s">
        <v>38</v>
      </c>
      <c r="E420" s="38" t="s">
        <v>120</v>
      </c>
      <c r="F420" s="35">
        <v>3666.52</v>
      </c>
      <c r="G420" s="35">
        <v>3669.51</v>
      </c>
      <c r="H420" s="35">
        <v>3663.51</v>
      </c>
      <c r="I420" s="38" t="s">
        <v>384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37" t="s">
        <v>36</v>
      </c>
      <c r="D421" s="37" t="s">
        <v>38</v>
      </c>
      <c r="E421" s="37" t="s">
        <v>120</v>
      </c>
      <c r="F421" s="36">
        <v>3666.52</v>
      </c>
      <c r="G421" s="36">
        <v>3669.51</v>
      </c>
      <c r="H421" s="36">
        <v>3663.01</v>
      </c>
      <c r="I421" s="37" t="s">
        <v>384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8">
        <v>45918.555763888886</v>
      </c>
      <c r="B422" s="59">
        <v>443337926</v>
      </c>
      <c r="C422" s="38" t="s">
        <v>36</v>
      </c>
      <c r="D422" s="38" t="s">
        <v>38</v>
      </c>
      <c r="E422" s="38" t="s">
        <v>120</v>
      </c>
      <c r="F422" s="35">
        <v>3666.52</v>
      </c>
      <c r="G422" s="35">
        <v>3669.01</v>
      </c>
      <c r="H422" s="35">
        <v>3663.51</v>
      </c>
      <c r="I422" s="38" t="s">
        <v>386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37" t="s">
        <v>36</v>
      </c>
      <c r="D423" s="37" t="s">
        <v>38</v>
      </c>
      <c r="E423" s="37" t="s">
        <v>120</v>
      </c>
      <c r="F423" s="36">
        <v>3667.2</v>
      </c>
      <c r="G423" s="36">
        <v>3670.2</v>
      </c>
      <c r="H423" s="36">
        <v>3665.7</v>
      </c>
      <c r="I423" s="37" t="s">
        <v>387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8">
        <v>45918.569756944446</v>
      </c>
      <c r="B424" s="59">
        <v>443345744</v>
      </c>
      <c r="C424" s="38" t="s">
        <v>36</v>
      </c>
      <c r="D424" s="38" t="s">
        <v>38</v>
      </c>
      <c r="E424" s="38" t="s">
        <v>120</v>
      </c>
      <c r="F424" s="35">
        <v>3667.2</v>
      </c>
      <c r="G424" s="35">
        <v>3670.2</v>
      </c>
      <c r="H424" s="35">
        <v>3664.2</v>
      </c>
      <c r="I424" s="38" t="s">
        <v>387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37" t="s">
        <v>36</v>
      </c>
      <c r="D425" s="37" t="s">
        <v>38</v>
      </c>
      <c r="E425" s="37" t="s">
        <v>120</v>
      </c>
      <c r="F425" s="36">
        <v>3667.15</v>
      </c>
      <c r="G425" s="36">
        <v>3669.7</v>
      </c>
      <c r="H425" s="36">
        <v>3664.2</v>
      </c>
      <c r="I425" s="37" t="s">
        <v>388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8">
        <v>45918.569768518515</v>
      </c>
      <c r="B426" s="59">
        <v>443345749</v>
      </c>
      <c r="C426" s="38" t="s">
        <v>36</v>
      </c>
      <c r="D426" s="38" t="s">
        <v>38</v>
      </c>
      <c r="E426" s="38" t="s">
        <v>120</v>
      </c>
      <c r="F426" s="35">
        <v>3667.12</v>
      </c>
      <c r="G426" s="35">
        <v>3670.2</v>
      </c>
      <c r="H426" s="35">
        <v>3663.7</v>
      </c>
      <c r="I426" s="38" t="s">
        <v>387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37" t="s">
        <v>36</v>
      </c>
      <c r="D427" s="37" t="s">
        <v>38</v>
      </c>
      <c r="E427" s="37" t="s">
        <v>120</v>
      </c>
      <c r="F427" s="36">
        <v>3666.23</v>
      </c>
      <c r="G427" s="36">
        <v>3667.72</v>
      </c>
      <c r="H427" s="36">
        <v>3664.72</v>
      </c>
      <c r="I427" s="37" t="s">
        <v>389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8">
        <v>45918.574502314812</v>
      </c>
      <c r="B428" s="59">
        <v>443347408</v>
      </c>
      <c r="C428" s="38" t="s">
        <v>36</v>
      </c>
      <c r="D428" s="38" t="s">
        <v>38</v>
      </c>
      <c r="E428" s="38" t="s">
        <v>120</v>
      </c>
      <c r="F428" s="35">
        <v>3666.23</v>
      </c>
      <c r="G428" s="35">
        <v>3669.23</v>
      </c>
      <c r="H428" s="35">
        <v>3664.73</v>
      </c>
      <c r="I428" s="38" t="s">
        <v>390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37" t="s">
        <v>36</v>
      </c>
      <c r="D429" s="37" t="s">
        <v>37</v>
      </c>
      <c r="E429" s="37" t="s">
        <v>120</v>
      </c>
      <c r="F429" s="36">
        <v>3669.85</v>
      </c>
      <c r="G429" s="36">
        <v>3666.89</v>
      </c>
      <c r="H429" s="36">
        <v>3671.39</v>
      </c>
      <c r="I429" s="37" t="s">
        <v>391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8">
        <v>45918.598807870374</v>
      </c>
      <c r="B430" s="59">
        <v>443356772</v>
      </c>
      <c r="C430" s="38" t="s">
        <v>36</v>
      </c>
      <c r="D430" s="38" t="s">
        <v>37</v>
      </c>
      <c r="E430" s="38" t="s">
        <v>120</v>
      </c>
      <c r="F430" s="35">
        <v>3669.84</v>
      </c>
      <c r="G430" s="35">
        <v>3668.35</v>
      </c>
      <c r="H430" s="35">
        <v>3671.35</v>
      </c>
      <c r="I430" s="38" t="s">
        <v>392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37" t="s">
        <v>36</v>
      </c>
      <c r="D431" s="37" t="s">
        <v>37</v>
      </c>
      <c r="E431" s="37" t="s">
        <v>120</v>
      </c>
      <c r="F431" s="36">
        <v>3669.84</v>
      </c>
      <c r="G431" s="36">
        <v>3666.85</v>
      </c>
      <c r="H431" s="36">
        <v>3671.35</v>
      </c>
      <c r="I431" s="37" t="s">
        <v>393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8">
        <v>45918.598819444444</v>
      </c>
      <c r="B432" s="59">
        <v>443356774</v>
      </c>
      <c r="C432" s="38" t="s">
        <v>36</v>
      </c>
      <c r="D432" s="38" t="s">
        <v>37</v>
      </c>
      <c r="E432" s="38" t="s">
        <v>120</v>
      </c>
      <c r="F432" s="35">
        <v>3669.87</v>
      </c>
      <c r="G432" s="35">
        <v>3667.35</v>
      </c>
      <c r="H432" s="35">
        <v>3672.85</v>
      </c>
      <c r="I432" s="38" t="s">
        <v>394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37" t="s">
        <v>36</v>
      </c>
      <c r="D433" s="37" t="s">
        <v>37</v>
      </c>
      <c r="E433" s="37" t="s">
        <v>120</v>
      </c>
      <c r="F433" s="36">
        <v>3669.87</v>
      </c>
      <c r="G433" s="36">
        <v>3666.85</v>
      </c>
      <c r="H433" s="36">
        <v>3673.35</v>
      </c>
      <c r="I433" s="37" t="s">
        <v>393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8">
        <v>45918.598819444444</v>
      </c>
      <c r="B434" s="59">
        <v>443356777</v>
      </c>
      <c r="C434" s="38" t="s">
        <v>36</v>
      </c>
      <c r="D434" s="38" t="s">
        <v>37</v>
      </c>
      <c r="E434" s="38" t="s">
        <v>120</v>
      </c>
      <c r="F434" s="35">
        <v>3669.87</v>
      </c>
      <c r="G434" s="35">
        <v>3666.85</v>
      </c>
      <c r="H434" s="35">
        <v>3672.85</v>
      </c>
      <c r="I434" s="38" t="s">
        <v>393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37" t="s">
        <v>36</v>
      </c>
      <c r="D435" s="37" t="s">
        <v>38</v>
      </c>
      <c r="E435" s="37" t="s">
        <v>120</v>
      </c>
      <c r="F435" s="36">
        <v>3665.73</v>
      </c>
      <c r="G435" s="36">
        <v>3668.51</v>
      </c>
      <c r="H435" s="36">
        <v>3664.01</v>
      </c>
      <c r="I435" s="37" t="s">
        <v>395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8">
        <v>45918.607719907406</v>
      </c>
      <c r="B436" s="59">
        <v>443361994</v>
      </c>
      <c r="C436" s="38" t="s">
        <v>36</v>
      </c>
      <c r="D436" s="38" t="s">
        <v>38</v>
      </c>
      <c r="E436" s="38" t="s">
        <v>120</v>
      </c>
      <c r="F436" s="35">
        <v>3665.71</v>
      </c>
      <c r="G436" s="35">
        <v>3667.23</v>
      </c>
      <c r="H436" s="35">
        <v>3664.23</v>
      </c>
      <c r="I436" s="38" t="s">
        <v>396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37" t="s">
        <v>36</v>
      </c>
      <c r="D437" s="37" t="s">
        <v>38</v>
      </c>
      <c r="E437" s="37" t="s">
        <v>120</v>
      </c>
      <c r="F437" s="36">
        <v>3665.79</v>
      </c>
      <c r="G437" s="36">
        <v>3668.73</v>
      </c>
      <c r="H437" s="36">
        <v>3664.23</v>
      </c>
      <c r="I437" s="37" t="s">
        <v>397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8">
        <v>45918.607731481483</v>
      </c>
      <c r="B438" s="59">
        <v>443361999</v>
      </c>
      <c r="C438" s="38" t="s">
        <v>36</v>
      </c>
      <c r="D438" s="38" t="s">
        <v>38</v>
      </c>
      <c r="E438" s="38" t="s">
        <v>120</v>
      </c>
      <c r="F438" s="35">
        <v>3665.84</v>
      </c>
      <c r="G438" s="35">
        <v>3668.73</v>
      </c>
      <c r="H438" s="35">
        <v>3662.73</v>
      </c>
      <c r="I438" s="38" t="s">
        <v>397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37" t="s">
        <v>36</v>
      </c>
      <c r="D439" s="37" t="s">
        <v>38</v>
      </c>
      <c r="E439" s="37" t="s">
        <v>120</v>
      </c>
      <c r="F439" s="36">
        <v>3665.83</v>
      </c>
      <c r="G439" s="36">
        <v>3668.23</v>
      </c>
      <c r="H439" s="36">
        <v>3662.73</v>
      </c>
      <c r="I439" s="37" t="s">
        <v>398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8">
        <v>45918.607731481483</v>
      </c>
      <c r="B440" s="59">
        <v>443362005</v>
      </c>
      <c r="C440" s="38" t="s">
        <v>36</v>
      </c>
      <c r="D440" s="38" t="s">
        <v>38</v>
      </c>
      <c r="E440" s="38" t="s">
        <v>120</v>
      </c>
      <c r="F440" s="35">
        <v>3665.84</v>
      </c>
      <c r="G440" s="35">
        <v>3668.73</v>
      </c>
      <c r="H440" s="35">
        <v>3662.23</v>
      </c>
      <c r="I440" s="38" t="s">
        <v>397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37" t="s">
        <v>36</v>
      </c>
      <c r="D441" s="37" t="s">
        <v>38</v>
      </c>
      <c r="E441" s="37" t="s">
        <v>120</v>
      </c>
      <c r="F441" s="36">
        <v>3666.24</v>
      </c>
      <c r="G441" s="36">
        <v>3669.24</v>
      </c>
      <c r="H441" s="36">
        <v>3664.74</v>
      </c>
      <c r="I441" s="37" t="s">
        <v>399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8">
        <v>45918.617094907408</v>
      </c>
      <c r="B442" s="59">
        <v>443366996</v>
      </c>
      <c r="C442" s="38" t="s">
        <v>36</v>
      </c>
      <c r="D442" s="38" t="s">
        <v>38</v>
      </c>
      <c r="E442" s="38" t="s">
        <v>120</v>
      </c>
      <c r="F442" s="35">
        <v>3666.24</v>
      </c>
      <c r="G442" s="35">
        <v>3669.24</v>
      </c>
      <c r="H442" s="35">
        <v>3662.74</v>
      </c>
      <c r="I442" s="38" t="s">
        <v>399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37" t="s">
        <v>36</v>
      </c>
      <c r="D443" s="37" t="s">
        <v>38</v>
      </c>
      <c r="E443" s="37" t="s">
        <v>120</v>
      </c>
      <c r="F443" s="36">
        <v>3666.24</v>
      </c>
      <c r="G443" s="36">
        <v>3668.74</v>
      </c>
      <c r="H443" s="36">
        <v>3663.24</v>
      </c>
      <c r="I443" s="37" t="s">
        <v>400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8">
        <v>45918.617106481484</v>
      </c>
      <c r="B444" s="59">
        <v>443366998</v>
      </c>
      <c r="C444" s="38" t="s">
        <v>36</v>
      </c>
      <c r="D444" s="38" t="s">
        <v>38</v>
      </c>
      <c r="E444" s="38" t="s">
        <v>120</v>
      </c>
      <c r="F444" s="35">
        <v>3666.24</v>
      </c>
      <c r="G444" s="35">
        <v>3669.24</v>
      </c>
      <c r="H444" s="35">
        <v>3663.24</v>
      </c>
      <c r="I444" s="38" t="s">
        <v>399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37" t="s">
        <v>36</v>
      </c>
      <c r="D445" s="37" t="s">
        <v>37</v>
      </c>
      <c r="E445" s="37" t="s">
        <v>120</v>
      </c>
      <c r="F445" s="36">
        <v>3668.36</v>
      </c>
      <c r="G445" s="36">
        <v>3669.49</v>
      </c>
      <c r="H445" s="36">
        <v>3672.86</v>
      </c>
      <c r="I445" s="37" t="s">
        <v>401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8">
        <v>45918.626354166663</v>
      </c>
      <c r="B446" s="59">
        <v>443370836</v>
      </c>
      <c r="C446" s="38" t="s">
        <v>36</v>
      </c>
      <c r="D446" s="38" t="s">
        <v>37</v>
      </c>
      <c r="E446" s="38" t="s">
        <v>120</v>
      </c>
      <c r="F446" s="35">
        <v>3667.67</v>
      </c>
      <c r="G446" s="35">
        <v>3669.72</v>
      </c>
      <c r="H446" s="35">
        <v>3673.7</v>
      </c>
      <c r="I446" s="38" t="s">
        <v>401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37" t="s">
        <v>36</v>
      </c>
      <c r="D447" s="37" t="s">
        <v>37</v>
      </c>
      <c r="E447" s="37" t="s">
        <v>120</v>
      </c>
      <c r="F447" s="36">
        <v>3667.62</v>
      </c>
      <c r="G447" s="36">
        <v>3669.72</v>
      </c>
      <c r="H447" s="37"/>
      <c r="I447" s="37" t="s">
        <v>401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8">
        <v>45918.643368055556</v>
      </c>
      <c r="B448" s="59">
        <v>443379656</v>
      </c>
      <c r="C448" s="38" t="s">
        <v>36</v>
      </c>
      <c r="D448" s="38" t="s">
        <v>37</v>
      </c>
      <c r="E448" s="38" t="s">
        <v>120</v>
      </c>
      <c r="F448" s="35">
        <v>3670.86</v>
      </c>
      <c r="G448" s="35">
        <v>3669.36</v>
      </c>
      <c r="H448" s="35">
        <v>3672.36</v>
      </c>
      <c r="I448" s="38" t="s">
        <v>401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37" t="s">
        <v>36</v>
      </c>
      <c r="D449" s="37" t="s">
        <v>37</v>
      </c>
      <c r="E449" s="37" t="s">
        <v>120</v>
      </c>
      <c r="F449" s="36">
        <v>3670.86</v>
      </c>
      <c r="G449" s="36">
        <v>3667.86</v>
      </c>
      <c r="H449" s="36">
        <v>3672.36</v>
      </c>
      <c r="I449" s="37" t="s">
        <v>402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8">
        <v>45918.643368055556</v>
      </c>
      <c r="B450" s="59">
        <v>443379659</v>
      </c>
      <c r="C450" s="38" t="s">
        <v>36</v>
      </c>
      <c r="D450" s="38" t="s">
        <v>37</v>
      </c>
      <c r="E450" s="38" t="s">
        <v>120</v>
      </c>
      <c r="F450" s="35">
        <v>3670.86</v>
      </c>
      <c r="G450" s="35">
        <v>3667.86</v>
      </c>
      <c r="H450" s="35">
        <v>3672.36</v>
      </c>
      <c r="I450" s="38" t="s">
        <v>402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37" t="s">
        <v>36</v>
      </c>
      <c r="D451" s="37" t="s">
        <v>37</v>
      </c>
      <c r="E451" s="37" t="s">
        <v>120</v>
      </c>
      <c r="F451" s="36">
        <v>3670.86</v>
      </c>
      <c r="G451" s="36">
        <v>3667.86</v>
      </c>
      <c r="H451" s="36">
        <v>3673.86</v>
      </c>
      <c r="I451" s="37" t="s">
        <v>402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8">
        <v>45918.643379629626</v>
      </c>
      <c r="B452" s="59">
        <v>443379662</v>
      </c>
      <c r="C452" s="38" t="s">
        <v>36</v>
      </c>
      <c r="D452" s="38" t="s">
        <v>37</v>
      </c>
      <c r="E452" s="38" t="s">
        <v>120</v>
      </c>
      <c r="F452" s="35">
        <v>3670.81</v>
      </c>
      <c r="G452" s="35">
        <v>3668.36</v>
      </c>
      <c r="H452" s="35">
        <v>3673.86</v>
      </c>
      <c r="I452" s="38" t="s">
        <v>403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37" t="s">
        <v>36</v>
      </c>
      <c r="D453" s="37" t="s">
        <v>37</v>
      </c>
      <c r="E453" s="37" t="s">
        <v>120</v>
      </c>
      <c r="F453" s="36">
        <v>3670.81</v>
      </c>
      <c r="G453" s="36">
        <v>3667.86</v>
      </c>
      <c r="H453" s="36">
        <v>3674.36</v>
      </c>
      <c r="I453" s="37" t="s">
        <v>402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8">
        <v>45918.648576388892</v>
      </c>
      <c r="B454" s="59">
        <v>443385332</v>
      </c>
      <c r="C454" s="38" t="s">
        <v>36</v>
      </c>
      <c r="D454" s="38" t="s">
        <v>37</v>
      </c>
      <c r="E454" s="38" t="s">
        <v>120</v>
      </c>
      <c r="F454" s="35">
        <v>3668.94</v>
      </c>
      <c r="G454" s="35">
        <v>3665.94</v>
      </c>
      <c r="H454" s="35">
        <v>3673.44</v>
      </c>
      <c r="I454" s="38" t="s">
        <v>404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37" t="s">
        <v>36</v>
      </c>
      <c r="D455" s="37" t="s">
        <v>37</v>
      </c>
      <c r="E455" s="37" t="s">
        <v>120</v>
      </c>
      <c r="F455" s="36">
        <v>3669.23</v>
      </c>
      <c r="G455" s="36">
        <v>3666.22</v>
      </c>
      <c r="H455" s="36">
        <v>3673.72</v>
      </c>
      <c r="I455" s="37" t="s">
        <v>405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8">
        <v>45918.652743055558</v>
      </c>
      <c r="B456" s="59">
        <v>443390659</v>
      </c>
      <c r="C456" s="38" t="s">
        <v>36</v>
      </c>
      <c r="D456" s="38" t="s">
        <v>37</v>
      </c>
      <c r="E456" s="38" t="s">
        <v>120</v>
      </c>
      <c r="F456" s="35">
        <v>3669.22</v>
      </c>
      <c r="G456" s="35">
        <v>3666.23</v>
      </c>
      <c r="H456" s="38"/>
      <c r="I456" s="38" t="s">
        <v>405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37" t="s">
        <v>36</v>
      </c>
      <c r="D457" s="37" t="s">
        <v>37</v>
      </c>
      <c r="E457" s="37" t="s">
        <v>120</v>
      </c>
      <c r="F457" s="36">
        <v>3669.22</v>
      </c>
      <c r="G457" s="36">
        <v>3666.22</v>
      </c>
      <c r="H457" s="36">
        <v>3675.22</v>
      </c>
      <c r="I457" s="37" t="s">
        <v>405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8">
        <v>45918.669525462959</v>
      </c>
      <c r="B458" s="59">
        <v>443408014</v>
      </c>
      <c r="C458" s="38" t="s">
        <v>36</v>
      </c>
      <c r="D458" s="38" t="s">
        <v>38</v>
      </c>
      <c r="E458" s="38" t="s">
        <v>120</v>
      </c>
      <c r="F458" s="35">
        <v>3662.75</v>
      </c>
      <c r="G458" s="35">
        <v>3662.37</v>
      </c>
      <c r="H458" s="35">
        <v>3659.54</v>
      </c>
      <c r="I458" s="38" t="s">
        <v>406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37" t="s">
        <v>36</v>
      </c>
      <c r="D459" s="37" t="s">
        <v>38</v>
      </c>
      <c r="E459" s="37" t="s">
        <v>120</v>
      </c>
      <c r="F459" s="36">
        <v>3662.76</v>
      </c>
      <c r="G459" s="36">
        <v>3665.75</v>
      </c>
      <c r="H459" s="36">
        <v>3661.25</v>
      </c>
      <c r="I459" s="37" t="s">
        <v>407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8">
        <v>45918.669525462959</v>
      </c>
      <c r="B460" s="59">
        <v>443408022</v>
      </c>
      <c r="C460" s="38" t="s">
        <v>36</v>
      </c>
      <c r="D460" s="38" t="s">
        <v>38</v>
      </c>
      <c r="E460" s="38" t="s">
        <v>120</v>
      </c>
      <c r="F460" s="35">
        <v>3662.86</v>
      </c>
      <c r="G460" s="35">
        <v>3665.75</v>
      </c>
      <c r="H460" s="35">
        <v>3661.25</v>
      </c>
      <c r="I460" s="38" t="s">
        <v>407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37" t="s">
        <v>36</v>
      </c>
      <c r="D461" s="37" t="s">
        <v>38</v>
      </c>
      <c r="E461" s="37" t="s">
        <v>120</v>
      </c>
      <c r="F461" s="36">
        <v>3662.76</v>
      </c>
      <c r="G461" s="36">
        <v>3662.36</v>
      </c>
      <c r="H461" s="36">
        <v>3659.25</v>
      </c>
      <c r="I461" s="37" t="s">
        <v>408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8">
        <v>45918.669537037036</v>
      </c>
      <c r="B462" s="59">
        <v>443408034</v>
      </c>
      <c r="C462" s="38" t="s">
        <v>36</v>
      </c>
      <c r="D462" s="38" t="s">
        <v>38</v>
      </c>
      <c r="E462" s="38" t="s">
        <v>120</v>
      </c>
      <c r="F462" s="35">
        <v>3662.76</v>
      </c>
      <c r="G462" s="35">
        <v>3664.25</v>
      </c>
      <c r="H462" s="35">
        <v>3661.25</v>
      </c>
      <c r="I462" s="38" t="s">
        <v>409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37" t="s">
        <v>36</v>
      </c>
      <c r="D463" s="37" t="s">
        <v>38</v>
      </c>
      <c r="E463" s="37" t="s">
        <v>120</v>
      </c>
      <c r="F463" s="36">
        <v>3662.76</v>
      </c>
      <c r="G463" s="36">
        <v>3662.64</v>
      </c>
      <c r="H463" s="36">
        <v>3659.75</v>
      </c>
      <c r="I463" s="37" t="s">
        <v>410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8">
        <v>45918.669537037036</v>
      </c>
      <c r="B464" s="59">
        <v>443408042</v>
      </c>
      <c r="C464" s="38" t="s">
        <v>36</v>
      </c>
      <c r="D464" s="38" t="s">
        <v>38</v>
      </c>
      <c r="E464" s="38" t="s">
        <v>120</v>
      </c>
      <c r="F464" s="35">
        <v>3662.75</v>
      </c>
      <c r="G464" s="35">
        <v>3662.34</v>
      </c>
      <c r="H464" s="35">
        <v>3659.25</v>
      </c>
      <c r="I464" s="38" t="s">
        <v>408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37" t="s">
        <v>36</v>
      </c>
      <c r="D465" s="37" t="s">
        <v>38</v>
      </c>
      <c r="E465" s="37" t="s">
        <v>120</v>
      </c>
      <c r="F465" s="36">
        <v>3662.63</v>
      </c>
      <c r="G465" s="36">
        <v>3664.1</v>
      </c>
      <c r="H465" s="36">
        <v>3661.1</v>
      </c>
      <c r="I465" s="37" t="s">
        <v>407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8">
        <v>45918.674502314818</v>
      </c>
      <c r="B466" s="59">
        <v>443416002</v>
      </c>
      <c r="C466" s="38" t="s">
        <v>36</v>
      </c>
      <c r="D466" s="38" t="s">
        <v>38</v>
      </c>
      <c r="E466" s="38" t="s">
        <v>120</v>
      </c>
      <c r="F466" s="35">
        <v>3658.52</v>
      </c>
      <c r="G466" s="35">
        <v>3658.07</v>
      </c>
      <c r="H466" s="35">
        <v>3655.55</v>
      </c>
      <c r="I466" s="38" t="s">
        <v>411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37" t="s">
        <v>36</v>
      </c>
      <c r="D467" s="37" t="s">
        <v>38</v>
      </c>
      <c r="E467" s="37" t="s">
        <v>120</v>
      </c>
      <c r="F467" s="36">
        <v>3658.52</v>
      </c>
      <c r="G467" s="36">
        <v>3658.07</v>
      </c>
      <c r="H467" s="36">
        <v>3655.02</v>
      </c>
      <c r="I467" s="37" t="s">
        <v>411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8">
        <v>45918.674502314818</v>
      </c>
      <c r="B468" s="59">
        <v>443416005</v>
      </c>
      <c r="C468" s="38" t="s">
        <v>36</v>
      </c>
      <c r="D468" s="38" t="s">
        <v>38</v>
      </c>
      <c r="E468" s="38" t="s">
        <v>120</v>
      </c>
      <c r="F468" s="35">
        <v>3658.6</v>
      </c>
      <c r="G468" s="35">
        <v>3660.02</v>
      </c>
      <c r="H468" s="35">
        <v>3657.02</v>
      </c>
      <c r="I468" s="38" t="s">
        <v>412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37" t="s">
        <v>36</v>
      </c>
      <c r="D469" s="37" t="s">
        <v>38</v>
      </c>
      <c r="E469" s="37" t="s">
        <v>120</v>
      </c>
      <c r="F469" s="36">
        <v>3658.59</v>
      </c>
      <c r="G469" s="36">
        <v>3658.09</v>
      </c>
      <c r="H469" s="36">
        <v>3655.52</v>
      </c>
      <c r="I469" s="37" t="s">
        <v>413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8">
        <v>45918.674513888887</v>
      </c>
      <c r="B470" s="59">
        <v>443416009</v>
      </c>
      <c r="C470" s="38" t="s">
        <v>36</v>
      </c>
      <c r="D470" s="38" t="s">
        <v>38</v>
      </c>
      <c r="E470" s="38" t="s">
        <v>120</v>
      </c>
      <c r="F470" s="35">
        <v>3658.59</v>
      </c>
      <c r="G470" s="35">
        <v>3661.52</v>
      </c>
      <c r="H470" s="35">
        <v>3657.02</v>
      </c>
      <c r="I470" s="38" t="s">
        <v>412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37" t="s">
        <v>36</v>
      </c>
      <c r="D471" s="37" t="s">
        <v>38</v>
      </c>
      <c r="E471" s="37" t="s">
        <v>120</v>
      </c>
      <c r="F471" s="36">
        <v>3658.58</v>
      </c>
      <c r="G471" s="36">
        <v>3658.09</v>
      </c>
      <c r="H471" s="36">
        <v>3655.02</v>
      </c>
      <c r="I471" s="37" t="s">
        <v>413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8">
        <v>45918.674513888887</v>
      </c>
      <c r="B472" s="59">
        <v>443416014</v>
      </c>
      <c r="C472" s="38" t="s">
        <v>36</v>
      </c>
      <c r="D472" s="38" t="s">
        <v>38</v>
      </c>
      <c r="E472" s="38" t="s">
        <v>120</v>
      </c>
      <c r="F472" s="35">
        <v>3658.63</v>
      </c>
      <c r="G472" s="35">
        <v>3661.52</v>
      </c>
      <c r="H472" s="35">
        <v>3657.02</v>
      </c>
      <c r="I472" s="38" t="s">
        <v>412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37" t="s">
        <v>36</v>
      </c>
      <c r="D473" s="37" t="s">
        <v>38</v>
      </c>
      <c r="E473" s="37" t="s">
        <v>120</v>
      </c>
      <c r="F473" s="36">
        <v>3658.28</v>
      </c>
      <c r="G473" s="36">
        <v>3659.78</v>
      </c>
      <c r="H473" s="36">
        <v>3656.78</v>
      </c>
      <c r="I473" s="37" t="s">
        <v>414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8">
        <v>45918.676354166666</v>
      </c>
      <c r="B474" s="59">
        <v>443417619</v>
      </c>
      <c r="C474" s="38" t="s">
        <v>36</v>
      </c>
      <c r="D474" s="38" t="s">
        <v>38</v>
      </c>
      <c r="E474" s="38" t="s">
        <v>120</v>
      </c>
      <c r="F474" s="35">
        <v>3658.2</v>
      </c>
      <c r="G474" s="35">
        <v>3661.28</v>
      </c>
      <c r="H474" s="35">
        <v>3656.78</v>
      </c>
      <c r="I474" s="38" t="s">
        <v>415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37" t="s">
        <v>36</v>
      </c>
      <c r="D475" s="37" t="s">
        <v>38</v>
      </c>
      <c r="E475" s="37" t="s">
        <v>120</v>
      </c>
      <c r="F475" s="36">
        <v>3658.22</v>
      </c>
      <c r="G475" s="36">
        <v>3661.28</v>
      </c>
      <c r="H475" s="36">
        <v>3654.78</v>
      </c>
      <c r="I475" s="37" t="s">
        <v>415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8">
        <v>45918.676354166666</v>
      </c>
      <c r="B476" s="59">
        <v>443417624</v>
      </c>
      <c r="C476" s="38" t="s">
        <v>36</v>
      </c>
      <c r="D476" s="38" t="s">
        <v>38</v>
      </c>
      <c r="E476" s="38" t="s">
        <v>120</v>
      </c>
      <c r="F476" s="35">
        <v>3658.25</v>
      </c>
      <c r="G476" s="35">
        <v>3661.28</v>
      </c>
      <c r="H476" s="35">
        <v>3656.78</v>
      </c>
      <c r="I476" s="38" t="s">
        <v>415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37" t="s">
        <v>36</v>
      </c>
      <c r="D477" s="37" t="s">
        <v>38</v>
      </c>
      <c r="E477" s="37" t="s">
        <v>120</v>
      </c>
      <c r="F477" s="36">
        <v>3658.24</v>
      </c>
      <c r="G477" s="36">
        <v>3660.78</v>
      </c>
      <c r="H477" s="36">
        <v>3655.28</v>
      </c>
      <c r="I477" s="37" t="s">
        <v>416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8">
        <v>45918.676365740743</v>
      </c>
      <c r="B478" s="59">
        <v>443417628</v>
      </c>
      <c r="C478" s="38" t="s">
        <v>36</v>
      </c>
      <c r="D478" s="38" t="s">
        <v>38</v>
      </c>
      <c r="E478" s="38" t="s">
        <v>120</v>
      </c>
      <c r="F478" s="35">
        <v>3658.24</v>
      </c>
      <c r="G478" s="35">
        <v>3661.28</v>
      </c>
      <c r="H478" s="35">
        <v>3655.28</v>
      </c>
      <c r="I478" s="38" t="s">
        <v>415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37" t="s">
        <v>36</v>
      </c>
      <c r="D479" s="37" t="s">
        <v>38</v>
      </c>
      <c r="E479" s="37" t="s">
        <v>120</v>
      </c>
      <c r="F479" s="36">
        <v>3658.24</v>
      </c>
      <c r="G479" s="36">
        <v>3661.28</v>
      </c>
      <c r="H479" s="36">
        <v>3654.78</v>
      </c>
      <c r="I479" s="37" t="s">
        <v>415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8">
        <v>45918.67728009259</v>
      </c>
      <c r="B480" s="59">
        <v>443419399</v>
      </c>
      <c r="C480" s="38" t="s">
        <v>36</v>
      </c>
      <c r="D480" s="38" t="s">
        <v>38</v>
      </c>
      <c r="E480" s="38" t="s">
        <v>120</v>
      </c>
      <c r="F480" s="35">
        <v>3659.96</v>
      </c>
      <c r="G480" s="35">
        <v>3658.77</v>
      </c>
      <c r="H480" s="35">
        <v>3656.44</v>
      </c>
      <c r="I480" s="38" t="s">
        <v>417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37" t="s">
        <v>36</v>
      </c>
      <c r="D481" s="37" t="s">
        <v>38</v>
      </c>
      <c r="E481" s="37" t="s">
        <v>120</v>
      </c>
      <c r="F481" s="36">
        <v>3659.92</v>
      </c>
      <c r="G481" s="36">
        <v>3658.77</v>
      </c>
      <c r="H481" s="36">
        <v>3656.46</v>
      </c>
      <c r="I481" s="37" t="s">
        <v>417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8">
        <v>45918.680289351854</v>
      </c>
      <c r="B482" s="59">
        <v>443422430</v>
      </c>
      <c r="C482" s="38" t="s">
        <v>36</v>
      </c>
      <c r="D482" s="38" t="s">
        <v>38</v>
      </c>
      <c r="E482" s="38" t="s">
        <v>120</v>
      </c>
      <c r="F482" s="35">
        <v>3659.49</v>
      </c>
      <c r="G482" s="35">
        <v>3659.31</v>
      </c>
      <c r="H482" s="35">
        <v>3657.97</v>
      </c>
      <c r="I482" s="38" t="s">
        <v>418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37" t="s">
        <v>36</v>
      </c>
      <c r="D483" s="37" t="s">
        <v>38</v>
      </c>
      <c r="E483" s="37" t="s">
        <v>120</v>
      </c>
      <c r="F483" s="36">
        <v>3659.49</v>
      </c>
      <c r="G483" s="36">
        <v>3658.07</v>
      </c>
      <c r="H483" s="36">
        <v>3656.49</v>
      </c>
      <c r="I483" s="37" t="s">
        <v>419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8">
        <v>45918.680289351854</v>
      </c>
      <c r="B484" s="59">
        <v>443422437</v>
      </c>
      <c r="C484" s="38" t="s">
        <v>36</v>
      </c>
      <c r="D484" s="38" t="s">
        <v>38</v>
      </c>
      <c r="E484" s="38" t="s">
        <v>120</v>
      </c>
      <c r="F484" s="35">
        <v>3659.51</v>
      </c>
      <c r="G484" s="35">
        <v>3658.07</v>
      </c>
      <c r="H484" s="35">
        <v>3655.99</v>
      </c>
      <c r="I484" s="38" t="s">
        <v>420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37" t="s">
        <v>36</v>
      </c>
      <c r="D485" s="37" t="s">
        <v>38</v>
      </c>
      <c r="E485" s="37" t="s">
        <v>120</v>
      </c>
      <c r="F485" s="36">
        <v>3659.51</v>
      </c>
      <c r="G485" s="36">
        <v>3658.48</v>
      </c>
      <c r="H485" s="36">
        <v>3656.49</v>
      </c>
      <c r="I485" s="37" t="s">
        <v>419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8">
        <v>45918.699733796297</v>
      </c>
      <c r="B486" s="59">
        <v>443461444</v>
      </c>
      <c r="C486" s="38" t="s">
        <v>36</v>
      </c>
      <c r="D486" s="38" t="s">
        <v>38</v>
      </c>
      <c r="E486" s="38" t="s">
        <v>120</v>
      </c>
      <c r="F486" s="35">
        <v>3635.2</v>
      </c>
      <c r="G486" s="35">
        <v>3638.21</v>
      </c>
      <c r="H486" s="35">
        <v>3633.71</v>
      </c>
      <c r="I486" s="38" t="s">
        <v>421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37" t="s">
        <v>36</v>
      </c>
      <c r="D487" s="37" t="s">
        <v>38</v>
      </c>
      <c r="E487" s="37" t="s">
        <v>120</v>
      </c>
      <c r="F487" s="36">
        <v>3634.93</v>
      </c>
      <c r="G487" s="36">
        <v>3638.2</v>
      </c>
      <c r="H487" s="36">
        <v>3633.7</v>
      </c>
      <c r="I487" s="37" t="s">
        <v>421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8">
        <v>45918.699733796297</v>
      </c>
      <c r="B488" s="59">
        <v>443461457</v>
      </c>
      <c r="C488" s="38" t="s">
        <v>36</v>
      </c>
      <c r="D488" s="38" t="s">
        <v>38</v>
      </c>
      <c r="E488" s="38" t="s">
        <v>120</v>
      </c>
      <c r="F488" s="35">
        <v>3634.92</v>
      </c>
      <c r="G488" s="35">
        <v>3636.7</v>
      </c>
      <c r="H488" s="35">
        <v>3633.7</v>
      </c>
      <c r="I488" s="38" t="s">
        <v>421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37" t="s">
        <v>36</v>
      </c>
      <c r="D489" s="37" t="s">
        <v>38</v>
      </c>
      <c r="E489" s="37" t="s">
        <v>120</v>
      </c>
      <c r="F489" s="36">
        <v>3634.89</v>
      </c>
      <c r="G489" s="36">
        <v>3635.25</v>
      </c>
      <c r="H489" s="36">
        <v>3631.7</v>
      </c>
      <c r="I489" s="37" t="s">
        <v>422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8">
        <v>45918.699745370373</v>
      </c>
      <c r="B490" s="59">
        <v>443461475</v>
      </c>
      <c r="C490" s="38" t="s">
        <v>36</v>
      </c>
      <c r="D490" s="38" t="s">
        <v>38</v>
      </c>
      <c r="E490" s="38" t="s">
        <v>120</v>
      </c>
      <c r="F490" s="35">
        <v>3634.82</v>
      </c>
      <c r="G490" s="35">
        <v>3635.25</v>
      </c>
      <c r="H490" s="35">
        <v>3632.2</v>
      </c>
      <c r="I490" s="38" t="s">
        <v>422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37" t="s">
        <v>36</v>
      </c>
      <c r="D491" s="37" t="s">
        <v>38</v>
      </c>
      <c r="E491" s="37" t="s">
        <v>120</v>
      </c>
      <c r="F491" s="36">
        <v>3634.76</v>
      </c>
      <c r="G491" s="36">
        <v>3637.7</v>
      </c>
      <c r="H491" s="36">
        <v>3632.2</v>
      </c>
      <c r="I491" s="37" t="s">
        <v>423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8">
        <v>45918.699745370373</v>
      </c>
      <c r="B492" s="59">
        <v>443461483</v>
      </c>
      <c r="C492" s="38" t="s">
        <v>36</v>
      </c>
      <c r="D492" s="38" t="s">
        <v>38</v>
      </c>
      <c r="E492" s="38" t="s">
        <v>120</v>
      </c>
      <c r="F492" s="35">
        <v>3634.72</v>
      </c>
      <c r="G492" s="35">
        <v>3638.2</v>
      </c>
      <c r="H492" s="35">
        <v>3631.7</v>
      </c>
      <c r="I492" s="38" t="s">
        <v>424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37" t="s">
        <v>36</v>
      </c>
      <c r="D493" s="37" t="s">
        <v>38</v>
      </c>
      <c r="E493" s="37" t="s">
        <v>120</v>
      </c>
      <c r="F493" s="36">
        <v>3635.28</v>
      </c>
      <c r="G493" s="36">
        <v>3636.8</v>
      </c>
      <c r="H493" s="36">
        <v>3633.8</v>
      </c>
      <c r="I493" s="37" t="s">
        <v>425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8">
        <v>45918.700196759259</v>
      </c>
      <c r="B494" s="59">
        <v>443462459</v>
      </c>
      <c r="C494" s="38" t="s">
        <v>36</v>
      </c>
      <c r="D494" s="38" t="s">
        <v>38</v>
      </c>
      <c r="E494" s="38" t="s">
        <v>120</v>
      </c>
      <c r="F494" s="35">
        <v>3635.37</v>
      </c>
      <c r="G494" s="35">
        <v>3638.28</v>
      </c>
      <c r="H494" s="35">
        <v>3631.78</v>
      </c>
      <c r="I494" s="38" t="s">
        <v>424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37" t="s">
        <v>36</v>
      </c>
      <c r="D495" s="37" t="s">
        <v>38</v>
      </c>
      <c r="E495" s="37" t="s">
        <v>120</v>
      </c>
      <c r="F495" s="36">
        <v>3635.36</v>
      </c>
      <c r="G495" s="36">
        <v>3638.28</v>
      </c>
      <c r="H495" s="36">
        <v>3633.78</v>
      </c>
      <c r="I495" s="37" t="s">
        <v>424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8">
        <v>45918.700196759259</v>
      </c>
      <c r="B496" s="59">
        <v>443462470</v>
      </c>
      <c r="C496" s="38" t="s">
        <v>36</v>
      </c>
      <c r="D496" s="38" t="s">
        <v>38</v>
      </c>
      <c r="E496" s="38" t="s">
        <v>120</v>
      </c>
      <c r="F496" s="35">
        <v>3635.47</v>
      </c>
      <c r="G496" s="35">
        <v>3638.28</v>
      </c>
      <c r="H496" s="35">
        <v>3633.78</v>
      </c>
      <c r="I496" s="38" t="s">
        <v>424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37" t="s">
        <v>36</v>
      </c>
      <c r="D497" s="37" t="s">
        <v>38</v>
      </c>
      <c r="E497" s="37" t="s">
        <v>120</v>
      </c>
      <c r="F497" s="36">
        <v>3635.49</v>
      </c>
      <c r="G497" s="36">
        <v>3638.28</v>
      </c>
      <c r="H497" s="36">
        <v>3632.28</v>
      </c>
      <c r="I497" s="37" t="s">
        <v>424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8">
        <v>45918.701469907406</v>
      </c>
      <c r="B498" s="59">
        <v>443464484</v>
      </c>
      <c r="C498" s="38" t="s">
        <v>36</v>
      </c>
      <c r="D498" s="38" t="s">
        <v>38</v>
      </c>
      <c r="E498" s="38" t="s">
        <v>120</v>
      </c>
      <c r="F498" s="35">
        <v>3636.03</v>
      </c>
      <c r="G498" s="35">
        <v>3639</v>
      </c>
      <c r="H498" s="35">
        <v>3632.5</v>
      </c>
      <c r="I498" s="38" t="s">
        <v>426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37" t="s">
        <v>36</v>
      </c>
      <c r="D499" s="37" t="s">
        <v>38</v>
      </c>
      <c r="E499" s="37" t="s">
        <v>120</v>
      </c>
      <c r="F499" s="36">
        <v>3638.13</v>
      </c>
      <c r="G499" s="36">
        <v>3641.12</v>
      </c>
      <c r="H499" s="36">
        <v>3634.62</v>
      </c>
      <c r="I499" s="37" t="s">
        <v>427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8">
        <v>45918.702048611114</v>
      </c>
      <c r="B500" s="59">
        <v>443465833</v>
      </c>
      <c r="C500" s="38" t="s">
        <v>36</v>
      </c>
      <c r="D500" s="38" t="s">
        <v>38</v>
      </c>
      <c r="E500" s="38" t="s">
        <v>120</v>
      </c>
      <c r="F500" s="35">
        <v>3638.27</v>
      </c>
      <c r="G500" s="35">
        <v>3641.13</v>
      </c>
      <c r="H500" s="35">
        <v>3634.63</v>
      </c>
      <c r="I500" s="38" t="s">
        <v>427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37" t="s">
        <v>36</v>
      </c>
      <c r="D501" s="37" t="s">
        <v>37</v>
      </c>
      <c r="E501" s="37" t="s">
        <v>120</v>
      </c>
      <c r="F501" s="36">
        <v>3639.73</v>
      </c>
      <c r="G501" s="36">
        <v>3637.06</v>
      </c>
      <c r="H501" s="36">
        <v>3643.56</v>
      </c>
      <c r="I501" s="37" t="s">
        <v>428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8">
        <v>45918.705983796295</v>
      </c>
      <c r="B502" s="59">
        <v>443472079</v>
      </c>
      <c r="C502" s="38" t="s">
        <v>36</v>
      </c>
      <c r="D502" s="38" t="s">
        <v>38</v>
      </c>
      <c r="E502" s="38" t="s">
        <v>120</v>
      </c>
      <c r="F502" s="35">
        <v>3638.22</v>
      </c>
      <c r="G502" s="35">
        <v>3641.2</v>
      </c>
      <c r="H502" s="35">
        <v>3634.7</v>
      </c>
      <c r="I502" s="38" t="s">
        <v>429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37" t="s">
        <v>36</v>
      </c>
      <c r="D503" s="37" t="s">
        <v>38</v>
      </c>
      <c r="E503" s="37" t="s">
        <v>120</v>
      </c>
      <c r="F503" s="36">
        <v>3638.16</v>
      </c>
      <c r="G503" s="36">
        <v>3641.22</v>
      </c>
      <c r="H503" s="36">
        <v>3634.72</v>
      </c>
      <c r="I503" s="37" t="s">
        <v>429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8">
        <v>45918.710034722222</v>
      </c>
      <c r="B504" s="59">
        <v>443478769</v>
      </c>
      <c r="C504" s="38" t="s">
        <v>36</v>
      </c>
      <c r="D504" s="38" t="s">
        <v>37</v>
      </c>
      <c r="E504" s="38" t="s">
        <v>120</v>
      </c>
      <c r="F504" s="35">
        <v>3644.36</v>
      </c>
      <c r="G504" s="35">
        <v>3644.72</v>
      </c>
      <c r="H504" s="35">
        <v>3647.94</v>
      </c>
      <c r="I504" s="38" t="s">
        <v>430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37" t="s">
        <v>36</v>
      </c>
      <c r="D505" s="37" t="s">
        <v>37</v>
      </c>
      <c r="E505" s="37" t="s">
        <v>120</v>
      </c>
      <c r="F505" s="36">
        <v>3645.36</v>
      </c>
      <c r="G505" s="36">
        <v>3642.31</v>
      </c>
      <c r="H505" s="36">
        <v>3648.81</v>
      </c>
      <c r="I505" s="37" t="s">
        <v>431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8">
        <v>45918.71234953704</v>
      </c>
      <c r="B506" s="59">
        <v>443482184</v>
      </c>
      <c r="C506" s="38" t="s">
        <v>36</v>
      </c>
      <c r="D506" s="38" t="s">
        <v>37</v>
      </c>
      <c r="E506" s="38" t="s">
        <v>120</v>
      </c>
      <c r="F506" s="35">
        <v>3643.74</v>
      </c>
      <c r="G506" s="35">
        <v>3640.74</v>
      </c>
      <c r="H506" s="35">
        <v>3645.24</v>
      </c>
      <c r="I506" s="38" t="s">
        <v>432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37" t="s">
        <v>36</v>
      </c>
      <c r="D507" s="37" t="s">
        <v>37</v>
      </c>
      <c r="E507" s="37" t="s">
        <v>120</v>
      </c>
      <c r="F507" s="36">
        <v>3643.74</v>
      </c>
      <c r="G507" s="36">
        <v>3640.74</v>
      </c>
      <c r="H507" s="36">
        <v>3647.24</v>
      </c>
      <c r="I507" s="37" t="s">
        <v>432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8">
        <v>45918.71234953704</v>
      </c>
      <c r="B508" s="59">
        <v>443482192</v>
      </c>
      <c r="C508" s="38" t="s">
        <v>36</v>
      </c>
      <c r="D508" s="38" t="s">
        <v>37</v>
      </c>
      <c r="E508" s="38" t="s">
        <v>120</v>
      </c>
      <c r="F508" s="35">
        <v>3643.74</v>
      </c>
      <c r="G508" s="35">
        <v>3642.24</v>
      </c>
      <c r="H508" s="35">
        <v>3645.24</v>
      </c>
      <c r="I508" s="38" t="s">
        <v>431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37" t="s">
        <v>36</v>
      </c>
      <c r="D509" s="37" t="s">
        <v>38</v>
      </c>
      <c r="E509" s="37" t="s">
        <v>120</v>
      </c>
      <c r="F509" s="36">
        <v>3642</v>
      </c>
      <c r="G509" s="36">
        <v>3642.47</v>
      </c>
      <c r="H509" s="36">
        <v>3638.56</v>
      </c>
      <c r="I509" s="37" t="s">
        <v>433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8">
        <v>45918.713159722225</v>
      </c>
      <c r="B510" s="59">
        <v>443483298</v>
      </c>
      <c r="C510" s="38" t="s">
        <v>36</v>
      </c>
      <c r="D510" s="38" t="s">
        <v>38</v>
      </c>
      <c r="E510" s="38" t="s">
        <v>120</v>
      </c>
      <c r="F510" s="35">
        <v>3642</v>
      </c>
      <c r="G510" s="35">
        <v>3642.47</v>
      </c>
      <c r="H510" s="35">
        <v>3638.5</v>
      </c>
      <c r="I510" s="38" t="s">
        <v>433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37" t="s">
        <v>36</v>
      </c>
      <c r="D511" s="37" t="s">
        <v>37</v>
      </c>
      <c r="E511" s="37" t="s">
        <v>120</v>
      </c>
      <c r="F511" s="36">
        <v>3643.49</v>
      </c>
      <c r="G511" s="36">
        <v>3640.5</v>
      </c>
      <c r="H511" s="36">
        <v>3647</v>
      </c>
      <c r="I511" s="37" t="s">
        <v>434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8">
        <v>45918.721493055556</v>
      </c>
      <c r="B512" s="59">
        <v>443491780</v>
      </c>
      <c r="C512" s="38" t="s">
        <v>36</v>
      </c>
      <c r="D512" s="38" t="s">
        <v>38</v>
      </c>
      <c r="E512" s="38" t="s">
        <v>120</v>
      </c>
      <c r="F512" s="35">
        <v>3637.94</v>
      </c>
      <c r="G512" s="35">
        <v>3636.94</v>
      </c>
      <c r="H512" s="35">
        <v>3634.47</v>
      </c>
      <c r="I512" s="38" t="s">
        <v>435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37" t="s">
        <v>36</v>
      </c>
      <c r="D513" s="37" t="s">
        <v>38</v>
      </c>
      <c r="E513" s="37" t="s">
        <v>120</v>
      </c>
      <c r="F513" s="36">
        <v>3638.05</v>
      </c>
      <c r="G513" s="36">
        <v>3636.85</v>
      </c>
      <c r="H513" s="37"/>
      <c r="I513" s="37" t="s">
        <v>435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8">
        <v>45918.721608796295</v>
      </c>
      <c r="B514" s="59">
        <v>443491852</v>
      </c>
      <c r="C514" s="38" t="s">
        <v>36</v>
      </c>
      <c r="D514" s="38" t="s">
        <v>38</v>
      </c>
      <c r="E514" s="38" t="s">
        <v>120</v>
      </c>
      <c r="F514" s="35">
        <v>3639.35</v>
      </c>
      <c r="G514" s="35">
        <v>3642.29</v>
      </c>
      <c r="H514" s="35">
        <v>3637.79</v>
      </c>
      <c r="I514" s="38" t="s">
        <v>436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37" t="s">
        <v>36</v>
      </c>
      <c r="D515" s="37" t="s">
        <v>38</v>
      </c>
      <c r="E515" s="37" t="s">
        <v>120</v>
      </c>
      <c r="F515" s="36">
        <v>3639.36</v>
      </c>
      <c r="G515" s="36">
        <v>3639.08</v>
      </c>
      <c r="H515" s="36">
        <v>3636.35</v>
      </c>
      <c r="I515" s="37" t="s">
        <v>437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8">
        <v>45918.721608796295</v>
      </c>
      <c r="B516" s="59">
        <v>443491857</v>
      </c>
      <c r="C516" s="38" t="s">
        <v>36</v>
      </c>
      <c r="D516" s="38" t="s">
        <v>38</v>
      </c>
      <c r="E516" s="38" t="s">
        <v>120</v>
      </c>
      <c r="F516" s="35">
        <v>3639.36</v>
      </c>
      <c r="G516" s="35">
        <v>3639.08</v>
      </c>
      <c r="H516" s="35">
        <v>3636.35</v>
      </c>
      <c r="I516" s="38" t="s">
        <v>437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37" t="s">
        <v>36</v>
      </c>
      <c r="D517" s="37" t="s">
        <v>38</v>
      </c>
      <c r="E517" s="37" t="s">
        <v>120</v>
      </c>
      <c r="F517" s="36">
        <v>3639.35</v>
      </c>
      <c r="G517" s="36">
        <v>3639.25</v>
      </c>
      <c r="H517" s="36">
        <v>3635.85</v>
      </c>
      <c r="I517" s="37" t="s">
        <v>437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8">
        <v>45918.722881944443</v>
      </c>
      <c r="B518" s="59">
        <v>443493132</v>
      </c>
      <c r="C518" s="38" t="s">
        <v>36</v>
      </c>
      <c r="D518" s="38" t="s">
        <v>38</v>
      </c>
      <c r="E518" s="38" t="s">
        <v>120</v>
      </c>
      <c r="F518" s="35">
        <v>3638.8</v>
      </c>
      <c r="G518" s="35">
        <v>3641.71</v>
      </c>
      <c r="H518" s="35">
        <v>3637.21</v>
      </c>
      <c r="I518" s="38" t="s">
        <v>438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37" t="s">
        <v>36</v>
      </c>
      <c r="D519" s="37" t="s">
        <v>38</v>
      </c>
      <c r="E519" s="37" t="s">
        <v>120</v>
      </c>
      <c r="F519" s="36">
        <v>3636.64</v>
      </c>
      <c r="G519" s="36">
        <v>3636.41</v>
      </c>
      <c r="H519" s="36">
        <v>3633.22</v>
      </c>
      <c r="I519" s="37" t="s">
        <v>439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8">
        <v>45918.724386574075</v>
      </c>
      <c r="B520" s="59">
        <v>443494833</v>
      </c>
      <c r="C520" s="38" t="s">
        <v>36</v>
      </c>
      <c r="D520" s="38" t="s">
        <v>38</v>
      </c>
      <c r="E520" s="38" t="s">
        <v>120</v>
      </c>
      <c r="F520" s="35">
        <v>3636.64</v>
      </c>
      <c r="G520" s="35">
        <v>3636.43</v>
      </c>
      <c r="H520" s="38"/>
      <c r="I520" s="38" t="s">
        <v>439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37" t="s">
        <v>36</v>
      </c>
      <c r="D521" s="37" t="s">
        <v>38</v>
      </c>
      <c r="E521" s="37" t="s">
        <v>120</v>
      </c>
      <c r="F521" s="36">
        <v>3636.46</v>
      </c>
      <c r="G521" s="36">
        <v>3635.81</v>
      </c>
      <c r="H521" s="37"/>
      <c r="I521" s="37" t="s">
        <v>440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8">
        <v>45918.72519675926</v>
      </c>
      <c r="B522" s="59">
        <v>443495721</v>
      </c>
      <c r="C522" s="38" t="s">
        <v>36</v>
      </c>
      <c r="D522" s="38" t="s">
        <v>38</v>
      </c>
      <c r="E522" s="38" t="s">
        <v>120</v>
      </c>
      <c r="F522" s="35">
        <v>3636.46</v>
      </c>
      <c r="G522" s="35">
        <v>3635.81</v>
      </c>
      <c r="H522" s="35">
        <v>3632.96</v>
      </c>
      <c r="I522" s="38" t="s">
        <v>440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37" t="s">
        <v>36</v>
      </c>
      <c r="D523" s="37" t="s">
        <v>38</v>
      </c>
      <c r="E523" s="37" t="s">
        <v>120</v>
      </c>
      <c r="F523" s="36">
        <v>3636.28</v>
      </c>
      <c r="G523" s="36">
        <v>3639.28</v>
      </c>
      <c r="H523" s="36">
        <v>3632.78</v>
      </c>
      <c r="I523" s="37" t="s">
        <v>441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8">
        <v>45918.725775462961</v>
      </c>
      <c r="B524" s="59">
        <v>443496539</v>
      </c>
      <c r="C524" s="38" t="s">
        <v>36</v>
      </c>
      <c r="D524" s="38" t="s">
        <v>38</v>
      </c>
      <c r="E524" s="38" t="s">
        <v>120</v>
      </c>
      <c r="F524" s="35">
        <v>3636.47</v>
      </c>
      <c r="G524" s="35">
        <v>3639.28</v>
      </c>
      <c r="H524" s="38"/>
      <c r="I524" s="38" t="s">
        <v>441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37" t="s">
        <v>36</v>
      </c>
      <c r="D525" s="37" t="s">
        <v>38</v>
      </c>
      <c r="E525" s="37" t="s">
        <v>120</v>
      </c>
      <c r="F525" s="36">
        <v>3636.78</v>
      </c>
      <c r="G525" s="36">
        <v>3639.81</v>
      </c>
      <c r="H525" s="36">
        <v>3635.31</v>
      </c>
      <c r="I525" s="37" t="s">
        <v>442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8">
        <v>45918.726006944446</v>
      </c>
      <c r="B526" s="59">
        <v>443496841</v>
      </c>
      <c r="C526" s="38" t="s">
        <v>36</v>
      </c>
      <c r="D526" s="38" t="s">
        <v>38</v>
      </c>
      <c r="E526" s="38" t="s">
        <v>120</v>
      </c>
      <c r="F526" s="35">
        <v>3636.79</v>
      </c>
      <c r="G526" s="35">
        <v>3638.28</v>
      </c>
      <c r="H526" s="35">
        <v>3635.28</v>
      </c>
      <c r="I526" s="38" t="s">
        <v>442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37" t="s">
        <v>36</v>
      </c>
      <c r="D527" s="37" t="s">
        <v>38</v>
      </c>
      <c r="E527" s="37" t="s">
        <v>120</v>
      </c>
      <c r="F527" s="36">
        <v>3636.75</v>
      </c>
      <c r="G527" s="36">
        <v>3639.78</v>
      </c>
      <c r="H527" s="36">
        <v>3635.28</v>
      </c>
      <c r="I527" s="37" t="s">
        <v>442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8">
        <v>45918.726006944446</v>
      </c>
      <c r="B528" s="59">
        <v>443496846</v>
      </c>
      <c r="C528" s="38" t="s">
        <v>36</v>
      </c>
      <c r="D528" s="38" t="s">
        <v>38</v>
      </c>
      <c r="E528" s="38" t="s">
        <v>120</v>
      </c>
      <c r="F528" s="35">
        <v>3636.42</v>
      </c>
      <c r="G528" s="35">
        <v>3639.78</v>
      </c>
      <c r="H528" s="35">
        <v>3633.28</v>
      </c>
      <c r="I528" s="38" t="s">
        <v>443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37" t="s">
        <v>36</v>
      </c>
      <c r="D529" s="37" t="s">
        <v>38</v>
      </c>
      <c r="E529" s="37" t="s">
        <v>120</v>
      </c>
      <c r="F529" s="36">
        <v>3636.32</v>
      </c>
      <c r="G529" s="36">
        <v>3639.28</v>
      </c>
      <c r="H529" s="36">
        <v>3633.78</v>
      </c>
      <c r="I529" s="37" t="s">
        <v>441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8">
        <v>45918.726018518515</v>
      </c>
      <c r="B530" s="59">
        <v>443496855</v>
      </c>
      <c r="C530" s="38" t="s">
        <v>36</v>
      </c>
      <c r="D530" s="38" t="s">
        <v>38</v>
      </c>
      <c r="E530" s="38" t="s">
        <v>120</v>
      </c>
      <c r="F530" s="35">
        <v>3636.29</v>
      </c>
      <c r="G530" s="35">
        <v>3639.78</v>
      </c>
      <c r="H530" s="35">
        <v>3633.28</v>
      </c>
      <c r="I530" s="38" t="s">
        <v>443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37" t="s">
        <v>36</v>
      </c>
      <c r="D531" s="37" t="s">
        <v>38</v>
      </c>
      <c r="E531" s="37" t="s">
        <v>120</v>
      </c>
      <c r="F531" s="36">
        <v>3636.35</v>
      </c>
      <c r="G531" s="36">
        <v>3639.78</v>
      </c>
      <c r="H531" s="36">
        <v>3633.78</v>
      </c>
      <c r="I531" s="37" t="s">
        <v>443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8">
        <v>45918.729004629633</v>
      </c>
      <c r="B532" s="59">
        <v>443499117</v>
      </c>
      <c r="C532" s="38" t="s">
        <v>36</v>
      </c>
      <c r="D532" s="38" t="s">
        <v>38</v>
      </c>
      <c r="E532" s="38" t="s">
        <v>120</v>
      </c>
      <c r="F532" s="35">
        <v>3636.36</v>
      </c>
      <c r="G532" s="35">
        <v>3639.38</v>
      </c>
      <c r="H532" s="35">
        <v>3634.88</v>
      </c>
      <c r="I532" s="38" t="s">
        <v>444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37" t="s">
        <v>36</v>
      </c>
      <c r="D533" s="37" t="s">
        <v>38</v>
      </c>
      <c r="E533" s="37" t="s">
        <v>120</v>
      </c>
      <c r="F533" s="36">
        <v>3636.8</v>
      </c>
      <c r="G533" s="36">
        <v>3639.83</v>
      </c>
      <c r="H533" s="36">
        <v>3633.33</v>
      </c>
      <c r="I533" s="37" t="s">
        <v>445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8">
        <v>45918.729363425926</v>
      </c>
      <c r="B534" s="59">
        <v>443499547</v>
      </c>
      <c r="C534" s="38" t="s">
        <v>36</v>
      </c>
      <c r="D534" s="38" t="s">
        <v>38</v>
      </c>
      <c r="E534" s="38" t="s">
        <v>120</v>
      </c>
      <c r="F534" s="35">
        <v>3636.8</v>
      </c>
      <c r="G534" s="35">
        <v>3639.8</v>
      </c>
      <c r="H534" s="35">
        <v>3633.3</v>
      </c>
      <c r="I534" s="38" t="s">
        <v>443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37" t="s">
        <v>36</v>
      </c>
      <c r="D535" s="37" t="s">
        <v>37</v>
      </c>
      <c r="E535" s="37" t="s">
        <v>120</v>
      </c>
      <c r="F535" s="36">
        <v>3642.66</v>
      </c>
      <c r="G535" s="36">
        <v>3644.63</v>
      </c>
      <c r="H535" s="36">
        <v>3646.16</v>
      </c>
      <c r="I535" s="37" t="s">
        <v>446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8">
        <v>45918.736539351848</v>
      </c>
      <c r="B536" s="59">
        <v>443506620</v>
      </c>
      <c r="C536" s="38" t="s">
        <v>36</v>
      </c>
      <c r="D536" s="38" t="s">
        <v>37</v>
      </c>
      <c r="E536" s="38" t="s">
        <v>120</v>
      </c>
      <c r="F536" s="35">
        <v>3642.69</v>
      </c>
      <c r="G536" s="35">
        <v>3645.41</v>
      </c>
      <c r="H536" s="38"/>
      <c r="I536" s="38" t="s">
        <v>447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37" t="s">
        <v>36</v>
      </c>
      <c r="D537" s="37" t="s">
        <v>37</v>
      </c>
      <c r="E537" s="37" t="s">
        <v>120</v>
      </c>
      <c r="F537" s="36">
        <v>3641.93</v>
      </c>
      <c r="G537" s="36">
        <v>3640.4</v>
      </c>
      <c r="H537" s="36">
        <v>3643.4</v>
      </c>
      <c r="I537" s="37" t="s">
        <v>448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8">
        <v>45918.738043981481</v>
      </c>
      <c r="B538" s="59">
        <v>443507807</v>
      </c>
      <c r="C538" s="38" t="s">
        <v>36</v>
      </c>
      <c r="D538" s="38" t="s">
        <v>37</v>
      </c>
      <c r="E538" s="38" t="s">
        <v>120</v>
      </c>
      <c r="F538" s="35">
        <v>3641.9</v>
      </c>
      <c r="G538" s="35">
        <v>3642.56</v>
      </c>
      <c r="H538" s="35">
        <v>3645.43</v>
      </c>
      <c r="I538" s="38" t="s">
        <v>449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37" t="s">
        <v>36</v>
      </c>
      <c r="D539" s="37" t="s">
        <v>37</v>
      </c>
      <c r="E539" s="37" t="s">
        <v>120</v>
      </c>
      <c r="F539" s="36">
        <v>3641.92</v>
      </c>
      <c r="G539" s="36">
        <v>3641.92</v>
      </c>
      <c r="H539" s="36">
        <v>3643.43</v>
      </c>
      <c r="I539" s="37" t="s">
        <v>450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8">
        <v>45918.738043981481</v>
      </c>
      <c r="B540" s="59">
        <v>443507811</v>
      </c>
      <c r="C540" s="38" t="s">
        <v>36</v>
      </c>
      <c r="D540" s="38" t="s">
        <v>37</v>
      </c>
      <c r="E540" s="38" t="s">
        <v>120</v>
      </c>
      <c r="F540" s="35">
        <v>3641.89</v>
      </c>
      <c r="G540" s="35">
        <v>3641.94</v>
      </c>
      <c r="H540" s="35">
        <v>3643.43</v>
      </c>
      <c r="I540" s="38" t="s">
        <v>450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37" t="s">
        <v>36</v>
      </c>
      <c r="D541" s="37" t="s">
        <v>37</v>
      </c>
      <c r="E541" s="37" t="s">
        <v>120</v>
      </c>
      <c r="F541" s="36">
        <v>3641.86</v>
      </c>
      <c r="G541" s="36">
        <v>3642.56</v>
      </c>
      <c r="H541" s="36">
        <v>3644.93</v>
      </c>
      <c r="I541" s="37" t="s">
        <v>449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8">
        <v>45918.738055555557</v>
      </c>
      <c r="B542" s="59">
        <v>443507819</v>
      </c>
      <c r="C542" s="38" t="s">
        <v>36</v>
      </c>
      <c r="D542" s="38" t="s">
        <v>37</v>
      </c>
      <c r="E542" s="38" t="s">
        <v>120</v>
      </c>
      <c r="F542" s="35">
        <v>3641.87</v>
      </c>
      <c r="G542" s="35">
        <v>3642.55</v>
      </c>
      <c r="H542" s="35">
        <v>3644.93</v>
      </c>
      <c r="I542" s="38" t="s">
        <v>449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37" t="s">
        <v>36</v>
      </c>
      <c r="D543" s="37" t="s">
        <v>37</v>
      </c>
      <c r="E543" s="37" t="s">
        <v>120</v>
      </c>
      <c r="F543" s="36">
        <v>3641.86</v>
      </c>
      <c r="G543" s="36">
        <v>3642.52</v>
      </c>
      <c r="H543" s="36">
        <v>3645.43</v>
      </c>
      <c r="I543" s="37" t="s">
        <v>449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8">
        <v>45918.74</v>
      </c>
      <c r="B544" s="59">
        <v>443508965</v>
      </c>
      <c r="C544" s="38" t="s">
        <v>36</v>
      </c>
      <c r="D544" s="38" t="s">
        <v>38</v>
      </c>
      <c r="E544" s="38" t="s">
        <v>120</v>
      </c>
      <c r="F544" s="35">
        <v>3640.72</v>
      </c>
      <c r="G544" s="35">
        <v>3643.72</v>
      </c>
      <c r="H544" s="35">
        <v>3637.22</v>
      </c>
      <c r="I544" s="38" t="s">
        <v>451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37" t="s">
        <v>36</v>
      </c>
      <c r="D545" s="37" t="s">
        <v>37</v>
      </c>
      <c r="E545" s="37" t="s">
        <v>120</v>
      </c>
      <c r="F545" s="36">
        <v>3645.31</v>
      </c>
      <c r="G545" s="36">
        <v>3642.33</v>
      </c>
      <c r="H545" s="36">
        <v>3648.83</v>
      </c>
      <c r="I545" s="37" t="s">
        <v>452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8">
        <v>45918.743020833332</v>
      </c>
      <c r="B546" s="59">
        <v>443511969</v>
      </c>
      <c r="C546" s="38" t="s">
        <v>36</v>
      </c>
      <c r="D546" s="38" t="s">
        <v>37</v>
      </c>
      <c r="E546" s="38" t="s">
        <v>120</v>
      </c>
      <c r="F546" s="35">
        <v>3645.16</v>
      </c>
      <c r="G546" s="35">
        <v>3642.31</v>
      </c>
      <c r="H546" s="38"/>
      <c r="I546" s="38" t="s">
        <v>452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37" t="s">
        <v>36</v>
      </c>
      <c r="D547" s="37" t="s">
        <v>38</v>
      </c>
      <c r="E547" s="37" t="s">
        <v>120</v>
      </c>
      <c r="F547" s="36">
        <v>3641.9</v>
      </c>
      <c r="G547" s="36">
        <v>3640.63</v>
      </c>
      <c r="H547" s="37"/>
      <c r="I547" s="37" t="s">
        <v>453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8">
        <v>45918.746608796297</v>
      </c>
      <c r="B548" s="59">
        <v>443515166</v>
      </c>
      <c r="C548" s="38" t="s">
        <v>36</v>
      </c>
      <c r="D548" s="38" t="s">
        <v>38</v>
      </c>
      <c r="E548" s="38" t="s">
        <v>120</v>
      </c>
      <c r="F548" s="35">
        <v>3641.87</v>
      </c>
      <c r="G548" s="35">
        <v>3640.64</v>
      </c>
      <c r="H548" s="35">
        <v>3638.4</v>
      </c>
      <c r="I548" s="38" t="s">
        <v>453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37" t="s">
        <v>36</v>
      </c>
      <c r="D549" s="37" t="s">
        <v>38</v>
      </c>
      <c r="E549" s="37" t="s">
        <v>120</v>
      </c>
      <c r="F549" s="36">
        <v>3640.23</v>
      </c>
      <c r="G549" s="36">
        <v>3639.18</v>
      </c>
      <c r="H549" s="37"/>
      <c r="I549" s="37" t="s">
        <v>454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8">
        <v>45918.748923611114</v>
      </c>
      <c r="B550" s="59">
        <v>443516695</v>
      </c>
      <c r="C550" s="38" t="s">
        <v>36</v>
      </c>
      <c r="D550" s="38" t="s">
        <v>38</v>
      </c>
      <c r="E550" s="38" t="s">
        <v>120</v>
      </c>
      <c r="F550" s="35">
        <v>3640.23</v>
      </c>
      <c r="G550" s="35">
        <v>3639.23</v>
      </c>
      <c r="H550" s="35">
        <v>3636.73</v>
      </c>
      <c r="I550" s="38" t="s">
        <v>455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37" t="s">
        <v>36</v>
      </c>
      <c r="D551" s="37" t="s">
        <v>38</v>
      </c>
      <c r="E551" s="37" t="s">
        <v>120</v>
      </c>
      <c r="F551" s="36">
        <v>3639.25</v>
      </c>
      <c r="G551" s="36">
        <v>3638.08</v>
      </c>
      <c r="H551" s="36">
        <v>3635.85</v>
      </c>
      <c r="I551" s="37" t="s">
        <v>456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8">
        <v>45918.750428240739</v>
      </c>
      <c r="B552" s="59">
        <v>443518341</v>
      </c>
      <c r="C552" s="38" t="s">
        <v>36</v>
      </c>
      <c r="D552" s="38" t="s">
        <v>38</v>
      </c>
      <c r="E552" s="38" t="s">
        <v>120</v>
      </c>
      <c r="F552" s="35">
        <v>3639.45</v>
      </c>
      <c r="G552" s="35">
        <v>3638.07</v>
      </c>
      <c r="H552" s="38"/>
      <c r="I552" s="38" t="s">
        <v>456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37" t="s">
        <v>36</v>
      </c>
      <c r="D553" s="37" t="s">
        <v>38</v>
      </c>
      <c r="E553" s="37" t="s">
        <v>120</v>
      </c>
      <c r="F553" s="36">
        <v>3640.33</v>
      </c>
      <c r="G553" s="36">
        <v>3643.38</v>
      </c>
      <c r="H553" s="36">
        <v>3638.88</v>
      </c>
      <c r="I553" s="37" t="s">
        <v>457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8">
        <v>45918.750891203701</v>
      </c>
      <c r="B554" s="59">
        <v>443518798</v>
      </c>
      <c r="C554" s="38" t="s">
        <v>36</v>
      </c>
      <c r="D554" s="38" t="s">
        <v>38</v>
      </c>
      <c r="E554" s="38" t="s">
        <v>120</v>
      </c>
      <c r="F554" s="35">
        <v>3640.33</v>
      </c>
      <c r="G554" s="35">
        <v>3638.89</v>
      </c>
      <c r="H554" s="35">
        <v>3636.83</v>
      </c>
      <c r="I554" s="38" t="s">
        <v>458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37" t="s">
        <v>36</v>
      </c>
      <c r="D555" s="37" t="s">
        <v>38</v>
      </c>
      <c r="E555" s="37" t="s">
        <v>120</v>
      </c>
      <c r="F555" s="36">
        <v>3640.32</v>
      </c>
      <c r="G555" s="36">
        <v>3639.92</v>
      </c>
      <c r="H555" s="36">
        <v>3638.83</v>
      </c>
      <c r="I555" s="37" t="s">
        <v>459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8">
        <v>45918.750891203701</v>
      </c>
      <c r="B556" s="59">
        <v>443518801</v>
      </c>
      <c r="C556" s="38" t="s">
        <v>36</v>
      </c>
      <c r="D556" s="38" t="s">
        <v>38</v>
      </c>
      <c r="E556" s="38" t="s">
        <v>120</v>
      </c>
      <c r="F556" s="35">
        <v>3640.31</v>
      </c>
      <c r="G556" s="35">
        <v>3641.83</v>
      </c>
      <c r="H556" s="35">
        <v>3638.83</v>
      </c>
      <c r="I556" s="38" t="s">
        <v>460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37" t="s">
        <v>36</v>
      </c>
      <c r="D557" s="37" t="s">
        <v>38</v>
      </c>
      <c r="E557" s="37" t="s">
        <v>120</v>
      </c>
      <c r="F557" s="36">
        <v>3640.37</v>
      </c>
      <c r="G557" s="36">
        <v>3638.88</v>
      </c>
      <c r="H557" s="36">
        <v>3636.83</v>
      </c>
      <c r="I557" s="37" t="s">
        <v>458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8">
        <v>45918.750902777778</v>
      </c>
      <c r="B558" s="59">
        <v>443518805</v>
      </c>
      <c r="C558" s="38" t="s">
        <v>36</v>
      </c>
      <c r="D558" s="38" t="s">
        <v>38</v>
      </c>
      <c r="E558" s="38" t="s">
        <v>120</v>
      </c>
      <c r="F558" s="35">
        <v>3640.39</v>
      </c>
      <c r="G558" s="35">
        <v>3639.29</v>
      </c>
      <c r="H558" s="35">
        <v>3637.33</v>
      </c>
      <c r="I558" s="38" t="s">
        <v>461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37" t="s">
        <v>36</v>
      </c>
      <c r="D559" s="37" t="s">
        <v>38</v>
      </c>
      <c r="E559" s="37" t="s">
        <v>120</v>
      </c>
      <c r="F559" s="36">
        <v>3640.3</v>
      </c>
      <c r="G559" s="36">
        <v>3639.29</v>
      </c>
      <c r="H559" s="36">
        <v>3637.33</v>
      </c>
      <c r="I559" s="37" t="s">
        <v>461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8">
        <v>45918.758055555554</v>
      </c>
      <c r="B560" s="59">
        <v>443522942</v>
      </c>
      <c r="C560" s="38" t="s">
        <v>36</v>
      </c>
      <c r="D560" s="38" t="s">
        <v>38</v>
      </c>
      <c r="E560" s="38" t="s">
        <v>120</v>
      </c>
      <c r="F560" s="35">
        <v>3638.17</v>
      </c>
      <c r="G560" s="35">
        <v>3641.15</v>
      </c>
      <c r="H560" s="38"/>
      <c r="I560" s="38" t="s">
        <v>462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37" t="s">
        <v>36</v>
      </c>
      <c r="D561" s="37" t="s">
        <v>38</v>
      </c>
      <c r="E561" s="37" t="s">
        <v>120</v>
      </c>
      <c r="F561" s="36">
        <v>3638.16</v>
      </c>
      <c r="G561" s="36">
        <v>3641.17</v>
      </c>
      <c r="H561" s="36">
        <v>3634.67</v>
      </c>
      <c r="I561" s="37" t="s">
        <v>462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8">
        <v>45918.758287037039</v>
      </c>
      <c r="B562" s="59">
        <v>443523045</v>
      </c>
      <c r="C562" s="38" t="s">
        <v>36</v>
      </c>
      <c r="D562" s="38" t="s">
        <v>38</v>
      </c>
      <c r="E562" s="38" t="s">
        <v>120</v>
      </c>
      <c r="F562" s="35">
        <v>3638.91</v>
      </c>
      <c r="G562" s="35">
        <v>3641.91</v>
      </c>
      <c r="H562" s="35">
        <v>3637.41</v>
      </c>
      <c r="I562" s="38" t="s">
        <v>463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37" t="s">
        <v>36</v>
      </c>
      <c r="D563" s="37" t="s">
        <v>38</v>
      </c>
      <c r="E563" s="37" t="s">
        <v>120</v>
      </c>
      <c r="F563" s="36">
        <v>3638.81</v>
      </c>
      <c r="G563" s="36">
        <v>3641.91</v>
      </c>
      <c r="H563" s="36">
        <v>3635.91</v>
      </c>
      <c r="I563" s="37" t="s">
        <v>463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8">
        <v>45918.758298611108</v>
      </c>
      <c r="B564" s="59">
        <v>443523047</v>
      </c>
      <c r="C564" s="38" t="s">
        <v>36</v>
      </c>
      <c r="D564" s="38" t="s">
        <v>38</v>
      </c>
      <c r="E564" s="38" t="s">
        <v>120</v>
      </c>
      <c r="F564" s="35">
        <v>3638.82</v>
      </c>
      <c r="G564" s="35">
        <v>3641.41</v>
      </c>
      <c r="H564" s="35">
        <v>3635.91</v>
      </c>
      <c r="I564" s="38" t="s">
        <v>464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37" t="s">
        <v>36</v>
      </c>
      <c r="D565" s="37" t="s">
        <v>38</v>
      </c>
      <c r="E565" s="37" t="s">
        <v>120</v>
      </c>
      <c r="F565" s="36">
        <v>3638.82</v>
      </c>
      <c r="G565" s="36">
        <v>3641.91</v>
      </c>
      <c r="H565" s="36">
        <v>3635.41</v>
      </c>
      <c r="I565" s="37" t="s">
        <v>463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8">
        <v>45918.759444444448</v>
      </c>
      <c r="B566" s="59">
        <v>443523629</v>
      </c>
      <c r="C566" s="38" t="s">
        <v>36</v>
      </c>
      <c r="D566" s="38" t="s">
        <v>38</v>
      </c>
      <c r="E566" s="38" t="s">
        <v>120</v>
      </c>
      <c r="F566" s="35">
        <v>3639.44</v>
      </c>
      <c r="G566" s="35">
        <v>3642.42</v>
      </c>
      <c r="H566" s="35">
        <v>3635.92</v>
      </c>
      <c r="I566" s="38" t="s">
        <v>465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37" t="s">
        <v>36</v>
      </c>
      <c r="D567" s="37" t="s">
        <v>37</v>
      </c>
      <c r="E567" s="37" t="s">
        <v>120</v>
      </c>
      <c r="F567" s="36">
        <v>3641.18</v>
      </c>
      <c r="G567" s="36">
        <v>3641.66</v>
      </c>
      <c r="H567" s="36">
        <v>3644.68</v>
      </c>
      <c r="I567" s="37" t="s">
        <v>466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8">
        <v>45918.764432870368</v>
      </c>
      <c r="B568" s="59">
        <v>443527679</v>
      </c>
      <c r="C568" s="38" t="s">
        <v>36</v>
      </c>
      <c r="D568" s="38" t="s">
        <v>37</v>
      </c>
      <c r="E568" s="38" t="s">
        <v>120</v>
      </c>
      <c r="F568" s="35">
        <v>3641.12</v>
      </c>
      <c r="G568" s="35">
        <v>3641.7</v>
      </c>
      <c r="H568" s="38"/>
      <c r="I568" s="38" t="s">
        <v>466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37" t="s">
        <v>36</v>
      </c>
      <c r="D569" s="37" t="s">
        <v>38</v>
      </c>
      <c r="E569" s="37" t="s">
        <v>120</v>
      </c>
      <c r="F569" s="36">
        <v>3639.61</v>
      </c>
      <c r="G569" s="36">
        <v>3642.66</v>
      </c>
      <c r="H569" s="36">
        <v>3636.16</v>
      </c>
      <c r="I569" s="37" t="s">
        <v>467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8">
        <v>45918.794282407405</v>
      </c>
      <c r="B570" s="59">
        <v>443535946</v>
      </c>
      <c r="C570" s="38" t="s">
        <v>36</v>
      </c>
      <c r="D570" s="38" t="s">
        <v>37</v>
      </c>
      <c r="E570" s="38" t="s">
        <v>120</v>
      </c>
      <c r="F570" s="35">
        <v>3641.76</v>
      </c>
      <c r="G570" s="35">
        <v>3638.71</v>
      </c>
      <c r="H570" s="35">
        <v>3643.21</v>
      </c>
      <c r="I570" s="38" t="s">
        <v>468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37" t="s">
        <v>36</v>
      </c>
      <c r="D571" s="37" t="s">
        <v>37</v>
      </c>
      <c r="E571" s="37" t="s">
        <v>120</v>
      </c>
      <c r="F571" s="36">
        <v>3641.76</v>
      </c>
      <c r="G571" s="36">
        <v>3638.76</v>
      </c>
      <c r="H571" s="36">
        <v>3643.26</v>
      </c>
      <c r="I571" s="37" t="s">
        <v>468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8">
        <v>45918.794293981482</v>
      </c>
      <c r="B572" s="59">
        <v>443535948</v>
      </c>
      <c r="C572" s="38" t="s">
        <v>36</v>
      </c>
      <c r="D572" s="38" t="s">
        <v>37</v>
      </c>
      <c r="E572" s="38" t="s">
        <v>120</v>
      </c>
      <c r="F572" s="35">
        <v>3641.76</v>
      </c>
      <c r="G572" s="35">
        <v>3641.77</v>
      </c>
      <c r="H572" s="35">
        <v>3644.76</v>
      </c>
      <c r="I572" s="38" t="s">
        <v>469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37" t="s">
        <v>36</v>
      </c>
      <c r="D573" s="37" t="s">
        <v>37</v>
      </c>
      <c r="E573" s="37" t="s">
        <v>120</v>
      </c>
      <c r="F573" s="36">
        <v>3641.76</v>
      </c>
      <c r="G573" s="36">
        <v>3640.26</v>
      </c>
      <c r="H573" s="36">
        <v>3643.26</v>
      </c>
      <c r="I573" s="37" t="s">
        <v>468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8">
        <v>45918.794293981482</v>
      </c>
      <c r="B574" s="59">
        <v>443535951</v>
      </c>
      <c r="C574" s="38" t="s">
        <v>36</v>
      </c>
      <c r="D574" s="38" t="s">
        <v>37</v>
      </c>
      <c r="E574" s="38" t="s">
        <v>120</v>
      </c>
      <c r="F574" s="35">
        <v>3641.89</v>
      </c>
      <c r="G574" s="35">
        <v>3641.77</v>
      </c>
      <c r="H574" s="35">
        <v>3645.26</v>
      </c>
      <c r="I574" s="38" t="s">
        <v>469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37" t="s">
        <v>36</v>
      </c>
      <c r="D575" s="37" t="s">
        <v>37</v>
      </c>
      <c r="E575" s="37" t="s">
        <v>120</v>
      </c>
      <c r="F575" s="36">
        <v>3641.85</v>
      </c>
      <c r="G575" s="36">
        <v>3641.79</v>
      </c>
      <c r="H575" s="36">
        <v>3645.26</v>
      </c>
      <c r="I575" s="37" t="s">
        <v>469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8">
        <v>45918.794305555559</v>
      </c>
      <c r="B576" s="59">
        <v>443535956</v>
      </c>
      <c r="C576" s="38" t="s">
        <v>36</v>
      </c>
      <c r="D576" s="38" t="s">
        <v>37</v>
      </c>
      <c r="E576" s="38" t="s">
        <v>120</v>
      </c>
      <c r="F576" s="35">
        <v>3641.89</v>
      </c>
      <c r="G576" s="35">
        <v>3641.77</v>
      </c>
      <c r="H576" s="35">
        <v>3644.76</v>
      </c>
      <c r="I576" s="38" t="s">
        <v>469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37" t="s">
        <v>36</v>
      </c>
      <c r="D577" s="37" t="s">
        <v>37</v>
      </c>
      <c r="E577" s="37" t="s">
        <v>120</v>
      </c>
      <c r="F577" s="36">
        <v>3641.65</v>
      </c>
      <c r="G577" s="36">
        <v>3642.36</v>
      </c>
      <c r="H577" s="37"/>
      <c r="I577" s="37" t="s">
        <v>470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8">
        <v>45918.794976851852</v>
      </c>
      <c r="B578" s="59">
        <v>443536212</v>
      </c>
      <c r="C578" s="38" t="s">
        <v>36</v>
      </c>
      <c r="D578" s="38" t="s">
        <v>37</v>
      </c>
      <c r="E578" s="38" t="s">
        <v>120</v>
      </c>
      <c r="F578" s="35">
        <v>3641.63</v>
      </c>
      <c r="G578" s="35">
        <v>3642.38</v>
      </c>
      <c r="H578" s="35">
        <v>3645.15</v>
      </c>
      <c r="I578" s="38" t="s">
        <v>470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37" t="s">
        <v>36</v>
      </c>
      <c r="D579" s="37" t="s">
        <v>37</v>
      </c>
      <c r="E579" s="37" t="s">
        <v>120</v>
      </c>
      <c r="F579" s="36">
        <v>3642.38</v>
      </c>
      <c r="G579" s="36">
        <v>3640.73</v>
      </c>
      <c r="H579" s="36">
        <v>3643.73</v>
      </c>
      <c r="I579" s="37" t="s">
        <v>471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8">
        <v>45918.796597222223</v>
      </c>
      <c r="B580" s="59">
        <v>443536669</v>
      </c>
      <c r="C580" s="38" t="s">
        <v>36</v>
      </c>
      <c r="D580" s="38" t="s">
        <v>37</v>
      </c>
      <c r="E580" s="38" t="s">
        <v>120</v>
      </c>
      <c r="F580" s="35">
        <v>3642.44</v>
      </c>
      <c r="G580" s="35">
        <v>3639.38</v>
      </c>
      <c r="H580" s="35">
        <v>3643.88</v>
      </c>
      <c r="I580" s="38" t="s">
        <v>471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37" t="s">
        <v>36</v>
      </c>
      <c r="D581" s="37" t="s">
        <v>37</v>
      </c>
      <c r="E581" s="37" t="s">
        <v>120</v>
      </c>
      <c r="F581" s="36">
        <v>3642.51</v>
      </c>
      <c r="G581" s="36">
        <v>3642.97</v>
      </c>
      <c r="H581" s="36">
        <v>3645.88</v>
      </c>
      <c r="I581" s="37" t="s">
        <v>472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8">
        <v>45918.7966087963</v>
      </c>
      <c r="B582" s="59">
        <v>443536671</v>
      </c>
      <c r="C582" s="38" t="s">
        <v>36</v>
      </c>
      <c r="D582" s="38" t="s">
        <v>37</v>
      </c>
      <c r="E582" s="38" t="s">
        <v>120</v>
      </c>
      <c r="F582" s="35">
        <v>3642.55</v>
      </c>
      <c r="G582" s="35">
        <v>3639.38</v>
      </c>
      <c r="H582" s="35">
        <v>3643.88</v>
      </c>
      <c r="I582" s="38" t="s">
        <v>471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37" t="s">
        <v>36</v>
      </c>
      <c r="D583" s="37" t="s">
        <v>37</v>
      </c>
      <c r="E583" s="37" t="s">
        <v>120</v>
      </c>
      <c r="F583" s="36">
        <v>3642.77</v>
      </c>
      <c r="G583" s="36">
        <v>3645.01</v>
      </c>
      <c r="H583" s="37"/>
      <c r="I583" s="37" t="s">
        <v>473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8">
        <v>45918.797291666669</v>
      </c>
      <c r="B584" s="59">
        <v>443536975</v>
      </c>
      <c r="C584" s="38" t="s">
        <v>36</v>
      </c>
      <c r="D584" s="38" t="s">
        <v>37</v>
      </c>
      <c r="E584" s="38" t="s">
        <v>120</v>
      </c>
      <c r="F584" s="35">
        <v>3641.95</v>
      </c>
      <c r="G584" s="35">
        <v>3642.99</v>
      </c>
      <c r="H584" s="35">
        <v>3645.07</v>
      </c>
      <c r="I584" s="38" t="s">
        <v>474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37" t="s">
        <v>36</v>
      </c>
      <c r="D585" s="37" t="s">
        <v>37</v>
      </c>
      <c r="E585" s="37" t="s">
        <v>120</v>
      </c>
      <c r="F585" s="36">
        <v>3642</v>
      </c>
      <c r="G585" s="36">
        <v>3643.81</v>
      </c>
      <c r="H585" s="36">
        <v>3645.45</v>
      </c>
      <c r="I585" s="37" t="s">
        <v>475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8">
        <v>45918.797303240739</v>
      </c>
      <c r="B586" s="59">
        <v>443536979</v>
      </c>
      <c r="C586" s="38" t="s">
        <v>36</v>
      </c>
      <c r="D586" s="38" t="s">
        <v>37</v>
      </c>
      <c r="E586" s="38" t="s">
        <v>120</v>
      </c>
      <c r="F586" s="35">
        <v>3642</v>
      </c>
      <c r="G586" s="35">
        <v>3642.99</v>
      </c>
      <c r="H586" s="35">
        <v>3644.95</v>
      </c>
      <c r="I586" s="38" t="s">
        <v>476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37" t="s">
        <v>36</v>
      </c>
      <c r="D587" s="37" t="s">
        <v>37</v>
      </c>
      <c r="E587" s="37" t="s">
        <v>120</v>
      </c>
      <c r="F587" s="36">
        <v>3643.35</v>
      </c>
      <c r="G587" s="36">
        <v>3644.99</v>
      </c>
      <c r="H587" s="36">
        <v>3646.85</v>
      </c>
      <c r="I587" s="37" t="s">
        <v>473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8">
        <v>45918.801921296297</v>
      </c>
      <c r="B588" s="59">
        <v>443538515</v>
      </c>
      <c r="C588" s="38" t="s">
        <v>36</v>
      </c>
      <c r="D588" s="38" t="s">
        <v>37</v>
      </c>
      <c r="E588" s="38" t="s">
        <v>120</v>
      </c>
      <c r="F588" s="35">
        <v>3643.28</v>
      </c>
      <c r="G588" s="35">
        <v>3643</v>
      </c>
      <c r="H588" s="35">
        <v>3644.78</v>
      </c>
      <c r="I588" s="38" t="s">
        <v>477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37" t="s">
        <v>36</v>
      </c>
      <c r="D589" s="37" t="s">
        <v>37</v>
      </c>
      <c r="E589" s="37" t="s">
        <v>120</v>
      </c>
      <c r="F589" s="36">
        <v>3643.28</v>
      </c>
      <c r="G589" s="36">
        <v>3643</v>
      </c>
      <c r="H589" s="36">
        <v>3644.78</v>
      </c>
      <c r="I589" s="37" t="s">
        <v>477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8">
        <v>45918.801932870374</v>
      </c>
      <c r="B590" s="59">
        <v>443538517</v>
      </c>
      <c r="C590" s="38" t="s">
        <v>36</v>
      </c>
      <c r="D590" s="38" t="s">
        <v>37</v>
      </c>
      <c r="E590" s="38" t="s">
        <v>120</v>
      </c>
      <c r="F590" s="35">
        <v>3643.28</v>
      </c>
      <c r="G590" s="35">
        <v>3644.38</v>
      </c>
      <c r="H590" s="35">
        <v>3646.78</v>
      </c>
      <c r="I590" s="38" t="s">
        <v>478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37" t="s">
        <v>36</v>
      </c>
      <c r="D591" s="37" t="s">
        <v>37</v>
      </c>
      <c r="E591" s="37" t="s">
        <v>120</v>
      </c>
      <c r="F591" s="36">
        <v>3643.28</v>
      </c>
      <c r="G591" s="36">
        <v>3643</v>
      </c>
      <c r="H591" s="36">
        <v>3644.78</v>
      </c>
      <c r="I591" s="37" t="s">
        <v>477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8">
        <v>45918.805046296293</v>
      </c>
      <c r="B592" s="59">
        <v>443540497</v>
      </c>
      <c r="C592" s="38" t="s">
        <v>36</v>
      </c>
      <c r="D592" s="38" t="s">
        <v>37</v>
      </c>
      <c r="E592" s="38" t="s">
        <v>120</v>
      </c>
      <c r="F592" s="35">
        <v>3645.17</v>
      </c>
      <c r="G592" s="35">
        <v>3642.2</v>
      </c>
      <c r="H592" s="35">
        <v>3648.7</v>
      </c>
      <c r="I592" s="38" t="s">
        <v>479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37" t="s">
        <v>36</v>
      </c>
      <c r="D593" s="37" t="s">
        <v>37</v>
      </c>
      <c r="E593" s="37" t="s">
        <v>120</v>
      </c>
      <c r="F593" s="36">
        <v>3645.17</v>
      </c>
      <c r="G593" s="36">
        <v>3646.39</v>
      </c>
      <c r="H593" s="37"/>
      <c r="I593" s="37" t="s">
        <v>480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8">
        <v>45918.805162037039</v>
      </c>
      <c r="B594" s="59">
        <v>443540561</v>
      </c>
      <c r="C594" s="38" t="s">
        <v>36</v>
      </c>
      <c r="D594" s="38" t="s">
        <v>37</v>
      </c>
      <c r="E594" s="38" t="s">
        <v>120</v>
      </c>
      <c r="F594" s="35">
        <v>3644.7</v>
      </c>
      <c r="G594" s="35">
        <v>3641.7</v>
      </c>
      <c r="H594" s="35">
        <v>3646.2</v>
      </c>
      <c r="I594" s="38" t="s">
        <v>481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37" t="s">
        <v>36</v>
      </c>
      <c r="D595" s="37" t="s">
        <v>37</v>
      </c>
      <c r="E595" s="37" t="s">
        <v>120</v>
      </c>
      <c r="F595" s="36">
        <v>3644.7</v>
      </c>
      <c r="G595" s="36">
        <v>3641.7</v>
      </c>
      <c r="H595" s="36">
        <v>3646.2</v>
      </c>
      <c r="I595" s="37" t="s">
        <v>481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8">
        <v>45918.805173611108</v>
      </c>
      <c r="B596" s="59">
        <v>443540566</v>
      </c>
      <c r="C596" s="38" t="s">
        <v>36</v>
      </c>
      <c r="D596" s="38" t="s">
        <v>37</v>
      </c>
      <c r="E596" s="38" t="s">
        <v>120</v>
      </c>
      <c r="F596" s="35">
        <v>3644.73</v>
      </c>
      <c r="G596" s="35">
        <v>3643.2</v>
      </c>
      <c r="H596" s="35">
        <v>3646.2</v>
      </c>
      <c r="I596" s="38" t="s">
        <v>481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37" t="s">
        <v>36</v>
      </c>
      <c r="D597" s="37" t="s">
        <v>37</v>
      </c>
      <c r="E597" s="37" t="s">
        <v>120</v>
      </c>
      <c r="F597" s="36">
        <v>3644.73</v>
      </c>
      <c r="G597" s="36">
        <v>3641.7</v>
      </c>
      <c r="H597" s="36">
        <v>3648.2</v>
      </c>
      <c r="I597" s="37" t="s">
        <v>482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8">
        <v>45918.805173611108</v>
      </c>
      <c r="B598" s="59">
        <v>443540571</v>
      </c>
      <c r="C598" s="38" t="s">
        <v>36</v>
      </c>
      <c r="D598" s="38" t="s">
        <v>37</v>
      </c>
      <c r="E598" s="38" t="s">
        <v>120</v>
      </c>
      <c r="F598" s="35">
        <v>3644.73</v>
      </c>
      <c r="G598" s="35">
        <v>3645.71</v>
      </c>
      <c r="H598" s="35">
        <v>3647.7</v>
      </c>
      <c r="I598" s="38" t="s">
        <v>483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37" t="s">
        <v>36</v>
      </c>
      <c r="D599" s="37" t="s">
        <v>37</v>
      </c>
      <c r="E599" s="37" t="s">
        <v>120</v>
      </c>
      <c r="F599" s="36">
        <v>3644.75</v>
      </c>
      <c r="G599" s="36">
        <v>3645.73</v>
      </c>
      <c r="H599" s="36">
        <v>3648.2</v>
      </c>
      <c r="I599" s="37" t="s">
        <v>483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8">
        <v>45918.805185185185</v>
      </c>
      <c r="B600" s="59">
        <v>443540582</v>
      </c>
      <c r="C600" s="38" t="s">
        <v>36</v>
      </c>
      <c r="D600" s="38" t="s">
        <v>37</v>
      </c>
      <c r="E600" s="38" t="s">
        <v>120</v>
      </c>
      <c r="F600" s="35">
        <v>3644.75</v>
      </c>
      <c r="G600" s="35">
        <v>3645.73</v>
      </c>
      <c r="H600" s="35">
        <v>3647.7</v>
      </c>
      <c r="I600" s="38" t="s">
        <v>483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37" t="s">
        <v>36</v>
      </c>
      <c r="D601" s="37" t="s">
        <v>37</v>
      </c>
      <c r="E601" s="37" t="s">
        <v>120</v>
      </c>
      <c r="F601" s="36">
        <v>3644.5</v>
      </c>
      <c r="G601" s="36">
        <v>3641.4</v>
      </c>
      <c r="H601" s="36">
        <v>3647.9</v>
      </c>
      <c r="I601" s="37" t="s">
        <v>484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8">
        <v>45918.830625000002</v>
      </c>
      <c r="B602" s="59">
        <v>443548024</v>
      </c>
      <c r="C602" s="38" t="s">
        <v>36</v>
      </c>
      <c r="D602" s="38" t="s">
        <v>37</v>
      </c>
      <c r="E602" s="38" t="s">
        <v>120</v>
      </c>
      <c r="F602" s="35">
        <v>3647.07</v>
      </c>
      <c r="G602" s="35">
        <v>3644.09</v>
      </c>
      <c r="H602" s="38"/>
      <c r="I602" s="38" t="s">
        <v>485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37" t="s">
        <v>36</v>
      </c>
      <c r="D603" s="37" t="s">
        <v>37</v>
      </c>
      <c r="E603" s="37" t="s">
        <v>120</v>
      </c>
      <c r="F603" s="36">
        <v>3646.38</v>
      </c>
      <c r="G603" s="36">
        <v>3643.39</v>
      </c>
      <c r="H603" s="37"/>
      <c r="I603" s="37" t="s">
        <v>486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8">
        <v>45918.831319444442</v>
      </c>
      <c r="B604" s="59">
        <v>443548436</v>
      </c>
      <c r="C604" s="38" t="s">
        <v>36</v>
      </c>
      <c r="D604" s="38" t="s">
        <v>37</v>
      </c>
      <c r="E604" s="38" t="s">
        <v>120</v>
      </c>
      <c r="F604" s="35">
        <v>3646.33</v>
      </c>
      <c r="G604" s="35">
        <v>3643.34</v>
      </c>
      <c r="H604" s="35">
        <v>3647.84</v>
      </c>
      <c r="I604" s="38" t="s">
        <v>487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37" t="s">
        <v>36</v>
      </c>
      <c r="D605" s="37" t="s">
        <v>37</v>
      </c>
      <c r="E605" s="37" t="s">
        <v>120</v>
      </c>
      <c r="F605" s="36">
        <v>3646.39</v>
      </c>
      <c r="G605" s="36">
        <v>3643.33</v>
      </c>
      <c r="H605" s="36">
        <v>3647.83</v>
      </c>
      <c r="I605" s="37" t="s">
        <v>487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8">
        <v>45918.831331018519</v>
      </c>
      <c r="B606" s="59">
        <v>443548439</v>
      </c>
      <c r="C606" s="38" t="s">
        <v>36</v>
      </c>
      <c r="D606" s="38" t="s">
        <v>37</v>
      </c>
      <c r="E606" s="38" t="s">
        <v>120</v>
      </c>
      <c r="F606" s="35">
        <v>3646.43</v>
      </c>
      <c r="G606" s="35">
        <v>3644.83</v>
      </c>
      <c r="H606" s="35">
        <v>3647.83</v>
      </c>
      <c r="I606" s="38" t="s">
        <v>488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37" t="s">
        <v>36</v>
      </c>
      <c r="D607" s="37" t="s">
        <v>37</v>
      </c>
      <c r="E607" s="37" t="s">
        <v>120</v>
      </c>
      <c r="F607" s="36">
        <v>3646.09</v>
      </c>
      <c r="G607" s="36">
        <v>3643.59</v>
      </c>
      <c r="H607" s="36">
        <v>3649.09</v>
      </c>
      <c r="I607" s="37" t="s">
        <v>489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8">
        <v>45918.832939814813</v>
      </c>
      <c r="B608" s="59">
        <v>443549144</v>
      </c>
      <c r="C608" s="38" t="s">
        <v>36</v>
      </c>
      <c r="D608" s="38" t="s">
        <v>37</v>
      </c>
      <c r="E608" s="38" t="s">
        <v>120</v>
      </c>
      <c r="F608" s="35">
        <v>3646.09</v>
      </c>
      <c r="G608" s="35">
        <v>3643.09</v>
      </c>
      <c r="H608" s="35">
        <v>3649.09</v>
      </c>
      <c r="I608" s="38" t="s">
        <v>490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37" t="s">
        <v>36</v>
      </c>
      <c r="D609" s="37" t="s">
        <v>37</v>
      </c>
      <c r="E609" s="37" t="s">
        <v>120</v>
      </c>
      <c r="F609" s="36">
        <v>3646.09</v>
      </c>
      <c r="G609" s="36">
        <v>3643.09</v>
      </c>
      <c r="H609" s="36">
        <v>3649.59</v>
      </c>
      <c r="I609" s="37" t="s">
        <v>490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8">
        <v>45918.833518518521</v>
      </c>
      <c r="B610" s="59">
        <v>443549430</v>
      </c>
      <c r="C610" s="38" t="s">
        <v>36</v>
      </c>
      <c r="D610" s="38" t="s">
        <v>37</v>
      </c>
      <c r="E610" s="38" t="s">
        <v>120</v>
      </c>
      <c r="F610" s="35">
        <v>3645.98</v>
      </c>
      <c r="G610" s="35">
        <v>3643</v>
      </c>
      <c r="H610" s="35">
        <v>3649.5</v>
      </c>
      <c r="I610" s="38" t="s">
        <v>491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37" t="s">
        <v>36</v>
      </c>
      <c r="D611" s="37" t="s">
        <v>38</v>
      </c>
      <c r="E611" s="37" t="s">
        <v>120</v>
      </c>
      <c r="F611" s="36">
        <v>3644.82</v>
      </c>
      <c r="G611" s="36">
        <v>3642.03</v>
      </c>
      <c r="H611" s="36">
        <v>3638.82</v>
      </c>
      <c r="I611" s="37" t="s">
        <v>492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8">
        <v>45918.840231481481</v>
      </c>
      <c r="B612" s="59">
        <v>443551538</v>
      </c>
      <c r="C612" s="38" t="s">
        <v>36</v>
      </c>
      <c r="D612" s="38" t="s">
        <v>38</v>
      </c>
      <c r="E612" s="38" t="s">
        <v>120</v>
      </c>
      <c r="F612" s="35">
        <v>3644.78</v>
      </c>
      <c r="G612" s="35">
        <v>3642.03</v>
      </c>
      <c r="H612" s="35">
        <v>3640.32</v>
      </c>
      <c r="I612" s="38" t="s">
        <v>492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37" t="s">
        <v>36</v>
      </c>
      <c r="D613" s="37" t="s">
        <v>38</v>
      </c>
      <c r="E613" s="37" t="s">
        <v>120</v>
      </c>
      <c r="F613" s="36">
        <v>3644.69</v>
      </c>
      <c r="G613" s="36">
        <v>3642.03</v>
      </c>
      <c r="H613" s="37"/>
      <c r="I613" s="37" t="s">
        <v>492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8">
        <v>45918.841157407405</v>
      </c>
      <c r="B614" s="59">
        <v>443551726</v>
      </c>
      <c r="C614" s="38" t="s">
        <v>36</v>
      </c>
      <c r="D614" s="38" t="s">
        <v>38</v>
      </c>
      <c r="E614" s="38" t="s">
        <v>120</v>
      </c>
      <c r="F614" s="35">
        <v>3644.1</v>
      </c>
      <c r="G614" s="35">
        <v>3641.45</v>
      </c>
      <c r="H614" s="38"/>
      <c r="I614" s="38" t="s">
        <v>493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37" t="s">
        <v>36</v>
      </c>
      <c r="D615" s="37" t="s">
        <v>38</v>
      </c>
      <c r="E615" s="37" t="s">
        <v>120</v>
      </c>
      <c r="F615" s="36">
        <v>3644.19</v>
      </c>
      <c r="G615" s="36">
        <v>3645.69</v>
      </c>
      <c r="H615" s="36">
        <v>3642.69</v>
      </c>
      <c r="I615" s="37" t="s">
        <v>494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8">
        <v>45918.847060185188</v>
      </c>
      <c r="B616" s="59">
        <v>443554057</v>
      </c>
      <c r="C616" s="38" t="s">
        <v>36</v>
      </c>
      <c r="D616" s="38" t="s">
        <v>38</v>
      </c>
      <c r="E616" s="38" t="s">
        <v>120</v>
      </c>
      <c r="F616" s="35">
        <v>3644.02</v>
      </c>
      <c r="G616" s="35">
        <v>3646.52</v>
      </c>
      <c r="H616" s="35">
        <v>3641.02</v>
      </c>
      <c r="I616" s="38" t="s">
        <v>484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37" t="s">
        <v>36</v>
      </c>
      <c r="D617" s="37" t="s">
        <v>38</v>
      </c>
      <c r="E617" s="37" t="s">
        <v>120</v>
      </c>
      <c r="F617" s="36">
        <v>3643.79</v>
      </c>
      <c r="G617" s="36">
        <v>3642.25</v>
      </c>
      <c r="H617" s="36">
        <v>3640.29</v>
      </c>
      <c r="I617" s="37" t="s">
        <v>495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8">
        <v>45918.872986111113</v>
      </c>
      <c r="B618" s="59">
        <v>443560288</v>
      </c>
      <c r="C618" s="38" t="s">
        <v>36</v>
      </c>
      <c r="D618" s="38" t="s">
        <v>38</v>
      </c>
      <c r="E618" s="38" t="s">
        <v>120</v>
      </c>
      <c r="F618" s="35">
        <v>3643.49</v>
      </c>
      <c r="G618" s="35">
        <v>3642.22</v>
      </c>
      <c r="H618" s="38"/>
      <c r="I618" s="38" t="s">
        <v>496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37" t="s">
        <v>36</v>
      </c>
      <c r="D619" s="37" t="s">
        <v>38</v>
      </c>
      <c r="E619" s="37" t="s">
        <v>120</v>
      </c>
      <c r="F619" s="36">
        <v>3643.63</v>
      </c>
      <c r="G619" s="36">
        <v>3646.63</v>
      </c>
      <c r="H619" s="36">
        <v>3642.13</v>
      </c>
      <c r="I619" s="37" t="s">
        <v>497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8">
        <v>45918.877152777779</v>
      </c>
      <c r="B620" s="59">
        <v>443561856</v>
      </c>
      <c r="C620" s="38" t="s">
        <v>36</v>
      </c>
      <c r="D620" s="38" t="s">
        <v>38</v>
      </c>
      <c r="E620" s="38" t="s">
        <v>120</v>
      </c>
      <c r="F620" s="35">
        <v>3641.82</v>
      </c>
      <c r="G620" s="35">
        <v>3644.82</v>
      </c>
      <c r="H620" s="35">
        <v>3638.32</v>
      </c>
      <c r="I620" s="38" t="s">
        <v>498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37" t="s">
        <v>36</v>
      </c>
      <c r="D621" s="37" t="s">
        <v>38</v>
      </c>
      <c r="E621" s="37" t="s">
        <v>120</v>
      </c>
      <c r="F621" s="36">
        <v>3642</v>
      </c>
      <c r="G621" s="36">
        <v>3645</v>
      </c>
      <c r="H621" s="36">
        <v>3640.5</v>
      </c>
      <c r="I621" s="37" t="s">
        <v>499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8">
        <v>45918.879351851851</v>
      </c>
      <c r="B622" s="59">
        <v>443562350</v>
      </c>
      <c r="C622" s="38" t="s">
        <v>36</v>
      </c>
      <c r="D622" s="38" t="s">
        <v>38</v>
      </c>
      <c r="E622" s="38" t="s">
        <v>120</v>
      </c>
      <c r="F622" s="35">
        <v>3642</v>
      </c>
      <c r="G622" s="35">
        <v>3645</v>
      </c>
      <c r="H622" s="38"/>
      <c r="I622" s="38" t="s">
        <v>499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37" t="s">
        <v>36</v>
      </c>
      <c r="D623" s="37" t="s">
        <v>38</v>
      </c>
      <c r="E623" s="37" t="s">
        <v>120</v>
      </c>
      <c r="F623" s="36">
        <v>3642.01</v>
      </c>
      <c r="G623" s="36">
        <v>3643.5</v>
      </c>
      <c r="H623" s="36">
        <v>3640.5</v>
      </c>
      <c r="I623" s="37" t="s">
        <v>500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8">
        <v>45918.879363425927</v>
      </c>
      <c r="B624" s="59">
        <v>443562353</v>
      </c>
      <c r="C624" s="38" t="s">
        <v>36</v>
      </c>
      <c r="D624" s="38" t="s">
        <v>38</v>
      </c>
      <c r="E624" s="38" t="s">
        <v>120</v>
      </c>
      <c r="F624" s="35">
        <v>3642.01</v>
      </c>
      <c r="G624" s="35">
        <v>3644.5</v>
      </c>
      <c r="H624" s="35">
        <v>3639</v>
      </c>
      <c r="I624" s="38" t="s">
        <v>501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37" t="s">
        <v>36</v>
      </c>
      <c r="D625" s="37" t="s">
        <v>38</v>
      </c>
      <c r="E625" s="37" t="s">
        <v>120</v>
      </c>
      <c r="F625" s="36">
        <v>3642.01</v>
      </c>
      <c r="G625" s="36">
        <v>3645</v>
      </c>
      <c r="H625" s="36">
        <v>3638.5</v>
      </c>
      <c r="I625" s="37" t="s">
        <v>499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8">
        <v>45918.879363425927</v>
      </c>
      <c r="B626" s="59">
        <v>443562356</v>
      </c>
      <c r="C626" s="38" t="s">
        <v>36</v>
      </c>
      <c r="D626" s="38" t="s">
        <v>38</v>
      </c>
      <c r="E626" s="38" t="s">
        <v>120</v>
      </c>
      <c r="F626" s="35">
        <v>3642.01</v>
      </c>
      <c r="G626" s="35">
        <v>3645</v>
      </c>
      <c r="H626" s="35">
        <v>3639</v>
      </c>
      <c r="I626" s="38" t="s">
        <v>499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37" t="s">
        <v>36</v>
      </c>
      <c r="D627" s="37" t="s">
        <v>38</v>
      </c>
      <c r="E627" s="37" t="s">
        <v>120</v>
      </c>
      <c r="F627" s="36">
        <v>3642.03</v>
      </c>
      <c r="G627" s="36">
        <v>3645</v>
      </c>
      <c r="H627" s="36">
        <v>3640.5</v>
      </c>
      <c r="I627" s="37" t="s">
        <v>499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8">
        <v>45918.879374999997</v>
      </c>
      <c r="B628" s="59">
        <v>443562358</v>
      </c>
      <c r="C628" s="38" t="s">
        <v>36</v>
      </c>
      <c r="D628" s="38" t="s">
        <v>38</v>
      </c>
      <c r="E628" s="38" t="s">
        <v>120</v>
      </c>
      <c r="F628" s="35">
        <v>3642.03</v>
      </c>
      <c r="G628" s="35">
        <v>3645</v>
      </c>
      <c r="H628" s="35">
        <v>3638.5</v>
      </c>
      <c r="I628" s="38" t="s">
        <v>499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37" t="s">
        <v>36</v>
      </c>
      <c r="D629" s="37" t="s">
        <v>38</v>
      </c>
      <c r="E629" s="37" t="s">
        <v>120</v>
      </c>
      <c r="F629" s="36">
        <v>3641.18</v>
      </c>
      <c r="G629" s="36">
        <v>3644.13</v>
      </c>
      <c r="H629" s="37"/>
      <c r="I629" s="37" t="s">
        <v>502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8">
        <v>45918.884675925925</v>
      </c>
      <c r="B630" s="59">
        <v>443563814</v>
      </c>
      <c r="C630" s="38" t="s">
        <v>36</v>
      </c>
      <c r="D630" s="38" t="s">
        <v>38</v>
      </c>
      <c r="E630" s="38" t="s">
        <v>120</v>
      </c>
      <c r="F630" s="35">
        <v>3641.59</v>
      </c>
      <c r="G630" s="35">
        <v>3644.59</v>
      </c>
      <c r="H630" s="35">
        <v>3638.09</v>
      </c>
      <c r="I630" s="38" t="s">
        <v>503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37" t="s">
        <v>36</v>
      </c>
      <c r="D631" s="37" t="s">
        <v>38</v>
      </c>
      <c r="E631" s="37" t="s">
        <v>120</v>
      </c>
      <c r="F631" s="36">
        <v>3641.59</v>
      </c>
      <c r="G631" s="36">
        <v>3644.59</v>
      </c>
      <c r="H631" s="36">
        <v>3638.09</v>
      </c>
      <c r="I631" s="37" t="s">
        <v>503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8">
        <v>45918.885370370372</v>
      </c>
      <c r="B632" s="59">
        <v>443564050</v>
      </c>
      <c r="C632" s="38" t="s">
        <v>36</v>
      </c>
      <c r="D632" s="38" t="s">
        <v>38</v>
      </c>
      <c r="E632" s="38" t="s">
        <v>120</v>
      </c>
      <c r="F632" s="35">
        <v>3641.67</v>
      </c>
      <c r="G632" s="35">
        <v>3644.67</v>
      </c>
      <c r="H632" s="35">
        <v>3637.17</v>
      </c>
      <c r="I632" s="38" t="s">
        <v>503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37" t="s">
        <v>36</v>
      </c>
      <c r="D633" s="37" t="s">
        <v>38</v>
      </c>
      <c r="E633" s="37" t="s">
        <v>120</v>
      </c>
      <c r="F633" s="36">
        <v>3641.92</v>
      </c>
      <c r="G633" s="36">
        <v>3644.92</v>
      </c>
      <c r="H633" s="36">
        <v>3638.42</v>
      </c>
      <c r="I633" s="37" t="s">
        <v>504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8">
        <v>45918.886064814818</v>
      </c>
      <c r="B634" s="59">
        <v>443564622</v>
      </c>
      <c r="C634" s="38" t="s">
        <v>36</v>
      </c>
      <c r="D634" s="38" t="s">
        <v>38</v>
      </c>
      <c r="E634" s="38" t="s">
        <v>120</v>
      </c>
      <c r="F634" s="35">
        <v>3641.7</v>
      </c>
      <c r="G634" s="35">
        <v>3644.7</v>
      </c>
      <c r="H634" s="35">
        <v>3635.7</v>
      </c>
      <c r="I634" s="38" t="s">
        <v>505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37" t="s">
        <v>36</v>
      </c>
      <c r="D635" s="37" t="s">
        <v>38</v>
      </c>
      <c r="E635" s="37" t="s">
        <v>120</v>
      </c>
      <c r="F635" s="36">
        <v>3641.66</v>
      </c>
      <c r="G635" s="36">
        <v>3644.66</v>
      </c>
      <c r="H635" s="37"/>
      <c r="I635" s="37" t="s">
        <v>503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8">
        <v>45918.930671296293</v>
      </c>
      <c r="B636" s="59">
        <v>443570717</v>
      </c>
      <c r="C636" s="38" t="s">
        <v>36</v>
      </c>
      <c r="D636" s="38" t="s">
        <v>37</v>
      </c>
      <c r="E636" s="38" t="s">
        <v>120</v>
      </c>
      <c r="F636" s="35">
        <v>3642.76</v>
      </c>
      <c r="G636" s="35">
        <v>3641.26</v>
      </c>
      <c r="H636" s="35">
        <v>3644.26</v>
      </c>
      <c r="I636" s="38" t="s">
        <v>501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37" t="s">
        <v>36</v>
      </c>
      <c r="D637" s="37" t="s">
        <v>37</v>
      </c>
      <c r="E637" s="37" t="s">
        <v>120</v>
      </c>
      <c r="F637" s="36">
        <v>3644.02</v>
      </c>
      <c r="G637" s="36">
        <v>3646.39</v>
      </c>
      <c r="H637" s="37"/>
      <c r="I637" s="37" t="s">
        <v>506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8">
        <v>45918.952199074076</v>
      </c>
      <c r="B638" s="59">
        <v>443574881</v>
      </c>
      <c r="C638" s="38" t="s">
        <v>36</v>
      </c>
      <c r="D638" s="38" t="s">
        <v>37</v>
      </c>
      <c r="E638" s="38" t="s">
        <v>120</v>
      </c>
      <c r="F638" s="35">
        <v>3644.96</v>
      </c>
      <c r="G638" s="35">
        <v>3646.25</v>
      </c>
      <c r="H638" s="38"/>
      <c r="I638" s="38" t="s">
        <v>506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37" t="s">
        <v>36</v>
      </c>
      <c r="D639" s="37" t="s">
        <v>37</v>
      </c>
      <c r="E639" s="37" t="s">
        <v>120</v>
      </c>
      <c r="F639" s="36">
        <v>3644.96</v>
      </c>
      <c r="G639" s="36">
        <v>3641.96</v>
      </c>
      <c r="H639" s="36">
        <v>3648.46</v>
      </c>
      <c r="I639" s="37" t="s">
        <v>507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8">
        <v>45918.952777777777</v>
      </c>
      <c r="B640" s="59">
        <v>443574956</v>
      </c>
      <c r="C640" s="38" t="s">
        <v>36</v>
      </c>
      <c r="D640" s="38" t="s">
        <v>37</v>
      </c>
      <c r="E640" s="38" t="s">
        <v>120</v>
      </c>
      <c r="F640" s="35">
        <v>3644.4</v>
      </c>
      <c r="G640" s="35">
        <v>3641.4</v>
      </c>
      <c r="H640" s="35">
        <v>3645.9</v>
      </c>
      <c r="I640" s="38" t="s">
        <v>508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37" t="s">
        <v>36</v>
      </c>
      <c r="D641" s="37" t="s">
        <v>37</v>
      </c>
      <c r="E641" s="37" t="s">
        <v>120</v>
      </c>
      <c r="F641" s="36">
        <v>3644.4</v>
      </c>
      <c r="G641" s="36">
        <v>3645.74</v>
      </c>
      <c r="H641" s="36">
        <v>3647.9</v>
      </c>
      <c r="I641" s="37" t="s">
        <v>509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8">
        <v>45918.952777777777</v>
      </c>
      <c r="B642" s="59">
        <v>443574958</v>
      </c>
      <c r="C642" s="38" t="s">
        <v>36</v>
      </c>
      <c r="D642" s="38" t="s">
        <v>37</v>
      </c>
      <c r="E642" s="38" t="s">
        <v>120</v>
      </c>
      <c r="F642" s="35">
        <v>3644.4</v>
      </c>
      <c r="G642" s="35">
        <v>3645.75</v>
      </c>
      <c r="H642" s="35">
        <v>3647.4</v>
      </c>
      <c r="I642" s="38" t="s">
        <v>509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37" t="s">
        <v>36</v>
      </c>
      <c r="D643" s="37" t="s">
        <v>37</v>
      </c>
      <c r="E643" s="37" t="s">
        <v>120</v>
      </c>
      <c r="F643" s="36">
        <v>3644.49</v>
      </c>
      <c r="G643" s="36">
        <v>3645.74</v>
      </c>
      <c r="H643" s="36">
        <v>3647.4</v>
      </c>
      <c r="I643" s="37" t="s">
        <v>509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8">
        <v>45918.957060185188</v>
      </c>
      <c r="B644" s="59">
        <v>443576083</v>
      </c>
      <c r="C644" s="38" t="s">
        <v>36</v>
      </c>
      <c r="D644" s="38" t="s">
        <v>37</v>
      </c>
      <c r="E644" s="38" t="s">
        <v>120</v>
      </c>
      <c r="F644" s="35">
        <v>3645.89</v>
      </c>
      <c r="G644" s="35">
        <v>3642.89</v>
      </c>
      <c r="H644" s="35">
        <v>3647.39</v>
      </c>
      <c r="I644" s="38" t="s">
        <v>510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37" t="s">
        <v>36</v>
      </c>
      <c r="D645" s="37" t="s">
        <v>37</v>
      </c>
      <c r="E645" s="37" t="s">
        <v>120</v>
      </c>
      <c r="F645" s="36">
        <v>3645.92</v>
      </c>
      <c r="G645" s="36">
        <v>3642.89</v>
      </c>
      <c r="H645" s="36">
        <v>3649.39</v>
      </c>
      <c r="I645" s="37" t="s">
        <v>510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8">
        <v>45918.957060185188</v>
      </c>
      <c r="B646" s="59">
        <v>443576092</v>
      </c>
      <c r="C646" s="38" t="s">
        <v>36</v>
      </c>
      <c r="D646" s="38" t="s">
        <v>37</v>
      </c>
      <c r="E646" s="38" t="s">
        <v>120</v>
      </c>
      <c r="F646" s="35">
        <v>3645.94</v>
      </c>
      <c r="G646" s="35">
        <v>3644.39</v>
      </c>
      <c r="H646" s="35">
        <v>3647.39</v>
      </c>
      <c r="I646" s="38" t="s">
        <v>511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37" t="s">
        <v>36</v>
      </c>
      <c r="D647" s="37" t="s">
        <v>37</v>
      </c>
      <c r="E647" s="37" t="s">
        <v>120</v>
      </c>
      <c r="F647" s="36">
        <v>3645.94</v>
      </c>
      <c r="G647" s="36">
        <v>3642.89</v>
      </c>
      <c r="H647" s="36">
        <v>3647.39</v>
      </c>
      <c r="I647" s="37" t="s">
        <v>510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8">
        <v>45918.958553240744</v>
      </c>
      <c r="B648" s="59">
        <v>443576666</v>
      </c>
      <c r="C648" s="38" t="s">
        <v>36</v>
      </c>
      <c r="D648" s="38" t="s">
        <v>37</v>
      </c>
      <c r="E648" s="38" t="s">
        <v>120</v>
      </c>
      <c r="F648" s="35">
        <v>3646.44</v>
      </c>
      <c r="G648" s="35">
        <v>3643.45</v>
      </c>
      <c r="H648" s="38"/>
      <c r="I648" s="38" t="s">
        <v>512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37" t="s">
        <v>36</v>
      </c>
      <c r="D649" s="37" t="s">
        <v>37</v>
      </c>
      <c r="E649" s="37" t="s">
        <v>120</v>
      </c>
      <c r="F649" s="36">
        <v>3646.42</v>
      </c>
      <c r="G649" s="36">
        <v>3643.44</v>
      </c>
      <c r="H649" s="37"/>
      <c r="I649" s="37" t="s">
        <v>512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8">
        <v>45918.958784722221</v>
      </c>
      <c r="B650" s="59">
        <v>443576725</v>
      </c>
      <c r="C650" s="38" t="s">
        <v>36</v>
      </c>
      <c r="D650" s="38" t="s">
        <v>37</v>
      </c>
      <c r="E650" s="38" t="s">
        <v>120</v>
      </c>
      <c r="F650" s="35">
        <v>3645.79</v>
      </c>
      <c r="G650" s="35">
        <v>3642.78</v>
      </c>
      <c r="H650" s="35">
        <v>3649.28</v>
      </c>
      <c r="I650" s="38" t="s">
        <v>513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37" t="s">
        <v>36</v>
      </c>
      <c r="D651" s="37" t="s">
        <v>37</v>
      </c>
      <c r="E651" s="37" t="s">
        <v>120</v>
      </c>
      <c r="F651" s="36">
        <v>3645.79</v>
      </c>
      <c r="G651" s="36">
        <v>3642.79</v>
      </c>
      <c r="H651" s="36">
        <v>3649.29</v>
      </c>
      <c r="I651" s="37" t="s">
        <v>510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8">
        <v>45918.959131944444</v>
      </c>
      <c r="B652" s="59">
        <v>443576778</v>
      </c>
      <c r="C652" s="38" t="s">
        <v>36</v>
      </c>
      <c r="D652" s="38" t="s">
        <v>37</v>
      </c>
      <c r="E652" s="38" t="s">
        <v>120</v>
      </c>
      <c r="F652" s="35">
        <v>3645.94</v>
      </c>
      <c r="G652" s="35">
        <v>3643.44</v>
      </c>
      <c r="H652" s="35">
        <v>3648.94</v>
      </c>
      <c r="I652" s="38" t="s">
        <v>512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37" t="s">
        <v>36</v>
      </c>
      <c r="D653" s="37" t="s">
        <v>37</v>
      </c>
      <c r="E653" s="37" t="s">
        <v>120</v>
      </c>
      <c r="F653" s="36">
        <v>3645.95</v>
      </c>
      <c r="G653" s="36">
        <v>3642.94</v>
      </c>
      <c r="H653" s="36">
        <v>3648.94</v>
      </c>
      <c r="I653" s="37" t="s">
        <v>514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8">
        <v>45918.959143518521</v>
      </c>
      <c r="B654" s="59">
        <v>443576781</v>
      </c>
      <c r="C654" s="38" t="s">
        <v>36</v>
      </c>
      <c r="D654" s="38" t="s">
        <v>37</v>
      </c>
      <c r="E654" s="38" t="s">
        <v>120</v>
      </c>
      <c r="F654" s="35">
        <v>3645.97</v>
      </c>
      <c r="G654" s="35">
        <v>3642.94</v>
      </c>
      <c r="H654" s="35">
        <v>3649.44</v>
      </c>
      <c r="I654" s="38" t="s">
        <v>514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37" t="s">
        <v>36</v>
      </c>
      <c r="D655" s="37" t="s">
        <v>37</v>
      </c>
      <c r="E655" s="37" t="s">
        <v>120</v>
      </c>
      <c r="F655" s="36">
        <v>3645.81</v>
      </c>
      <c r="G655" s="36">
        <v>3642.81</v>
      </c>
      <c r="H655" s="36">
        <v>3650.31</v>
      </c>
      <c r="I655" s="37" t="s">
        <v>510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8">
        <v>45918.984826388885</v>
      </c>
      <c r="B656" s="59">
        <v>443580901</v>
      </c>
      <c r="C656" s="38" t="s">
        <v>36</v>
      </c>
      <c r="D656" s="38" t="s">
        <v>38</v>
      </c>
      <c r="E656" s="38" t="s">
        <v>120</v>
      </c>
      <c r="F656" s="35">
        <v>3644.32</v>
      </c>
      <c r="G656" s="35">
        <v>3645.82</v>
      </c>
      <c r="H656" s="35">
        <v>3642.82</v>
      </c>
      <c r="I656" s="38" t="s">
        <v>513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37" t="s">
        <v>36</v>
      </c>
      <c r="D657" s="37" t="s">
        <v>38</v>
      </c>
      <c r="E657" s="37" t="s">
        <v>120</v>
      </c>
      <c r="F657" s="36">
        <v>3644.38</v>
      </c>
      <c r="G657" s="36">
        <v>3641.79</v>
      </c>
      <c r="H657" s="36">
        <v>3640.88</v>
      </c>
      <c r="I657" s="37" t="s">
        <v>515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8">
        <v>45919.045243055552</v>
      </c>
      <c r="B658" s="59">
        <v>443584292</v>
      </c>
      <c r="C658" s="38" t="s">
        <v>36</v>
      </c>
      <c r="D658" s="38" t="s">
        <v>38</v>
      </c>
      <c r="E658" s="38" t="s">
        <v>120</v>
      </c>
      <c r="F658" s="35">
        <v>3643.05</v>
      </c>
      <c r="G658" s="35">
        <v>3640.32</v>
      </c>
      <c r="H658" s="38"/>
      <c r="I658" s="38" t="s">
        <v>516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37" t="s">
        <v>36</v>
      </c>
      <c r="D659" s="37" t="s">
        <v>38</v>
      </c>
      <c r="E659" s="37" t="s">
        <v>120</v>
      </c>
      <c r="F659" s="36">
        <v>3643.03</v>
      </c>
      <c r="G659" s="36">
        <v>3642.07</v>
      </c>
      <c r="H659" s="37"/>
      <c r="I659" s="37" t="s">
        <v>517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8">
        <v>45919.048715277779</v>
      </c>
      <c r="B660" s="59">
        <v>443584629</v>
      </c>
      <c r="C660" s="38" t="s">
        <v>36</v>
      </c>
      <c r="D660" s="38" t="s">
        <v>38</v>
      </c>
      <c r="E660" s="38" t="s">
        <v>120</v>
      </c>
      <c r="F660" s="35">
        <v>3642.65</v>
      </c>
      <c r="G660" s="35">
        <v>3641.93</v>
      </c>
      <c r="H660" s="35">
        <v>3641.15</v>
      </c>
      <c r="I660" s="38" t="s">
        <v>518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37" t="s">
        <v>36</v>
      </c>
      <c r="D661" s="37" t="s">
        <v>38</v>
      </c>
      <c r="E661" s="37" t="s">
        <v>120</v>
      </c>
      <c r="F661" s="36">
        <v>3642.65</v>
      </c>
      <c r="G661" s="36">
        <v>3641.93</v>
      </c>
      <c r="H661" s="36">
        <v>3641.15</v>
      </c>
      <c r="I661" s="37" t="s">
        <v>518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8">
        <v>45919.048726851855</v>
      </c>
      <c r="B662" s="59">
        <v>443584631</v>
      </c>
      <c r="C662" s="38" t="s">
        <v>36</v>
      </c>
      <c r="D662" s="38" t="s">
        <v>38</v>
      </c>
      <c r="E662" s="38" t="s">
        <v>120</v>
      </c>
      <c r="F662" s="35">
        <v>3642.65</v>
      </c>
      <c r="G662" s="35">
        <v>3639.81</v>
      </c>
      <c r="H662" s="35">
        <v>3639.15</v>
      </c>
      <c r="I662" s="38" t="s">
        <v>519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37" t="s">
        <v>36</v>
      </c>
      <c r="D663" s="37" t="s">
        <v>38</v>
      </c>
      <c r="E663" s="37" t="s">
        <v>120</v>
      </c>
      <c r="F663" s="36">
        <v>3642.65</v>
      </c>
      <c r="G663" s="36">
        <v>3641.93</v>
      </c>
      <c r="H663" s="36">
        <v>3641.15</v>
      </c>
      <c r="I663" s="37" t="s">
        <v>518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8">
        <v>45919.048726851855</v>
      </c>
      <c r="B664" s="59">
        <v>443584633</v>
      </c>
      <c r="C664" s="38" t="s">
        <v>36</v>
      </c>
      <c r="D664" s="38" t="s">
        <v>38</v>
      </c>
      <c r="E664" s="38" t="s">
        <v>120</v>
      </c>
      <c r="F664" s="35">
        <v>3642.65</v>
      </c>
      <c r="G664" s="35">
        <v>3640.51</v>
      </c>
      <c r="H664" s="35">
        <v>3639.15</v>
      </c>
      <c r="I664" s="38" t="s">
        <v>520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37" t="s">
        <v>36</v>
      </c>
      <c r="D665" s="37" t="s">
        <v>38</v>
      </c>
      <c r="E665" s="37" t="s">
        <v>120</v>
      </c>
      <c r="F665" s="36">
        <v>3642.65</v>
      </c>
      <c r="G665" s="36">
        <v>3640.5</v>
      </c>
      <c r="H665" s="36">
        <v>3639.65</v>
      </c>
      <c r="I665" s="37" t="s">
        <v>520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8">
        <v>45919.048738425925</v>
      </c>
      <c r="B666" s="59">
        <v>443584635</v>
      </c>
      <c r="C666" s="38" t="s">
        <v>36</v>
      </c>
      <c r="D666" s="38" t="s">
        <v>38</v>
      </c>
      <c r="E666" s="38" t="s">
        <v>120</v>
      </c>
      <c r="F666" s="35">
        <v>3642.65</v>
      </c>
      <c r="G666" s="35">
        <v>3640.51</v>
      </c>
      <c r="H666" s="35">
        <v>3639.65</v>
      </c>
      <c r="I666" s="38" t="s">
        <v>520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37" t="s">
        <v>36</v>
      </c>
      <c r="D667" s="37" t="s">
        <v>38</v>
      </c>
      <c r="E667" s="37" t="s">
        <v>120</v>
      </c>
      <c r="F667" s="36">
        <v>3642.54</v>
      </c>
      <c r="G667" s="36">
        <v>3641.13</v>
      </c>
      <c r="H667" s="36">
        <v>3639.04</v>
      </c>
      <c r="I667" s="37" t="s">
        <v>521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8">
        <v>45919.05195601852</v>
      </c>
      <c r="B668" s="59">
        <v>443584811</v>
      </c>
      <c r="C668" s="38" t="s">
        <v>36</v>
      </c>
      <c r="D668" s="38" t="s">
        <v>38</v>
      </c>
      <c r="E668" s="38" t="s">
        <v>120</v>
      </c>
      <c r="F668" s="35">
        <v>3642.54</v>
      </c>
      <c r="G668" s="35">
        <v>3641.13</v>
      </c>
      <c r="H668" s="35">
        <v>3639.04</v>
      </c>
      <c r="I668" s="38" t="s">
        <v>521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37" t="s">
        <v>36</v>
      </c>
      <c r="D669" s="37" t="s">
        <v>38</v>
      </c>
      <c r="E669" s="37" t="s">
        <v>120</v>
      </c>
      <c r="F669" s="36">
        <v>3642</v>
      </c>
      <c r="G669" s="36">
        <v>3639.52</v>
      </c>
      <c r="H669" s="36">
        <v>3636</v>
      </c>
      <c r="I669" s="37" t="s">
        <v>522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8">
        <v>45919.059710648151</v>
      </c>
      <c r="B670" s="59">
        <v>443585632</v>
      </c>
      <c r="C670" s="38" t="s">
        <v>36</v>
      </c>
      <c r="D670" s="38" t="s">
        <v>38</v>
      </c>
      <c r="E670" s="38" t="s">
        <v>120</v>
      </c>
      <c r="F670" s="35">
        <v>3642</v>
      </c>
      <c r="G670" s="35">
        <v>3639.53</v>
      </c>
      <c r="H670" s="38"/>
      <c r="I670" s="38" t="s">
        <v>522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37" t="s">
        <v>36</v>
      </c>
      <c r="D671" s="37" t="s">
        <v>38</v>
      </c>
      <c r="E671" s="37" t="s">
        <v>120</v>
      </c>
      <c r="F671" s="36">
        <v>3641.88</v>
      </c>
      <c r="G671" s="36">
        <v>3644.88</v>
      </c>
      <c r="H671" s="36">
        <v>3638.38</v>
      </c>
      <c r="I671" s="37" t="s">
        <v>523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8">
        <v>45919.067465277774</v>
      </c>
      <c r="B672" s="59">
        <v>443586208</v>
      </c>
      <c r="C672" s="38" t="s">
        <v>36</v>
      </c>
      <c r="D672" s="38" t="s">
        <v>37</v>
      </c>
      <c r="E672" s="38" t="s">
        <v>120</v>
      </c>
      <c r="F672" s="35">
        <v>3642.5</v>
      </c>
      <c r="G672" s="35">
        <v>3639.5</v>
      </c>
      <c r="H672" s="38"/>
      <c r="I672" s="38" t="s">
        <v>524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37" t="s">
        <v>36</v>
      </c>
      <c r="D673" s="37" t="s">
        <v>38</v>
      </c>
      <c r="E673" s="37" t="s">
        <v>120</v>
      </c>
      <c r="F673" s="36">
        <v>3639.85</v>
      </c>
      <c r="G673" s="36">
        <v>3638.78</v>
      </c>
      <c r="H673" s="37"/>
      <c r="I673" s="37" t="s">
        <v>525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8">
        <v>45919.082048611112</v>
      </c>
      <c r="B674" s="59">
        <v>443587896</v>
      </c>
      <c r="C674" s="38" t="s">
        <v>36</v>
      </c>
      <c r="D674" s="38" t="s">
        <v>38</v>
      </c>
      <c r="E674" s="38" t="s">
        <v>120</v>
      </c>
      <c r="F674" s="35">
        <v>3639.85</v>
      </c>
      <c r="G674" s="35">
        <v>3642.85</v>
      </c>
      <c r="H674" s="38"/>
      <c r="I674" s="38" t="s">
        <v>526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37" t="s">
        <v>36</v>
      </c>
      <c r="D675" s="37" t="s">
        <v>38</v>
      </c>
      <c r="E675" s="37" t="s">
        <v>120</v>
      </c>
      <c r="F675" s="36">
        <v>3640.21</v>
      </c>
      <c r="G675" s="36">
        <v>3639.42</v>
      </c>
      <c r="H675" s="36">
        <v>3638.71</v>
      </c>
      <c r="I675" s="37" t="s">
        <v>527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8">
        <v>45919.083321759259</v>
      </c>
      <c r="B676" s="59">
        <v>443587962</v>
      </c>
      <c r="C676" s="38" t="s">
        <v>36</v>
      </c>
      <c r="D676" s="38" t="s">
        <v>38</v>
      </c>
      <c r="E676" s="38" t="s">
        <v>120</v>
      </c>
      <c r="F676" s="35">
        <v>3640.21</v>
      </c>
      <c r="G676" s="35">
        <v>3639.42</v>
      </c>
      <c r="H676" s="35">
        <v>3638.71</v>
      </c>
      <c r="I676" s="38" t="s">
        <v>527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37" t="s">
        <v>36</v>
      </c>
      <c r="D677" s="37" t="s">
        <v>38</v>
      </c>
      <c r="E677" s="37" t="s">
        <v>120</v>
      </c>
      <c r="F677" s="36">
        <v>3640.21</v>
      </c>
      <c r="G677" s="36">
        <v>3641.71</v>
      </c>
      <c r="H677" s="36">
        <v>3638.71</v>
      </c>
      <c r="I677" s="37" t="s">
        <v>528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8">
        <v>45919.083668981482</v>
      </c>
      <c r="B678" s="59">
        <v>443588035</v>
      </c>
      <c r="C678" s="38" t="s">
        <v>36</v>
      </c>
      <c r="D678" s="38" t="s">
        <v>38</v>
      </c>
      <c r="E678" s="38" t="s">
        <v>120</v>
      </c>
      <c r="F678" s="35">
        <v>3640.27</v>
      </c>
      <c r="G678" s="35">
        <v>3639.16</v>
      </c>
      <c r="H678" s="35">
        <v>3636.77</v>
      </c>
      <c r="I678" s="38" t="s">
        <v>529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37" t="s">
        <v>36</v>
      </c>
      <c r="D679" s="37" t="s">
        <v>38</v>
      </c>
      <c r="E679" s="37" t="s">
        <v>120</v>
      </c>
      <c r="F679" s="36">
        <v>3640.27</v>
      </c>
      <c r="G679" s="36">
        <v>3639.16</v>
      </c>
      <c r="H679" s="36">
        <v>3637.27</v>
      </c>
      <c r="I679" s="37" t="s">
        <v>529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8">
        <v>45919.083668981482</v>
      </c>
      <c r="B680" s="59">
        <v>443588037</v>
      </c>
      <c r="C680" s="38" t="s">
        <v>36</v>
      </c>
      <c r="D680" s="38" t="s">
        <v>38</v>
      </c>
      <c r="E680" s="38" t="s">
        <v>120</v>
      </c>
      <c r="F680" s="35">
        <v>3640.27</v>
      </c>
      <c r="G680" s="35">
        <v>3639.16</v>
      </c>
      <c r="H680" s="35">
        <v>3637.27</v>
      </c>
      <c r="I680" s="38" t="s">
        <v>529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37" t="s">
        <v>36</v>
      </c>
      <c r="D681" s="37" t="s">
        <v>38</v>
      </c>
      <c r="E681" s="37" t="s">
        <v>120</v>
      </c>
      <c r="F681" s="36">
        <v>3640.63</v>
      </c>
      <c r="G681" s="36">
        <v>3639.24</v>
      </c>
      <c r="H681" s="36">
        <v>3637.12</v>
      </c>
      <c r="I681" s="37" t="s">
        <v>530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8">
        <v>45919.086215277777</v>
      </c>
      <c r="B682" s="59">
        <v>443588519</v>
      </c>
      <c r="C682" s="38" t="s">
        <v>36</v>
      </c>
      <c r="D682" s="38" t="s">
        <v>38</v>
      </c>
      <c r="E682" s="38" t="s">
        <v>120</v>
      </c>
      <c r="F682" s="35">
        <v>3641.24</v>
      </c>
      <c r="G682" s="35">
        <v>3639.52</v>
      </c>
      <c r="H682" s="35">
        <v>3637.74</v>
      </c>
      <c r="I682" s="38" t="s">
        <v>522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37" t="s">
        <v>36</v>
      </c>
      <c r="D683" s="37" t="s">
        <v>38</v>
      </c>
      <c r="E683" s="37" t="s">
        <v>120</v>
      </c>
      <c r="F683" s="36">
        <v>3641.24</v>
      </c>
      <c r="G683" s="36">
        <v>3639.52</v>
      </c>
      <c r="H683" s="36">
        <v>3637.74</v>
      </c>
      <c r="I683" s="37" t="s">
        <v>522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8">
        <v>45919.095243055555</v>
      </c>
      <c r="B684" s="59">
        <v>443589545</v>
      </c>
      <c r="C684" s="38" t="s">
        <v>36</v>
      </c>
      <c r="D684" s="38" t="s">
        <v>38</v>
      </c>
      <c r="E684" s="38" t="s">
        <v>120</v>
      </c>
      <c r="F684" s="35">
        <v>3640.44</v>
      </c>
      <c r="G684" s="35">
        <v>3639.79</v>
      </c>
      <c r="H684" s="35">
        <v>3638.94</v>
      </c>
      <c r="I684" s="38" t="s">
        <v>531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37" t="s">
        <v>36</v>
      </c>
      <c r="D685" s="37" t="s">
        <v>38</v>
      </c>
      <c r="E685" s="37" t="s">
        <v>120</v>
      </c>
      <c r="F685" s="36">
        <v>3639.85</v>
      </c>
      <c r="G685" s="36">
        <v>3642.85</v>
      </c>
      <c r="H685" s="36">
        <v>3635.35</v>
      </c>
      <c r="I685" s="37" t="s">
        <v>526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8">
        <v>45919.101840277777</v>
      </c>
      <c r="B686" s="59">
        <v>443590747</v>
      </c>
      <c r="C686" s="38" t="s">
        <v>36</v>
      </c>
      <c r="D686" s="38" t="s">
        <v>38</v>
      </c>
      <c r="E686" s="38" t="s">
        <v>120</v>
      </c>
      <c r="F686" s="35">
        <v>3639.43</v>
      </c>
      <c r="G686" s="35">
        <v>3642.43</v>
      </c>
      <c r="H686" s="35">
        <v>3635.93</v>
      </c>
      <c r="I686" s="38" t="s">
        <v>532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37" t="s">
        <v>36</v>
      </c>
      <c r="D687" s="37" t="s">
        <v>38</v>
      </c>
      <c r="E687" s="37" t="s">
        <v>120</v>
      </c>
      <c r="F687" s="36">
        <v>3639.62</v>
      </c>
      <c r="G687" s="36">
        <v>3639.24</v>
      </c>
      <c r="H687" s="36">
        <v>3638.12</v>
      </c>
      <c r="I687" s="37" t="s">
        <v>533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8">
        <v>45919.106354166666</v>
      </c>
      <c r="B688" s="59">
        <v>443591443</v>
      </c>
      <c r="C688" s="38" t="s">
        <v>36</v>
      </c>
      <c r="D688" s="38" t="s">
        <v>38</v>
      </c>
      <c r="E688" s="38" t="s">
        <v>120</v>
      </c>
      <c r="F688" s="35">
        <v>3638.56</v>
      </c>
      <c r="G688" s="35">
        <v>3641.56</v>
      </c>
      <c r="H688" s="38"/>
      <c r="I688" s="38" t="s">
        <v>534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37" t="s">
        <v>36</v>
      </c>
      <c r="D689" s="37" t="s">
        <v>38</v>
      </c>
      <c r="E689" s="37" t="s">
        <v>120</v>
      </c>
      <c r="F689" s="36">
        <v>3638.56</v>
      </c>
      <c r="G689" s="36">
        <v>3641.56</v>
      </c>
      <c r="H689" s="36">
        <v>3635.06</v>
      </c>
      <c r="I689" s="37" t="s">
        <v>534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8">
        <v>45919.106469907405</v>
      </c>
      <c r="B690" s="59">
        <v>443591448</v>
      </c>
      <c r="C690" s="38" t="s">
        <v>36</v>
      </c>
      <c r="D690" s="38" t="s">
        <v>38</v>
      </c>
      <c r="E690" s="38" t="s">
        <v>120</v>
      </c>
      <c r="F690" s="35">
        <v>3638.78</v>
      </c>
      <c r="G690" s="35">
        <v>3641.78</v>
      </c>
      <c r="H690" s="35">
        <v>3637.28</v>
      </c>
      <c r="I690" s="38" t="s">
        <v>535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37" t="s">
        <v>36</v>
      </c>
      <c r="D691" s="37" t="s">
        <v>38</v>
      </c>
      <c r="E691" s="37" t="s">
        <v>120</v>
      </c>
      <c r="F691" s="36">
        <v>3638.82</v>
      </c>
      <c r="G691" s="36">
        <v>3641.78</v>
      </c>
      <c r="H691" s="36">
        <v>3637.28</v>
      </c>
      <c r="I691" s="37" t="s">
        <v>535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8">
        <v>45919.106469907405</v>
      </c>
      <c r="B692" s="59">
        <v>443591451</v>
      </c>
      <c r="C692" s="38" t="s">
        <v>36</v>
      </c>
      <c r="D692" s="38" t="s">
        <v>38</v>
      </c>
      <c r="E692" s="38" t="s">
        <v>120</v>
      </c>
      <c r="F692" s="35">
        <v>3638.82</v>
      </c>
      <c r="G692" s="35">
        <v>3640.28</v>
      </c>
      <c r="H692" s="35">
        <v>3637.28</v>
      </c>
      <c r="I692" s="38" t="s">
        <v>536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37" t="s">
        <v>36</v>
      </c>
      <c r="D693" s="37" t="s">
        <v>38</v>
      </c>
      <c r="E693" s="37" t="s">
        <v>120</v>
      </c>
      <c r="F693" s="36">
        <v>3639</v>
      </c>
      <c r="G693" s="36">
        <v>3641.98</v>
      </c>
      <c r="H693" s="36">
        <v>3635.48</v>
      </c>
      <c r="I693" s="37" t="s">
        <v>537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8">
        <v>45919.106585648151</v>
      </c>
      <c r="B694" s="59">
        <v>443591464</v>
      </c>
      <c r="C694" s="38" t="s">
        <v>36</v>
      </c>
      <c r="D694" s="38" t="s">
        <v>38</v>
      </c>
      <c r="E694" s="38" t="s">
        <v>120</v>
      </c>
      <c r="F694" s="35">
        <v>3639</v>
      </c>
      <c r="G694" s="35">
        <v>3642</v>
      </c>
      <c r="H694" s="35">
        <v>3636</v>
      </c>
      <c r="I694" s="38" t="s">
        <v>537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37" t="s">
        <v>36</v>
      </c>
      <c r="D695" s="37" t="s">
        <v>38</v>
      </c>
      <c r="E695" s="37" t="s">
        <v>120</v>
      </c>
      <c r="F695" s="36">
        <v>3639</v>
      </c>
      <c r="G695" s="36">
        <v>3641.5</v>
      </c>
      <c r="H695" s="36">
        <v>3636</v>
      </c>
      <c r="I695" s="37" t="s">
        <v>534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8">
        <v>45919.106817129628</v>
      </c>
      <c r="B696" s="59">
        <v>443591511</v>
      </c>
      <c r="C696" s="38" t="s">
        <v>36</v>
      </c>
      <c r="D696" s="38" t="s">
        <v>38</v>
      </c>
      <c r="E696" s="38" t="s">
        <v>120</v>
      </c>
      <c r="F696" s="35">
        <v>3639.3</v>
      </c>
      <c r="G696" s="35">
        <v>3642.3</v>
      </c>
      <c r="H696" s="35">
        <v>3635.8</v>
      </c>
      <c r="I696" s="38" t="s">
        <v>538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37" t="s">
        <v>36</v>
      </c>
      <c r="D697" s="37" t="s">
        <v>38</v>
      </c>
      <c r="E697" s="37" t="s">
        <v>120</v>
      </c>
      <c r="F697" s="36">
        <v>3639.3</v>
      </c>
      <c r="G697" s="36">
        <v>3642.3</v>
      </c>
      <c r="H697" s="36">
        <v>3635.8</v>
      </c>
      <c r="I697" s="37" t="s">
        <v>538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8">
        <v>45919.106932870367</v>
      </c>
      <c r="B698" s="59">
        <v>443591540</v>
      </c>
      <c r="C698" s="38" t="s">
        <v>36</v>
      </c>
      <c r="D698" s="38" t="s">
        <v>38</v>
      </c>
      <c r="E698" s="38" t="s">
        <v>120</v>
      </c>
      <c r="F698" s="35">
        <v>3639.32</v>
      </c>
      <c r="G698" s="35">
        <v>3642.32</v>
      </c>
      <c r="H698" s="38"/>
      <c r="I698" s="38" t="s">
        <v>538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37" t="s">
        <v>36</v>
      </c>
      <c r="D699" s="37" t="s">
        <v>38</v>
      </c>
      <c r="E699" s="37" t="s">
        <v>120</v>
      </c>
      <c r="F699" s="36">
        <v>3639.32</v>
      </c>
      <c r="G699" s="36">
        <v>3642.32</v>
      </c>
      <c r="H699" s="36">
        <v>3633.32</v>
      </c>
      <c r="I699" s="37" t="s">
        <v>538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8">
        <v>45919.126493055555</v>
      </c>
      <c r="B700" s="59">
        <v>443593896</v>
      </c>
      <c r="C700" s="38" t="s">
        <v>36</v>
      </c>
      <c r="D700" s="38" t="s">
        <v>37</v>
      </c>
      <c r="E700" s="38" t="s">
        <v>120</v>
      </c>
      <c r="F700" s="35">
        <v>3642.4</v>
      </c>
      <c r="G700" s="35">
        <v>3639.4</v>
      </c>
      <c r="H700" s="35">
        <v>3645.9</v>
      </c>
      <c r="I700" s="38" t="s">
        <v>539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37" t="s">
        <v>36</v>
      </c>
      <c r="D701" s="37" t="s">
        <v>37</v>
      </c>
      <c r="E701" s="37" t="s">
        <v>120</v>
      </c>
      <c r="F701" s="36">
        <v>3642.4</v>
      </c>
      <c r="G701" s="36">
        <v>3639.4</v>
      </c>
      <c r="H701" s="37"/>
      <c r="I701" s="37" t="s">
        <v>539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8">
        <v>45919.126493055555</v>
      </c>
      <c r="B702" s="59">
        <v>443593898</v>
      </c>
      <c r="C702" s="38" t="s">
        <v>36</v>
      </c>
      <c r="D702" s="38" t="s">
        <v>37</v>
      </c>
      <c r="E702" s="38" t="s">
        <v>120</v>
      </c>
      <c r="F702" s="35">
        <v>3642.37</v>
      </c>
      <c r="G702" s="35">
        <v>3639.4</v>
      </c>
      <c r="H702" s="38"/>
      <c r="I702" s="38" t="s">
        <v>539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37" t="s">
        <v>36</v>
      </c>
      <c r="D703" s="37" t="s">
        <v>37</v>
      </c>
      <c r="E703" s="37" t="s">
        <v>120</v>
      </c>
      <c r="F703" s="36">
        <v>3641.67</v>
      </c>
      <c r="G703" s="36">
        <v>3638.69</v>
      </c>
      <c r="H703" s="36">
        <v>3645.19</v>
      </c>
      <c r="I703" s="37" t="s">
        <v>540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8">
        <v>45919.128576388888</v>
      </c>
      <c r="B704" s="59">
        <v>443594231</v>
      </c>
      <c r="C704" s="38" t="s">
        <v>36</v>
      </c>
      <c r="D704" s="38" t="s">
        <v>37</v>
      </c>
      <c r="E704" s="38" t="s">
        <v>120</v>
      </c>
      <c r="F704" s="35">
        <v>3641.67</v>
      </c>
      <c r="G704" s="35">
        <v>3638.67</v>
      </c>
      <c r="H704" s="35">
        <v>3643.17</v>
      </c>
      <c r="I704" s="38" t="s">
        <v>540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37" t="s">
        <v>36</v>
      </c>
      <c r="D705" s="37" t="s">
        <v>37</v>
      </c>
      <c r="E705" s="37" t="s">
        <v>120</v>
      </c>
      <c r="F705" s="36">
        <v>3641.67</v>
      </c>
      <c r="G705" s="36">
        <v>3638.67</v>
      </c>
      <c r="H705" s="36">
        <v>3643.17</v>
      </c>
      <c r="I705" s="37" t="s">
        <v>540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8">
        <v>45919.128587962965</v>
      </c>
      <c r="B706" s="59">
        <v>443594235</v>
      </c>
      <c r="C706" s="38" t="s">
        <v>36</v>
      </c>
      <c r="D706" s="38" t="s">
        <v>37</v>
      </c>
      <c r="E706" s="38" t="s">
        <v>120</v>
      </c>
      <c r="F706" s="35">
        <v>3641.5</v>
      </c>
      <c r="G706" s="35">
        <v>3640.17</v>
      </c>
      <c r="H706" s="35">
        <v>3643.17</v>
      </c>
      <c r="I706" s="38" t="s">
        <v>541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37" t="s">
        <v>36</v>
      </c>
      <c r="D707" s="37" t="s">
        <v>37</v>
      </c>
      <c r="E707" s="37" t="s">
        <v>120</v>
      </c>
      <c r="F707" s="36">
        <v>3641.54</v>
      </c>
      <c r="G707" s="36">
        <v>3638.67</v>
      </c>
      <c r="H707" s="36">
        <v>3644.67</v>
      </c>
      <c r="I707" s="37" t="s">
        <v>540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8">
        <v>45919.128587962965</v>
      </c>
      <c r="B708" s="59">
        <v>443594238</v>
      </c>
      <c r="C708" s="38" t="s">
        <v>36</v>
      </c>
      <c r="D708" s="38" t="s">
        <v>37</v>
      </c>
      <c r="E708" s="38" t="s">
        <v>120</v>
      </c>
      <c r="F708" s="35">
        <v>3641.54</v>
      </c>
      <c r="G708" s="35">
        <v>3639.17</v>
      </c>
      <c r="H708" s="35">
        <v>3644.67</v>
      </c>
      <c r="I708" s="38" t="s">
        <v>542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37" t="s">
        <v>36</v>
      </c>
      <c r="D709" s="37" t="s">
        <v>37</v>
      </c>
      <c r="E709" s="37" t="s">
        <v>120</v>
      </c>
      <c r="F709" s="36">
        <v>3641.54</v>
      </c>
      <c r="G709" s="36">
        <v>3638.67</v>
      </c>
      <c r="H709" s="36">
        <v>3645.17</v>
      </c>
      <c r="I709" s="37" t="s">
        <v>540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8">
        <v>45919.130543981482</v>
      </c>
      <c r="B710" s="59">
        <v>443594863</v>
      </c>
      <c r="C710" s="38" t="s">
        <v>36</v>
      </c>
      <c r="D710" s="38" t="s">
        <v>38</v>
      </c>
      <c r="E710" s="38" t="s">
        <v>120</v>
      </c>
      <c r="F710" s="35">
        <v>3639.59</v>
      </c>
      <c r="G710" s="35">
        <v>3637.78</v>
      </c>
      <c r="H710" s="35">
        <v>3633.59</v>
      </c>
      <c r="I710" s="38" t="s">
        <v>543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37" t="s">
        <v>36</v>
      </c>
      <c r="D711" s="37" t="s">
        <v>38</v>
      </c>
      <c r="E711" s="37" t="s">
        <v>120</v>
      </c>
      <c r="F711" s="36">
        <v>3639.59</v>
      </c>
      <c r="G711" s="36">
        <v>3642.59</v>
      </c>
      <c r="H711" s="37"/>
      <c r="I711" s="37" t="s">
        <v>544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8">
        <v>45919.130555555559</v>
      </c>
      <c r="B712" s="59">
        <v>443594869</v>
      </c>
      <c r="C712" s="38" t="s">
        <v>36</v>
      </c>
      <c r="D712" s="38" t="s">
        <v>38</v>
      </c>
      <c r="E712" s="38" t="s">
        <v>120</v>
      </c>
      <c r="F712" s="35">
        <v>3639.59</v>
      </c>
      <c r="G712" s="35">
        <v>3638.13</v>
      </c>
      <c r="H712" s="35">
        <v>3635.09</v>
      </c>
      <c r="I712" s="38" t="s">
        <v>545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37" t="s">
        <v>36</v>
      </c>
      <c r="D713" s="37" t="s">
        <v>38</v>
      </c>
      <c r="E713" s="37" t="s">
        <v>120</v>
      </c>
      <c r="F713" s="36">
        <v>3639.21</v>
      </c>
      <c r="G713" s="36">
        <v>3638.13</v>
      </c>
      <c r="H713" s="37"/>
      <c r="I713" s="37" t="s">
        <v>546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8">
        <v>45919.134594907409</v>
      </c>
      <c r="B714" s="59">
        <v>443595674</v>
      </c>
      <c r="C714" s="38" t="s">
        <v>36</v>
      </c>
      <c r="D714" s="38" t="s">
        <v>38</v>
      </c>
      <c r="E714" s="38" t="s">
        <v>120</v>
      </c>
      <c r="F714" s="35">
        <v>3639.21</v>
      </c>
      <c r="G714" s="35">
        <v>3642.21</v>
      </c>
      <c r="H714" s="35">
        <v>3635.71</v>
      </c>
      <c r="I714" s="38" t="s">
        <v>547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37" t="s">
        <v>36</v>
      </c>
      <c r="D715" s="37" t="s">
        <v>38</v>
      </c>
      <c r="E715" s="37" t="s">
        <v>120</v>
      </c>
      <c r="F715" s="36">
        <v>3639.21</v>
      </c>
      <c r="G715" s="36">
        <v>3642.21</v>
      </c>
      <c r="H715" s="37"/>
      <c r="I715" s="37" t="s">
        <v>547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8">
        <v>45919.135520833333</v>
      </c>
      <c r="B716" s="59">
        <v>443595793</v>
      </c>
      <c r="C716" s="38" t="s">
        <v>36</v>
      </c>
      <c r="D716" s="38" t="s">
        <v>38</v>
      </c>
      <c r="E716" s="38" t="s">
        <v>120</v>
      </c>
      <c r="F716" s="35">
        <v>3639.67</v>
      </c>
      <c r="G716" s="35">
        <v>3642.65</v>
      </c>
      <c r="H716" s="35">
        <v>3638.15</v>
      </c>
      <c r="I716" s="38" t="s">
        <v>548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37" t="s">
        <v>36</v>
      </c>
      <c r="D717" s="37" t="s">
        <v>38</v>
      </c>
      <c r="E717" s="37" t="s">
        <v>120</v>
      </c>
      <c r="F717" s="36">
        <v>3639.67</v>
      </c>
      <c r="G717" s="36">
        <v>3637.44</v>
      </c>
      <c r="H717" s="36">
        <v>3636.15</v>
      </c>
      <c r="I717" s="37" t="s">
        <v>549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8">
        <v>45919.135520833333</v>
      </c>
      <c r="B718" s="59">
        <v>443595795</v>
      </c>
      <c r="C718" s="38" t="s">
        <v>36</v>
      </c>
      <c r="D718" s="38" t="s">
        <v>38</v>
      </c>
      <c r="E718" s="38" t="s">
        <v>120</v>
      </c>
      <c r="F718" s="35">
        <v>3639.67</v>
      </c>
      <c r="G718" s="35">
        <v>3638.89</v>
      </c>
      <c r="H718" s="35">
        <v>3636.65</v>
      </c>
      <c r="I718" s="38" t="s">
        <v>550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37" t="s">
        <v>36</v>
      </c>
      <c r="D719" s="37" t="s">
        <v>38</v>
      </c>
      <c r="E719" s="37" t="s">
        <v>120</v>
      </c>
      <c r="F719" s="36">
        <v>3639.67</v>
      </c>
      <c r="G719" s="36">
        <v>3638.89</v>
      </c>
      <c r="H719" s="36">
        <v>3636.15</v>
      </c>
      <c r="I719" s="37" t="s">
        <v>550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8">
        <v>45919.13553240741</v>
      </c>
      <c r="B720" s="59">
        <v>443595797</v>
      </c>
      <c r="C720" s="38" t="s">
        <v>36</v>
      </c>
      <c r="D720" s="38" t="s">
        <v>38</v>
      </c>
      <c r="E720" s="38" t="s">
        <v>120</v>
      </c>
      <c r="F720" s="35">
        <v>3639.63</v>
      </c>
      <c r="G720" s="35">
        <v>3642.65</v>
      </c>
      <c r="H720" s="35">
        <v>3638.15</v>
      </c>
      <c r="I720" s="38" t="s">
        <v>548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37" t="s">
        <v>36</v>
      </c>
      <c r="D721" s="37" t="s">
        <v>38</v>
      </c>
      <c r="E721" s="37" t="s">
        <v>120</v>
      </c>
      <c r="F721" s="36">
        <v>3639.67</v>
      </c>
      <c r="G721" s="36">
        <v>3641.15</v>
      </c>
      <c r="H721" s="36">
        <v>3638.15</v>
      </c>
      <c r="I721" s="37" t="s">
        <v>548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8">
        <v>45919.13553240741</v>
      </c>
      <c r="B722" s="59">
        <v>443595799</v>
      </c>
      <c r="C722" s="38" t="s">
        <v>36</v>
      </c>
      <c r="D722" s="38" t="s">
        <v>38</v>
      </c>
      <c r="E722" s="38" t="s">
        <v>120</v>
      </c>
      <c r="F722" s="35">
        <v>3639.67</v>
      </c>
      <c r="G722" s="35">
        <v>3638.89</v>
      </c>
      <c r="H722" s="35">
        <v>3636.65</v>
      </c>
      <c r="I722" s="38" t="s">
        <v>550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37" t="s">
        <v>36</v>
      </c>
      <c r="D723" s="37" t="s">
        <v>38</v>
      </c>
      <c r="E723" s="37" t="s">
        <v>120</v>
      </c>
      <c r="F723" s="36">
        <v>3638.05</v>
      </c>
      <c r="G723" s="36">
        <v>3637.06</v>
      </c>
      <c r="H723" s="37"/>
      <c r="I723" s="37" t="s">
        <v>549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8">
        <v>45919.139340277776</v>
      </c>
      <c r="B724" s="59">
        <v>443596813</v>
      </c>
      <c r="C724" s="38" t="s">
        <v>36</v>
      </c>
      <c r="D724" s="38" t="s">
        <v>38</v>
      </c>
      <c r="E724" s="38" t="s">
        <v>120</v>
      </c>
      <c r="F724" s="35">
        <v>3638.7</v>
      </c>
      <c r="G724" s="35">
        <v>3638.27</v>
      </c>
      <c r="H724" s="35">
        <v>3637.2</v>
      </c>
      <c r="I724" s="38" t="s">
        <v>551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37" t="s">
        <v>36</v>
      </c>
      <c r="D725" s="37" t="s">
        <v>38</v>
      </c>
      <c r="E725" s="37" t="s">
        <v>120</v>
      </c>
      <c r="F725" s="36">
        <v>3638.7</v>
      </c>
      <c r="G725" s="36">
        <v>3638.26</v>
      </c>
      <c r="H725" s="36">
        <v>3637.2</v>
      </c>
      <c r="I725" s="37" t="s">
        <v>551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8">
        <v>45919.139340277776</v>
      </c>
      <c r="B726" s="59">
        <v>443596817</v>
      </c>
      <c r="C726" s="38" t="s">
        <v>36</v>
      </c>
      <c r="D726" s="38" t="s">
        <v>38</v>
      </c>
      <c r="E726" s="38" t="s">
        <v>120</v>
      </c>
      <c r="F726" s="35">
        <v>3638.7</v>
      </c>
      <c r="G726" s="35">
        <v>3638.27</v>
      </c>
      <c r="H726" s="35">
        <v>3637.2</v>
      </c>
      <c r="I726" s="38" t="s">
        <v>551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37" t="s">
        <v>36</v>
      </c>
      <c r="D727" s="37" t="s">
        <v>38</v>
      </c>
      <c r="E727" s="37" t="s">
        <v>120</v>
      </c>
      <c r="F727" s="36">
        <v>3638.7</v>
      </c>
      <c r="G727" s="36">
        <v>3638.04</v>
      </c>
      <c r="H727" s="36">
        <v>3635.2</v>
      </c>
      <c r="I727" s="37" t="s">
        <v>552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8">
        <v>45919.139351851853</v>
      </c>
      <c r="B728" s="59">
        <v>443596820</v>
      </c>
      <c r="C728" s="38" t="s">
        <v>36</v>
      </c>
      <c r="D728" s="38" t="s">
        <v>38</v>
      </c>
      <c r="E728" s="38" t="s">
        <v>120</v>
      </c>
      <c r="F728" s="35">
        <v>3638.7</v>
      </c>
      <c r="G728" s="35">
        <v>3638.05</v>
      </c>
      <c r="H728" s="35">
        <v>3635.7</v>
      </c>
      <c r="I728" s="38" t="s">
        <v>552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37" t="s">
        <v>36</v>
      </c>
      <c r="D729" s="37" t="s">
        <v>38</v>
      </c>
      <c r="E729" s="37" t="s">
        <v>120</v>
      </c>
      <c r="F729" s="36">
        <v>3638.7</v>
      </c>
      <c r="G729" s="36">
        <v>3638.05</v>
      </c>
      <c r="H729" s="36">
        <v>3635.7</v>
      </c>
      <c r="I729" s="37" t="s">
        <v>552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8">
        <v>45919.144895833335</v>
      </c>
      <c r="B730" s="59">
        <v>443597817</v>
      </c>
      <c r="C730" s="38" t="s">
        <v>36</v>
      </c>
      <c r="D730" s="38" t="s">
        <v>38</v>
      </c>
      <c r="E730" s="38" t="s">
        <v>120</v>
      </c>
      <c r="F730" s="35">
        <v>3637.76</v>
      </c>
      <c r="G730" s="35">
        <v>3640.76</v>
      </c>
      <c r="H730" s="35">
        <v>3636.26</v>
      </c>
      <c r="I730" s="38" t="s">
        <v>553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37" t="s">
        <v>36</v>
      </c>
      <c r="D731" s="37" t="s">
        <v>38</v>
      </c>
      <c r="E731" s="37" t="s">
        <v>120</v>
      </c>
      <c r="F731" s="36">
        <v>3637.76</v>
      </c>
      <c r="G731" s="36">
        <v>3639.26</v>
      </c>
      <c r="H731" s="36">
        <v>3636.26</v>
      </c>
      <c r="I731" s="37" t="s">
        <v>554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8">
        <v>45919.144895833335</v>
      </c>
      <c r="B732" s="59">
        <v>443597819</v>
      </c>
      <c r="C732" s="38" t="s">
        <v>36</v>
      </c>
      <c r="D732" s="38" t="s">
        <v>38</v>
      </c>
      <c r="E732" s="38" t="s">
        <v>120</v>
      </c>
      <c r="F732" s="35">
        <v>3637.75</v>
      </c>
      <c r="G732" s="35">
        <v>3640.76</v>
      </c>
      <c r="H732" s="35">
        <v>3636.26</v>
      </c>
      <c r="I732" s="38" t="s">
        <v>553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37" t="s">
        <v>36</v>
      </c>
      <c r="D733" s="37" t="s">
        <v>38</v>
      </c>
      <c r="E733" s="37" t="s">
        <v>120</v>
      </c>
      <c r="F733" s="36">
        <v>3637.58</v>
      </c>
      <c r="G733" s="36">
        <v>3640.15</v>
      </c>
      <c r="H733" s="36">
        <v>3634.65</v>
      </c>
      <c r="I733" s="37" t="s">
        <v>555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8">
        <v>45919.145127314812</v>
      </c>
      <c r="B734" s="59">
        <v>443597854</v>
      </c>
      <c r="C734" s="38" t="s">
        <v>36</v>
      </c>
      <c r="D734" s="38" t="s">
        <v>38</v>
      </c>
      <c r="E734" s="38" t="s">
        <v>120</v>
      </c>
      <c r="F734" s="35">
        <v>3637.58</v>
      </c>
      <c r="G734" s="35">
        <v>3640.58</v>
      </c>
      <c r="H734" s="35">
        <v>3634.58</v>
      </c>
      <c r="I734" s="38" t="s">
        <v>556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37" t="s">
        <v>36</v>
      </c>
      <c r="D735" s="37" t="s">
        <v>38</v>
      </c>
      <c r="E735" s="37" t="s">
        <v>120</v>
      </c>
      <c r="F735" s="36">
        <v>3637.58</v>
      </c>
      <c r="G735" s="36">
        <v>3640.58</v>
      </c>
      <c r="H735" s="36">
        <v>3634.08</v>
      </c>
      <c r="I735" s="37" t="s">
        <v>556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8">
        <v>45919.145474537036</v>
      </c>
      <c r="B736" s="59">
        <v>443597976</v>
      </c>
      <c r="C736" s="38" t="s">
        <v>36</v>
      </c>
      <c r="D736" s="38" t="s">
        <v>38</v>
      </c>
      <c r="E736" s="38" t="s">
        <v>120</v>
      </c>
      <c r="F736" s="35">
        <v>3638.1</v>
      </c>
      <c r="G736" s="35">
        <v>3641.12</v>
      </c>
      <c r="H736" s="35">
        <v>3634.62</v>
      </c>
      <c r="I736" s="38" t="s">
        <v>557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37" t="s">
        <v>36</v>
      </c>
      <c r="D737" s="37" t="s">
        <v>38</v>
      </c>
      <c r="E737" s="37" t="s">
        <v>120</v>
      </c>
      <c r="F737" s="36">
        <v>3638.1</v>
      </c>
      <c r="G737" s="36">
        <v>3641.1</v>
      </c>
      <c r="H737" s="36">
        <v>3634.6</v>
      </c>
      <c r="I737" s="37" t="s">
        <v>557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8">
        <v>45919.151608796295</v>
      </c>
      <c r="B738" s="59">
        <v>443599409</v>
      </c>
      <c r="C738" s="38" t="s">
        <v>36</v>
      </c>
      <c r="D738" s="38" t="s">
        <v>38</v>
      </c>
      <c r="E738" s="38" t="s">
        <v>120</v>
      </c>
      <c r="F738" s="35">
        <v>3637.56</v>
      </c>
      <c r="G738" s="35">
        <v>3640.56</v>
      </c>
      <c r="H738" s="35">
        <v>3634.06</v>
      </c>
      <c r="I738" s="38" t="s">
        <v>558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37" t="s">
        <v>36</v>
      </c>
      <c r="D739" s="37" t="s">
        <v>38</v>
      </c>
      <c r="E739" s="37" t="s">
        <v>120</v>
      </c>
      <c r="F739" s="36">
        <v>3637.35</v>
      </c>
      <c r="G739" s="36">
        <v>3640.35</v>
      </c>
      <c r="H739" s="36">
        <v>3633.85</v>
      </c>
      <c r="I739" s="37" t="s">
        <v>559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8">
        <v>45919.154270833336</v>
      </c>
      <c r="B740" s="59">
        <v>443600097</v>
      </c>
      <c r="C740" s="38" t="s">
        <v>36</v>
      </c>
      <c r="D740" s="38" t="s">
        <v>38</v>
      </c>
      <c r="E740" s="38" t="s">
        <v>120</v>
      </c>
      <c r="F740" s="35">
        <v>3637.06</v>
      </c>
      <c r="G740" s="35">
        <v>3640.06</v>
      </c>
      <c r="H740" s="38"/>
      <c r="I740" s="38" t="s">
        <v>560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37" t="s">
        <v>36</v>
      </c>
      <c r="D741" s="37" t="s">
        <v>38</v>
      </c>
      <c r="E741" s="37" t="s">
        <v>120</v>
      </c>
      <c r="F741" s="36">
        <v>3638.44</v>
      </c>
      <c r="G741" s="36">
        <v>3641.44</v>
      </c>
      <c r="H741" s="36">
        <v>3633.94</v>
      </c>
      <c r="I741" s="37" t="s">
        <v>561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8">
        <v>45919.159710648149</v>
      </c>
      <c r="B742" s="59">
        <v>443600801</v>
      </c>
      <c r="C742" s="38" t="s">
        <v>36</v>
      </c>
      <c r="D742" s="38" t="s">
        <v>38</v>
      </c>
      <c r="E742" s="38" t="s">
        <v>120</v>
      </c>
      <c r="F742" s="35">
        <v>3638.2</v>
      </c>
      <c r="G742" s="35">
        <v>3641.2</v>
      </c>
      <c r="H742" s="35">
        <v>3632.2</v>
      </c>
      <c r="I742" s="38" t="s">
        <v>562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37" t="s">
        <v>36</v>
      </c>
      <c r="D743" s="37" t="s">
        <v>37</v>
      </c>
      <c r="E743" s="37" t="s">
        <v>120</v>
      </c>
      <c r="F743" s="36">
        <v>3640.89</v>
      </c>
      <c r="G743" s="36">
        <v>3643.13</v>
      </c>
      <c r="H743" s="37"/>
      <c r="I743" s="37" t="s">
        <v>563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8">
        <v>45919.165497685186</v>
      </c>
      <c r="B744" s="59">
        <v>443601796</v>
      </c>
      <c r="C744" s="38" t="s">
        <v>36</v>
      </c>
      <c r="D744" s="38" t="s">
        <v>37</v>
      </c>
      <c r="E744" s="38" t="s">
        <v>120</v>
      </c>
      <c r="F744" s="35">
        <v>3640.34</v>
      </c>
      <c r="G744" s="35">
        <v>3637.34</v>
      </c>
      <c r="H744" s="35">
        <v>3641.84</v>
      </c>
      <c r="I744" s="38" t="s">
        <v>564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37" t="s">
        <v>36</v>
      </c>
      <c r="D745" s="37" t="s">
        <v>37</v>
      </c>
      <c r="E745" s="37" t="s">
        <v>120</v>
      </c>
      <c r="F745" s="36">
        <v>3640.28</v>
      </c>
      <c r="G745" s="36">
        <v>3637.34</v>
      </c>
      <c r="H745" s="36">
        <v>3641.84</v>
      </c>
      <c r="I745" s="37" t="s">
        <v>564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8">
        <v>45919.165497685186</v>
      </c>
      <c r="B746" s="59">
        <v>443601798</v>
      </c>
      <c r="C746" s="38" t="s">
        <v>36</v>
      </c>
      <c r="D746" s="38" t="s">
        <v>37</v>
      </c>
      <c r="E746" s="38" t="s">
        <v>120</v>
      </c>
      <c r="F746" s="35">
        <v>3640.31</v>
      </c>
      <c r="G746" s="35">
        <v>3637.34</v>
      </c>
      <c r="H746" s="35">
        <v>3643.84</v>
      </c>
      <c r="I746" s="38" t="s">
        <v>565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37" t="s">
        <v>36</v>
      </c>
      <c r="D747" s="37" t="s">
        <v>37</v>
      </c>
      <c r="E747" s="37" t="s">
        <v>120</v>
      </c>
      <c r="F747" s="36">
        <v>3640.31</v>
      </c>
      <c r="G747" s="36">
        <v>3641.26</v>
      </c>
      <c r="H747" s="36">
        <v>3643.84</v>
      </c>
      <c r="I747" s="37" t="s">
        <v>565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8">
        <v>45919.165509259263</v>
      </c>
      <c r="B748" s="59">
        <v>443601800</v>
      </c>
      <c r="C748" s="38" t="s">
        <v>36</v>
      </c>
      <c r="D748" s="38" t="s">
        <v>37</v>
      </c>
      <c r="E748" s="38" t="s">
        <v>120</v>
      </c>
      <c r="F748" s="35">
        <v>3640.28</v>
      </c>
      <c r="G748" s="35">
        <v>3641.28</v>
      </c>
      <c r="H748" s="35">
        <v>3643.34</v>
      </c>
      <c r="I748" s="38" t="s">
        <v>566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37" t="s">
        <v>36</v>
      </c>
      <c r="D749" s="37" t="s">
        <v>37</v>
      </c>
      <c r="E749" s="37" t="s">
        <v>120</v>
      </c>
      <c r="F749" s="36">
        <v>3640.22</v>
      </c>
      <c r="G749" s="36">
        <v>3638.84</v>
      </c>
      <c r="H749" s="36">
        <v>3641.84</v>
      </c>
      <c r="I749" s="37" t="s">
        <v>564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8">
        <v>45919.165509259263</v>
      </c>
      <c r="B750" s="59">
        <v>443601803</v>
      </c>
      <c r="C750" s="38" t="s">
        <v>36</v>
      </c>
      <c r="D750" s="38" t="s">
        <v>37</v>
      </c>
      <c r="E750" s="38" t="s">
        <v>120</v>
      </c>
      <c r="F750" s="35">
        <v>3640.25</v>
      </c>
      <c r="G750" s="35">
        <v>3641.3</v>
      </c>
      <c r="H750" s="35">
        <v>3643.34</v>
      </c>
      <c r="I750" s="38" t="s">
        <v>566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37" t="s">
        <v>36</v>
      </c>
      <c r="D751" s="37" t="s">
        <v>37</v>
      </c>
      <c r="E751" s="37" t="s">
        <v>120</v>
      </c>
      <c r="F751" s="36">
        <v>3641.49</v>
      </c>
      <c r="G751" s="36">
        <v>3638.49</v>
      </c>
      <c r="H751" s="36">
        <v>3644.99</v>
      </c>
      <c r="I751" s="37" t="s">
        <v>567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8">
        <v>45919.168391203704</v>
      </c>
      <c r="B752" s="59">
        <v>443602314</v>
      </c>
      <c r="C752" s="38" t="s">
        <v>36</v>
      </c>
      <c r="D752" s="38" t="s">
        <v>37</v>
      </c>
      <c r="E752" s="38" t="s">
        <v>120</v>
      </c>
      <c r="F752" s="35">
        <v>3641.44</v>
      </c>
      <c r="G752" s="35">
        <v>3649.38</v>
      </c>
      <c r="H752" s="38"/>
      <c r="I752" s="38" t="s">
        <v>568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37" t="s">
        <v>36</v>
      </c>
      <c r="D753" s="37" t="s">
        <v>37</v>
      </c>
      <c r="E753" s="37" t="s">
        <v>120</v>
      </c>
      <c r="F753" s="36">
        <v>3643.32</v>
      </c>
      <c r="G753" s="36">
        <v>3649.38</v>
      </c>
      <c r="H753" s="37"/>
      <c r="I753" s="37" t="s">
        <v>568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8">
        <v>45919.174409722225</v>
      </c>
      <c r="B754" s="59">
        <v>443605720</v>
      </c>
      <c r="C754" s="38" t="s">
        <v>36</v>
      </c>
      <c r="D754" s="38" t="s">
        <v>37</v>
      </c>
      <c r="E754" s="38" t="s">
        <v>120</v>
      </c>
      <c r="F754" s="35">
        <v>3649.39</v>
      </c>
      <c r="G754" s="35">
        <v>3646.37</v>
      </c>
      <c r="H754" s="38"/>
      <c r="I754" s="38" t="s">
        <v>569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37" t="s">
        <v>36</v>
      </c>
      <c r="D755" s="37" t="s">
        <v>37</v>
      </c>
      <c r="E755" s="37" t="s">
        <v>120</v>
      </c>
      <c r="F755" s="36">
        <v>3649.39</v>
      </c>
      <c r="G755" s="36">
        <v>3646.39</v>
      </c>
      <c r="H755" s="36">
        <v>3652.89</v>
      </c>
      <c r="I755" s="37" t="s">
        <v>569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8">
        <v>45919.174409722225</v>
      </c>
      <c r="B756" s="59">
        <v>443605726</v>
      </c>
      <c r="C756" s="38" t="s">
        <v>36</v>
      </c>
      <c r="D756" s="38" t="s">
        <v>37</v>
      </c>
      <c r="E756" s="38" t="s">
        <v>120</v>
      </c>
      <c r="F756" s="35">
        <v>3649.41</v>
      </c>
      <c r="G756" s="35">
        <v>3646.39</v>
      </c>
      <c r="H756" s="38"/>
      <c r="I756" s="38" t="s">
        <v>569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37" t="s">
        <v>36</v>
      </c>
      <c r="D757" s="37" t="s">
        <v>37</v>
      </c>
      <c r="E757" s="37" t="s">
        <v>120</v>
      </c>
      <c r="F757" s="36">
        <v>3648.36</v>
      </c>
      <c r="G757" s="36">
        <v>3645.35</v>
      </c>
      <c r="H757" s="36">
        <v>3651.85</v>
      </c>
      <c r="I757" s="37" t="s">
        <v>570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8">
        <v>45919.175219907411</v>
      </c>
      <c r="B758" s="59">
        <v>443606262</v>
      </c>
      <c r="C758" s="38" t="s">
        <v>36</v>
      </c>
      <c r="D758" s="38" t="s">
        <v>37</v>
      </c>
      <c r="E758" s="38" t="s">
        <v>120</v>
      </c>
      <c r="F758" s="35">
        <v>3648.36</v>
      </c>
      <c r="G758" s="35">
        <v>3648.49</v>
      </c>
      <c r="H758" s="35">
        <v>3649.85</v>
      </c>
      <c r="I758" s="38" t="s">
        <v>571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37" t="s">
        <v>36</v>
      </c>
      <c r="D759" s="37" t="s">
        <v>37</v>
      </c>
      <c r="E759" s="37" t="s">
        <v>120</v>
      </c>
      <c r="F759" s="36">
        <v>3648.36</v>
      </c>
      <c r="G759" s="36">
        <v>3648.81</v>
      </c>
      <c r="H759" s="36">
        <v>3651.36</v>
      </c>
      <c r="I759" s="37" t="s">
        <v>572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8">
        <v>45919.175219907411</v>
      </c>
      <c r="B760" s="59">
        <v>443606265</v>
      </c>
      <c r="C760" s="38" t="s">
        <v>36</v>
      </c>
      <c r="D760" s="38" t="s">
        <v>37</v>
      </c>
      <c r="E760" s="38" t="s">
        <v>120</v>
      </c>
      <c r="F760" s="35">
        <v>3648.36</v>
      </c>
      <c r="G760" s="35">
        <v>3648.77</v>
      </c>
      <c r="H760" s="35">
        <v>3651.36</v>
      </c>
      <c r="I760" s="38" t="s">
        <v>573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37" t="s">
        <v>36</v>
      </c>
      <c r="D761" s="37" t="s">
        <v>37</v>
      </c>
      <c r="E761" s="37" t="s">
        <v>120</v>
      </c>
      <c r="F761" s="36">
        <v>3648.52</v>
      </c>
      <c r="G761" s="36">
        <v>3648.81</v>
      </c>
      <c r="H761" s="36">
        <v>3651.86</v>
      </c>
      <c r="I761" s="37" t="s">
        <v>572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8">
        <v>45919.17523148148</v>
      </c>
      <c r="B762" s="59">
        <v>443606267</v>
      </c>
      <c r="C762" s="38" t="s">
        <v>36</v>
      </c>
      <c r="D762" s="38" t="s">
        <v>37</v>
      </c>
      <c r="E762" s="38" t="s">
        <v>120</v>
      </c>
      <c r="F762" s="35">
        <v>3648.53</v>
      </c>
      <c r="G762" s="35">
        <v>3645.36</v>
      </c>
      <c r="H762" s="35">
        <v>3649.86</v>
      </c>
      <c r="I762" s="38" t="s">
        <v>571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37" t="s">
        <v>36</v>
      </c>
      <c r="D763" s="37" t="s">
        <v>37</v>
      </c>
      <c r="E763" s="37" t="s">
        <v>120</v>
      </c>
      <c r="F763" s="36">
        <v>3648.53</v>
      </c>
      <c r="G763" s="36">
        <v>3645.36</v>
      </c>
      <c r="H763" s="36">
        <v>3649.86</v>
      </c>
      <c r="I763" s="37" t="s">
        <v>571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8">
        <v>45919.178229166668</v>
      </c>
      <c r="B764" s="59">
        <v>443607217</v>
      </c>
      <c r="C764" s="38" t="s">
        <v>36</v>
      </c>
      <c r="D764" s="38" t="s">
        <v>37</v>
      </c>
      <c r="E764" s="38" t="s">
        <v>120</v>
      </c>
      <c r="F764" s="35">
        <v>3647.34</v>
      </c>
      <c r="G764" s="35">
        <v>3648.31</v>
      </c>
      <c r="H764" s="35">
        <v>3650.84</v>
      </c>
      <c r="I764" s="38" t="s">
        <v>574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37" t="s">
        <v>36</v>
      </c>
      <c r="D765" s="37" t="s">
        <v>37</v>
      </c>
      <c r="E765" s="37" t="s">
        <v>120</v>
      </c>
      <c r="F765" s="36">
        <v>3649</v>
      </c>
      <c r="G765" s="36">
        <v>3647.54</v>
      </c>
      <c r="H765" s="36">
        <v>3650.54</v>
      </c>
      <c r="I765" s="37" t="s">
        <v>575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8">
        <v>45919.182858796295</v>
      </c>
      <c r="B766" s="59">
        <v>443608449</v>
      </c>
      <c r="C766" s="38" t="s">
        <v>36</v>
      </c>
      <c r="D766" s="38" t="s">
        <v>37</v>
      </c>
      <c r="E766" s="38" t="s">
        <v>120</v>
      </c>
      <c r="F766" s="35">
        <v>3648.99</v>
      </c>
      <c r="G766" s="35">
        <v>3646</v>
      </c>
      <c r="H766" s="35">
        <v>3652</v>
      </c>
      <c r="I766" s="38" t="s">
        <v>576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37" t="s">
        <v>36</v>
      </c>
      <c r="D767" s="37" t="s">
        <v>37</v>
      </c>
      <c r="E767" s="37" t="s">
        <v>120</v>
      </c>
      <c r="F767" s="36">
        <v>3648.99</v>
      </c>
      <c r="G767" s="36">
        <v>3646</v>
      </c>
      <c r="H767" s="36">
        <v>3650.5</v>
      </c>
      <c r="I767" s="37" t="s">
        <v>576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8">
        <v>45919.182858796295</v>
      </c>
      <c r="B768" s="59">
        <v>443608453</v>
      </c>
      <c r="C768" s="38" t="s">
        <v>36</v>
      </c>
      <c r="D768" s="38" t="s">
        <v>37</v>
      </c>
      <c r="E768" s="38" t="s">
        <v>120</v>
      </c>
      <c r="F768" s="35">
        <v>3648.9</v>
      </c>
      <c r="G768" s="35">
        <v>3646</v>
      </c>
      <c r="H768" s="35">
        <v>3652.5</v>
      </c>
      <c r="I768" s="38" t="s">
        <v>576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37" t="s">
        <v>36</v>
      </c>
      <c r="D769" s="37" t="s">
        <v>37</v>
      </c>
      <c r="E769" s="37" t="s">
        <v>120</v>
      </c>
      <c r="F769" s="36">
        <v>3648.9</v>
      </c>
      <c r="G769" s="36">
        <v>3646</v>
      </c>
      <c r="H769" s="36">
        <v>3650.5</v>
      </c>
      <c r="I769" s="37" t="s">
        <v>576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8">
        <v>45919.183206018519</v>
      </c>
      <c r="B770" s="59">
        <v>443608488</v>
      </c>
      <c r="C770" s="38" t="s">
        <v>36</v>
      </c>
      <c r="D770" s="38" t="s">
        <v>37</v>
      </c>
      <c r="E770" s="38" t="s">
        <v>120</v>
      </c>
      <c r="F770" s="35">
        <v>3649</v>
      </c>
      <c r="G770" s="35">
        <v>3646.46</v>
      </c>
      <c r="H770" s="35">
        <v>3651.96</v>
      </c>
      <c r="I770" s="38" t="s">
        <v>577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37" t="s">
        <v>36</v>
      </c>
      <c r="D771" s="37" t="s">
        <v>37</v>
      </c>
      <c r="E771" s="37" t="s">
        <v>120</v>
      </c>
      <c r="F771" s="36">
        <v>3648.21</v>
      </c>
      <c r="G771" s="36">
        <v>3645.23</v>
      </c>
      <c r="H771" s="36">
        <v>3651.73</v>
      </c>
      <c r="I771" s="37" t="s">
        <v>578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8">
        <v>45919.191770833335</v>
      </c>
      <c r="B772" s="59">
        <v>443610489</v>
      </c>
      <c r="C772" s="38" t="s">
        <v>36</v>
      </c>
      <c r="D772" s="38" t="s">
        <v>38</v>
      </c>
      <c r="E772" s="38" t="s">
        <v>120</v>
      </c>
      <c r="F772" s="35">
        <v>3646.69</v>
      </c>
      <c r="G772" s="35">
        <v>3644.1</v>
      </c>
      <c r="H772" s="35">
        <v>3643.19</v>
      </c>
      <c r="I772" s="38" t="s">
        <v>579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37" t="s">
        <v>36</v>
      </c>
      <c r="D773" s="37" t="s">
        <v>38</v>
      </c>
      <c r="E773" s="37" t="s">
        <v>120</v>
      </c>
      <c r="F773" s="36">
        <v>3646.69</v>
      </c>
      <c r="G773" s="36">
        <v>3645.36</v>
      </c>
      <c r="H773" s="37"/>
      <c r="I773" s="37" t="s">
        <v>580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8">
        <v>45919.191770833335</v>
      </c>
      <c r="B774" s="59">
        <v>443610492</v>
      </c>
      <c r="C774" s="38" t="s">
        <v>36</v>
      </c>
      <c r="D774" s="38" t="s">
        <v>38</v>
      </c>
      <c r="E774" s="38" t="s">
        <v>120</v>
      </c>
      <c r="F774" s="35">
        <v>3646.68</v>
      </c>
      <c r="G774" s="35">
        <v>3635.28</v>
      </c>
      <c r="H774" s="38"/>
      <c r="I774" s="38" t="s">
        <v>581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37" t="s">
        <v>36</v>
      </c>
      <c r="D775" s="37" t="s">
        <v>37</v>
      </c>
      <c r="E775" s="37" t="s">
        <v>120</v>
      </c>
      <c r="F775" s="36">
        <v>3646.88</v>
      </c>
      <c r="G775" s="36">
        <v>3643.88</v>
      </c>
      <c r="H775" s="36">
        <v>3650.38</v>
      </c>
      <c r="I775" s="37" t="s">
        <v>582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8">
        <v>45919.199641203704</v>
      </c>
      <c r="B776" s="59">
        <v>443612839</v>
      </c>
      <c r="C776" s="38" t="s">
        <v>36</v>
      </c>
      <c r="D776" s="38" t="s">
        <v>38</v>
      </c>
      <c r="E776" s="38" t="s">
        <v>120</v>
      </c>
      <c r="F776" s="35">
        <v>3645.58</v>
      </c>
      <c r="G776" s="35">
        <v>3635.14</v>
      </c>
      <c r="H776" s="38"/>
      <c r="I776" s="38" t="s">
        <v>581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37" t="s">
        <v>36</v>
      </c>
      <c r="D777" s="37" t="s">
        <v>38</v>
      </c>
      <c r="E777" s="37" t="s">
        <v>120</v>
      </c>
      <c r="F777" s="36">
        <v>3636.2</v>
      </c>
      <c r="G777" s="36">
        <v>3639.01</v>
      </c>
      <c r="H777" s="36">
        <v>3632.51</v>
      </c>
      <c r="I777" s="37" t="s">
        <v>583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8">
        <v>45919.203229166669</v>
      </c>
      <c r="B778" s="59">
        <v>443615984</v>
      </c>
      <c r="C778" s="38" t="s">
        <v>36</v>
      </c>
      <c r="D778" s="38" t="s">
        <v>38</v>
      </c>
      <c r="E778" s="38" t="s">
        <v>120</v>
      </c>
      <c r="F778" s="35">
        <v>3636.08</v>
      </c>
      <c r="G778" s="35">
        <v>3639.2</v>
      </c>
      <c r="H778" s="38"/>
      <c r="I778" s="38" t="s">
        <v>584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37" t="s">
        <v>36</v>
      </c>
      <c r="D779" s="37" t="s">
        <v>38</v>
      </c>
      <c r="E779" s="37" t="s">
        <v>120</v>
      </c>
      <c r="F779" s="36">
        <v>3636.05</v>
      </c>
      <c r="G779" s="36">
        <v>3639.2</v>
      </c>
      <c r="H779" s="37"/>
      <c r="I779" s="37" t="s">
        <v>584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8">
        <v>45919.20380787037</v>
      </c>
      <c r="B780" s="59">
        <v>443616334</v>
      </c>
      <c r="C780" s="38" t="s">
        <v>36</v>
      </c>
      <c r="D780" s="38" t="s">
        <v>38</v>
      </c>
      <c r="E780" s="38" t="s">
        <v>120</v>
      </c>
      <c r="F780" s="35">
        <v>3639.48</v>
      </c>
      <c r="G780" s="35">
        <v>3642.48</v>
      </c>
      <c r="H780" s="35">
        <v>3635.98</v>
      </c>
      <c r="I780" s="38" t="s">
        <v>585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37" t="s">
        <v>36</v>
      </c>
      <c r="D781" s="37" t="s">
        <v>38</v>
      </c>
      <c r="E781" s="37" t="s">
        <v>120</v>
      </c>
      <c r="F781" s="36">
        <v>3639.48</v>
      </c>
      <c r="G781" s="36">
        <v>3642.48</v>
      </c>
      <c r="H781" s="36">
        <v>3636.48</v>
      </c>
      <c r="I781" s="37" t="s">
        <v>585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8">
        <v>45919.20380787037</v>
      </c>
      <c r="B782" s="59">
        <v>443616336</v>
      </c>
      <c r="C782" s="38" t="s">
        <v>36</v>
      </c>
      <c r="D782" s="38" t="s">
        <v>38</v>
      </c>
      <c r="E782" s="38" t="s">
        <v>120</v>
      </c>
      <c r="F782" s="35">
        <v>3639.53</v>
      </c>
      <c r="G782" s="35">
        <v>3639.33</v>
      </c>
      <c r="H782" s="35">
        <v>3637.98</v>
      </c>
      <c r="I782" s="38" t="s">
        <v>586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37" t="s">
        <v>36</v>
      </c>
      <c r="D783" s="37" t="s">
        <v>38</v>
      </c>
      <c r="E783" s="37" t="s">
        <v>120</v>
      </c>
      <c r="F783" s="36">
        <v>3639.41</v>
      </c>
      <c r="G783" s="36">
        <v>3641.98</v>
      </c>
      <c r="H783" s="36">
        <v>3636.48</v>
      </c>
      <c r="I783" s="37" t="s">
        <v>587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8">
        <v>45919.203819444447</v>
      </c>
      <c r="B784" s="59">
        <v>443616338</v>
      </c>
      <c r="C784" s="38" t="s">
        <v>36</v>
      </c>
      <c r="D784" s="38" t="s">
        <v>38</v>
      </c>
      <c r="E784" s="38" t="s">
        <v>120</v>
      </c>
      <c r="F784" s="35">
        <v>3639.41</v>
      </c>
      <c r="G784" s="35">
        <v>3642.48</v>
      </c>
      <c r="H784" s="35">
        <v>3637.98</v>
      </c>
      <c r="I784" s="38" t="s">
        <v>585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37" t="s">
        <v>36</v>
      </c>
      <c r="D785" s="37" t="s">
        <v>38</v>
      </c>
      <c r="E785" s="37" t="s">
        <v>120</v>
      </c>
      <c r="F785" s="36">
        <v>3639.41</v>
      </c>
      <c r="G785" s="36">
        <v>3642.48</v>
      </c>
      <c r="H785" s="36">
        <v>3635.98</v>
      </c>
      <c r="I785" s="37" t="s">
        <v>585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8">
        <v>45919.203819444447</v>
      </c>
      <c r="B786" s="59">
        <v>443616340</v>
      </c>
      <c r="C786" s="38" t="s">
        <v>36</v>
      </c>
      <c r="D786" s="38" t="s">
        <v>38</v>
      </c>
      <c r="E786" s="38" t="s">
        <v>120</v>
      </c>
      <c r="F786" s="35">
        <v>3639.39</v>
      </c>
      <c r="G786" s="35">
        <v>3640.98</v>
      </c>
      <c r="H786" s="35">
        <v>3637.98</v>
      </c>
      <c r="I786" s="38" t="s">
        <v>588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37" t="s">
        <v>36</v>
      </c>
      <c r="D787" s="37" t="s">
        <v>38</v>
      </c>
      <c r="E787" s="37" t="s">
        <v>120</v>
      </c>
      <c r="F787" s="36">
        <v>3639.6</v>
      </c>
      <c r="G787" s="36">
        <v>3641.19</v>
      </c>
      <c r="H787" s="36">
        <v>3638.19</v>
      </c>
      <c r="I787" s="37" t="s">
        <v>589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8">
        <v>45919.205428240741</v>
      </c>
      <c r="B788" s="59">
        <v>443617123</v>
      </c>
      <c r="C788" s="38" t="s">
        <v>36</v>
      </c>
      <c r="D788" s="38" t="s">
        <v>38</v>
      </c>
      <c r="E788" s="38" t="s">
        <v>120</v>
      </c>
      <c r="F788" s="35">
        <v>3639.43</v>
      </c>
      <c r="G788" s="35">
        <v>3642.43</v>
      </c>
      <c r="H788" s="38"/>
      <c r="I788" s="38" t="s">
        <v>585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37" t="s">
        <v>36</v>
      </c>
      <c r="D789" s="37" t="s">
        <v>38</v>
      </c>
      <c r="E789" s="37" t="s">
        <v>120</v>
      </c>
      <c r="F789" s="36">
        <v>3639.43</v>
      </c>
      <c r="G789" s="36">
        <v>3642.43</v>
      </c>
      <c r="H789" s="36">
        <v>3635.93</v>
      </c>
      <c r="I789" s="37" t="s">
        <v>590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8">
        <v>45919.205428240741</v>
      </c>
      <c r="B790" s="59">
        <v>443617126</v>
      </c>
      <c r="C790" s="38" t="s">
        <v>36</v>
      </c>
      <c r="D790" s="38" t="s">
        <v>38</v>
      </c>
      <c r="E790" s="38" t="s">
        <v>120</v>
      </c>
      <c r="F790" s="35">
        <v>3639.5</v>
      </c>
      <c r="G790" s="35">
        <v>3639.16</v>
      </c>
      <c r="H790" s="38"/>
      <c r="I790" s="38" t="s">
        <v>586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37" t="s">
        <v>36</v>
      </c>
      <c r="D791" s="37" t="s">
        <v>38</v>
      </c>
      <c r="E791" s="37" t="s">
        <v>120</v>
      </c>
      <c r="F791" s="36">
        <v>3639.42</v>
      </c>
      <c r="G791" s="36">
        <v>3640.92</v>
      </c>
      <c r="H791" s="36">
        <v>3637.92</v>
      </c>
      <c r="I791" s="37" t="s">
        <v>591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8">
        <v>45919.207627314812</v>
      </c>
      <c r="B792" s="59">
        <v>443617818</v>
      </c>
      <c r="C792" s="38" t="s">
        <v>36</v>
      </c>
      <c r="D792" s="38" t="s">
        <v>38</v>
      </c>
      <c r="E792" s="38" t="s">
        <v>120</v>
      </c>
      <c r="F792" s="35">
        <v>3639.42</v>
      </c>
      <c r="G792" s="35">
        <v>3642.42</v>
      </c>
      <c r="H792" s="35">
        <v>3637.92</v>
      </c>
      <c r="I792" s="38" t="s">
        <v>590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37" t="s">
        <v>36</v>
      </c>
      <c r="D793" s="37" t="s">
        <v>38</v>
      </c>
      <c r="E793" s="37" t="s">
        <v>120</v>
      </c>
      <c r="F793" s="36">
        <v>3640.71</v>
      </c>
      <c r="G793" s="36">
        <v>3643.21</v>
      </c>
      <c r="H793" s="36">
        <v>3637.71</v>
      </c>
      <c r="I793" s="37" t="s">
        <v>592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8">
        <v>45919.216539351852</v>
      </c>
      <c r="B794" s="59">
        <v>443621274</v>
      </c>
      <c r="C794" s="38" t="s">
        <v>36</v>
      </c>
      <c r="D794" s="38" t="s">
        <v>37</v>
      </c>
      <c r="E794" s="38" t="s">
        <v>120</v>
      </c>
      <c r="F794" s="35">
        <v>3643.56</v>
      </c>
      <c r="G794" s="35">
        <v>3645.32</v>
      </c>
      <c r="H794" s="35">
        <v>3647.06</v>
      </c>
      <c r="I794" s="38" t="s">
        <v>593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37" t="s">
        <v>36</v>
      </c>
      <c r="D795" s="37" t="s">
        <v>37</v>
      </c>
      <c r="E795" s="37" t="s">
        <v>120</v>
      </c>
      <c r="F795" s="36">
        <v>3643.48</v>
      </c>
      <c r="G795" s="36">
        <v>3645.86</v>
      </c>
      <c r="H795" s="37"/>
      <c r="I795" s="37" t="s">
        <v>594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8">
        <v>45919.216539351852</v>
      </c>
      <c r="B796" s="59">
        <v>443621278</v>
      </c>
      <c r="C796" s="38" t="s">
        <v>36</v>
      </c>
      <c r="D796" s="38" t="s">
        <v>37</v>
      </c>
      <c r="E796" s="38" t="s">
        <v>120</v>
      </c>
      <c r="F796" s="35">
        <v>3643.48</v>
      </c>
      <c r="G796" s="35">
        <v>3645.96</v>
      </c>
      <c r="H796" s="38"/>
      <c r="I796" s="38" t="s">
        <v>595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37" t="s">
        <v>36</v>
      </c>
      <c r="D797" s="37" t="s">
        <v>37</v>
      </c>
      <c r="E797" s="37" t="s">
        <v>120</v>
      </c>
      <c r="F797" s="36">
        <v>3646.28</v>
      </c>
      <c r="G797" s="36">
        <v>3643.29</v>
      </c>
      <c r="H797" s="36">
        <v>3649.79</v>
      </c>
      <c r="I797" s="37" t="s">
        <v>596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8">
        <v>45919.219085648147</v>
      </c>
      <c r="B798" s="59">
        <v>443622059</v>
      </c>
      <c r="C798" s="38" t="s">
        <v>36</v>
      </c>
      <c r="D798" s="38" t="s">
        <v>37</v>
      </c>
      <c r="E798" s="38" t="s">
        <v>120</v>
      </c>
      <c r="F798" s="35">
        <v>3646.18</v>
      </c>
      <c r="G798" s="35">
        <v>3646.57</v>
      </c>
      <c r="H798" s="38"/>
      <c r="I798" s="38" t="s">
        <v>597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37" t="s">
        <v>36</v>
      </c>
      <c r="D799" s="37" t="s">
        <v>37</v>
      </c>
      <c r="E799" s="37" t="s">
        <v>120</v>
      </c>
      <c r="F799" s="36">
        <v>3646.01</v>
      </c>
      <c r="G799" s="36">
        <v>3648.36</v>
      </c>
      <c r="H799" s="37"/>
      <c r="I799" s="37" t="s">
        <v>598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8">
        <v>45919.220011574071</v>
      </c>
      <c r="B800" s="59">
        <v>443622806</v>
      </c>
      <c r="C800" s="38" t="s">
        <v>36</v>
      </c>
      <c r="D800" s="38" t="s">
        <v>37</v>
      </c>
      <c r="E800" s="38" t="s">
        <v>120</v>
      </c>
      <c r="F800" s="35">
        <v>3644.81</v>
      </c>
      <c r="G800" s="35">
        <v>3645.19</v>
      </c>
      <c r="H800" s="35">
        <v>3647.81</v>
      </c>
      <c r="I800" s="38" t="s">
        <v>599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37" t="s">
        <v>36</v>
      </c>
      <c r="D801" s="37" t="s">
        <v>37</v>
      </c>
      <c r="E801" s="37" t="s">
        <v>120</v>
      </c>
      <c r="F801" s="36">
        <v>3644.81</v>
      </c>
      <c r="G801" s="36">
        <v>3645.19</v>
      </c>
      <c r="H801" s="36">
        <v>3647.81</v>
      </c>
      <c r="I801" s="37" t="s">
        <v>599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8">
        <v>45919.220011574071</v>
      </c>
      <c r="B802" s="59">
        <v>443622814</v>
      </c>
      <c r="C802" s="38" t="s">
        <v>36</v>
      </c>
      <c r="D802" s="38" t="s">
        <v>37</v>
      </c>
      <c r="E802" s="38" t="s">
        <v>120</v>
      </c>
      <c r="F802" s="35">
        <v>3644.86</v>
      </c>
      <c r="G802" s="35">
        <v>3645.19</v>
      </c>
      <c r="H802" s="35">
        <v>3646.31</v>
      </c>
      <c r="I802" s="38" t="s">
        <v>600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37" t="s">
        <v>36</v>
      </c>
      <c r="D803" s="37" t="s">
        <v>37</v>
      </c>
      <c r="E803" s="37" t="s">
        <v>120</v>
      </c>
      <c r="F803" s="36">
        <v>3644.86</v>
      </c>
      <c r="G803" s="36">
        <v>3645.2</v>
      </c>
      <c r="H803" s="36">
        <v>3648.31</v>
      </c>
      <c r="I803" s="37" t="s">
        <v>599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8">
        <v>45919.220011574071</v>
      </c>
      <c r="B804" s="59">
        <v>443622826</v>
      </c>
      <c r="C804" s="38" t="s">
        <v>36</v>
      </c>
      <c r="D804" s="38" t="s">
        <v>37</v>
      </c>
      <c r="E804" s="38" t="s">
        <v>120</v>
      </c>
      <c r="F804" s="35">
        <v>3644.79</v>
      </c>
      <c r="G804" s="35">
        <v>3645.19</v>
      </c>
      <c r="H804" s="35">
        <v>3646.31</v>
      </c>
      <c r="I804" s="38" t="s">
        <v>600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37" t="s">
        <v>36</v>
      </c>
      <c r="D805" s="37" t="s">
        <v>37</v>
      </c>
      <c r="E805" s="37" t="s">
        <v>120</v>
      </c>
      <c r="F805" s="36">
        <v>3644.76</v>
      </c>
      <c r="G805" s="36">
        <v>3645.19</v>
      </c>
      <c r="H805" s="36">
        <v>3646.31</v>
      </c>
      <c r="I805" s="37" t="s">
        <v>600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8">
        <v>45919.220023148147</v>
      </c>
      <c r="B806" s="59">
        <v>443622835</v>
      </c>
      <c r="C806" s="38" t="s">
        <v>36</v>
      </c>
      <c r="D806" s="38" t="s">
        <v>37</v>
      </c>
      <c r="E806" s="38" t="s">
        <v>120</v>
      </c>
      <c r="F806" s="35">
        <v>3644.75</v>
      </c>
      <c r="G806" s="35">
        <v>3646.58</v>
      </c>
      <c r="H806" s="35">
        <v>3648.31</v>
      </c>
      <c r="I806" s="38" t="s">
        <v>601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37" t="s">
        <v>36</v>
      </c>
      <c r="D807" s="37" t="s">
        <v>37</v>
      </c>
      <c r="E807" s="37" t="s">
        <v>120</v>
      </c>
      <c r="F807" s="36">
        <v>3645.85</v>
      </c>
      <c r="G807" s="36">
        <v>3642.85</v>
      </c>
      <c r="H807" s="36">
        <v>3647.35</v>
      </c>
      <c r="I807" s="37" t="s">
        <v>602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8">
        <v>45919.227071759262</v>
      </c>
      <c r="B808" s="59">
        <v>443625021</v>
      </c>
      <c r="C808" s="38" t="s">
        <v>36</v>
      </c>
      <c r="D808" s="38" t="s">
        <v>37</v>
      </c>
      <c r="E808" s="38" t="s">
        <v>120</v>
      </c>
      <c r="F808" s="35">
        <v>3645.81</v>
      </c>
      <c r="G808" s="35">
        <v>3642.85</v>
      </c>
      <c r="H808" s="35">
        <v>3647.35</v>
      </c>
      <c r="I808" s="38" t="s">
        <v>602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37" t="s">
        <v>36</v>
      </c>
      <c r="D809" s="37" t="s">
        <v>37</v>
      </c>
      <c r="E809" s="37" t="s">
        <v>120</v>
      </c>
      <c r="F809" s="36">
        <v>3645.81</v>
      </c>
      <c r="G809" s="36">
        <v>3644.35</v>
      </c>
      <c r="H809" s="36">
        <v>3647.35</v>
      </c>
      <c r="I809" s="37" t="s">
        <v>603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8">
        <v>45919.227523148147</v>
      </c>
      <c r="B810" s="59">
        <v>443625218</v>
      </c>
      <c r="C810" s="38" t="s">
        <v>36</v>
      </c>
      <c r="D810" s="38" t="s">
        <v>37</v>
      </c>
      <c r="E810" s="38" t="s">
        <v>120</v>
      </c>
      <c r="F810" s="35">
        <v>3645.85</v>
      </c>
      <c r="G810" s="35">
        <v>3646.3</v>
      </c>
      <c r="H810" s="35">
        <v>3648.85</v>
      </c>
      <c r="I810" s="38" t="s">
        <v>604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37" t="s">
        <v>36</v>
      </c>
      <c r="D811" s="37" t="s">
        <v>37</v>
      </c>
      <c r="E811" s="37" t="s">
        <v>120</v>
      </c>
      <c r="F811" s="36">
        <v>3645.85</v>
      </c>
      <c r="G811" s="36">
        <v>3646.37</v>
      </c>
      <c r="H811" s="36">
        <v>3649.35</v>
      </c>
      <c r="I811" s="37" t="s">
        <v>605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8">
        <v>45919.227534722224</v>
      </c>
      <c r="B812" s="59">
        <v>443625222</v>
      </c>
      <c r="C812" s="38" t="s">
        <v>36</v>
      </c>
      <c r="D812" s="38" t="s">
        <v>37</v>
      </c>
      <c r="E812" s="38" t="s">
        <v>120</v>
      </c>
      <c r="F812" s="35">
        <v>3645.85</v>
      </c>
      <c r="G812" s="35">
        <v>3646.37</v>
      </c>
      <c r="H812" s="35">
        <v>3648.85</v>
      </c>
      <c r="I812" s="38" t="s">
        <v>605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37" t="s">
        <v>36</v>
      </c>
      <c r="D813" s="37" t="s">
        <v>37</v>
      </c>
      <c r="E813" s="37" t="s">
        <v>120</v>
      </c>
      <c r="F813" s="36">
        <v>3647.09</v>
      </c>
      <c r="G813" s="36">
        <v>3648.35</v>
      </c>
      <c r="H813" s="37"/>
      <c r="I813" s="37" t="s">
        <v>598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8">
        <v>45919.238287037035</v>
      </c>
      <c r="B814" s="59">
        <v>443627446</v>
      </c>
      <c r="C814" s="38" t="s">
        <v>36</v>
      </c>
      <c r="D814" s="38" t="s">
        <v>37</v>
      </c>
      <c r="E814" s="38" t="s">
        <v>120</v>
      </c>
      <c r="F814" s="35">
        <v>3646.72</v>
      </c>
      <c r="G814" s="35">
        <v>3643.66</v>
      </c>
      <c r="H814" s="35">
        <v>3648.16</v>
      </c>
      <c r="I814" s="38" t="s">
        <v>601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37" t="s">
        <v>36</v>
      </c>
      <c r="D815" s="37" t="s">
        <v>37</v>
      </c>
      <c r="E815" s="37" t="s">
        <v>120</v>
      </c>
      <c r="F815" s="36">
        <v>3646.61</v>
      </c>
      <c r="G815" s="36">
        <v>3647.6</v>
      </c>
      <c r="H815" s="36">
        <v>3649.56</v>
      </c>
      <c r="I815" s="37" t="s">
        <v>596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8">
        <v>45919.239224537036</v>
      </c>
      <c r="B816" s="59">
        <v>443627597</v>
      </c>
      <c r="C816" s="38" t="s">
        <v>36</v>
      </c>
      <c r="D816" s="38" t="s">
        <v>37</v>
      </c>
      <c r="E816" s="38" t="s">
        <v>120</v>
      </c>
      <c r="F816" s="35">
        <v>3646.64</v>
      </c>
      <c r="G816" s="35">
        <v>3643.61</v>
      </c>
      <c r="H816" s="35">
        <v>3650.11</v>
      </c>
      <c r="I816" s="38" t="s">
        <v>606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37" t="s">
        <v>36</v>
      </c>
      <c r="D817" s="37" t="s">
        <v>37</v>
      </c>
      <c r="E817" s="37" t="s">
        <v>120</v>
      </c>
      <c r="F817" s="36">
        <v>3646.68</v>
      </c>
      <c r="G817" s="36">
        <v>3647.6</v>
      </c>
      <c r="H817" s="36">
        <v>3650.11</v>
      </c>
      <c r="I817" s="37" t="s">
        <v>606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8">
        <v>45919.239560185182</v>
      </c>
      <c r="B818" s="59">
        <v>443627615</v>
      </c>
      <c r="C818" s="38" t="s">
        <v>36</v>
      </c>
      <c r="D818" s="38" t="s">
        <v>37</v>
      </c>
      <c r="E818" s="38" t="s">
        <v>120</v>
      </c>
      <c r="F818" s="35">
        <v>3646.63</v>
      </c>
      <c r="G818" s="35">
        <v>3647.58</v>
      </c>
      <c r="H818" s="35">
        <v>3649.62</v>
      </c>
      <c r="I818" s="38" t="s">
        <v>596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37" t="s">
        <v>36</v>
      </c>
      <c r="D819" s="37" t="s">
        <v>37</v>
      </c>
      <c r="E819" s="37" t="s">
        <v>120</v>
      </c>
      <c r="F819" s="36">
        <v>3647.86</v>
      </c>
      <c r="G819" s="36">
        <v>3644.86</v>
      </c>
      <c r="H819" s="36">
        <v>3651.36</v>
      </c>
      <c r="I819" s="37" t="s">
        <v>607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8">
        <v>45919.242118055554</v>
      </c>
      <c r="B820" s="59">
        <v>443628403</v>
      </c>
      <c r="C820" s="38" t="s">
        <v>36</v>
      </c>
      <c r="D820" s="38" t="s">
        <v>37</v>
      </c>
      <c r="E820" s="38" t="s">
        <v>120</v>
      </c>
      <c r="F820" s="35">
        <v>3647.84</v>
      </c>
      <c r="G820" s="35">
        <v>3644.86</v>
      </c>
      <c r="H820" s="35">
        <v>3651.36</v>
      </c>
      <c r="I820" s="38" t="s">
        <v>607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37" t="s">
        <v>36</v>
      </c>
      <c r="D821" s="37" t="s">
        <v>37</v>
      </c>
      <c r="E821" s="37" t="s">
        <v>120</v>
      </c>
      <c r="F821" s="36">
        <v>3648.14</v>
      </c>
      <c r="G821" s="36">
        <v>3645.36</v>
      </c>
      <c r="H821" s="36">
        <v>3650.86</v>
      </c>
      <c r="I821" s="37" t="s">
        <v>608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8">
        <v>45919.242118055554</v>
      </c>
      <c r="B822" s="59">
        <v>443628408</v>
      </c>
      <c r="C822" s="38" t="s">
        <v>36</v>
      </c>
      <c r="D822" s="38" t="s">
        <v>37</v>
      </c>
      <c r="E822" s="38" t="s">
        <v>120</v>
      </c>
      <c r="F822" s="35">
        <v>3648.1</v>
      </c>
      <c r="G822" s="35">
        <v>3644.86</v>
      </c>
      <c r="H822" s="35">
        <v>3649.36</v>
      </c>
      <c r="I822" s="38" t="s">
        <v>607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37" t="s">
        <v>36</v>
      </c>
      <c r="D823" s="37" t="s">
        <v>37</v>
      </c>
      <c r="E823" s="37" t="s">
        <v>120</v>
      </c>
      <c r="F823" s="36">
        <v>3648.07</v>
      </c>
      <c r="G823" s="36">
        <v>3644.86</v>
      </c>
      <c r="H823" s="36">
        <v>3649.36</v>
      </c>
      <c r="I823" s="37" t="s">
        <v>607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8">
        <v>45919.242129629631</v>
      </c>
      <c r="B824" s="59">
        <v>443628416</v>
      </c>
      <c r="C824" s="38" t="s">
        <v>36</v>
      </c>
      <c r="D824" s="38" t="s">
        <v>37</v>
      </c>
      <c r="E824" s="38" t="s">
        <v>120</v>
      </c>
      <c r="F824" s="35">
        <v>3648.1</v>
      </c>
      <c r="G824" s="35">
        <v>3644.86</v>
      </c>
      <c r="H824" s="35">
        <v>3650.86</v>
      </c>
      <c r="I824" s="38" t="s">
        <v>607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37" t="s">
        <v>36</v>
      </c>
      <c r="D825" s="37" t="s">
        <v>37</v>
      </c>
      <c r="E825" s="37" t="s">
        <v>120</v>
      </c>
      <c r="F825" s="36">
        <v>3648.11</v>
      </c>
      <c r="G825" s="36">
        <v>3646.36</v>
      </c>
      <c r="H825" s="36">
        <v>3649.36</v>
      </c>
      <c r="I825" s="37" t="s">
        <v>609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8">
        <v>45919.2424537037</v>
      </c>
      <c r="B826" s="59">
        <v>443628542</v>
      </c>
      <c r="C826" s="38" t="s">
        <v>36</v>
      </c>
      <c r="D826" s="38" t="s">
        <v>37</v>
      </c>
      <c r="E826" s="38" t="s">
        <v>120</v>
      </c>
      <c r="F826" s="35">
        <v>3647.58</v>
      </c>
      <c r="G826" s="35">
        <v>3644.56</v>
      </c>
      <c r="H826" s="35">
        <v>3651.06</v>
      </c>
      <c r="I826" s="38" t="s">
        <v>607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37" t="s">
        <v>36</v>
      </c>
      <c r="D827" s="37" t="s">
        <v>38</v>
      </c>
      <c r="E827" s="37" t="s">
        <v>120</v>
      </c>
      <c r="F827" s="36">
        <v>3646.16</v>
      </c>
      <c r="G827" s="36">
        <v>3649.16</v>
      </c>
      <c r="H827" s="36">
        <v>3642.66</v>
      </c>
      <c r="I827" s="37" t="s">
        <v>610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8">
        <v>45919.24454861111</v>
      </c>
      <c r="B828" s="59">
        <v>443629115</v>
      </c>
      <c r="C828" s="38" t="s">
        <v>36</v>
      </c>
      <c r="D828" s="38" t="s">
        <v>38</v>
      </c>
      <c r="E828" s="38" t="s">
        <v>120</v>
      </c>
      <c r="F828" s="35">
        <v>3646.16</v>
      </c>
      <c r="G828" s="35">
        <v>3649.16</v>
      </c>
      <c r="H828" s="38"/>
      <c r="I828" s="38" t="s">
        <v>610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37" t="s">
        <v>36</v>
      </c>
      <c r="D829" s="37" t="s">
        <v>38</v>
      </c>
      <c r="E829" s="37" t="s">
        <v>120</v>
      </c>
      <c r="F829" s="36">
        <v>3646.16</v>
      </c>
      <c r="G829" s="36">
        <v>3649.16</v>
      </c>
      <c r="H829" s="37"/>
      <c r="I829" s="37" t="s">
        <v>610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8">
        <v>45919.245925925927</v>
      </c>
      <c r="B830" s="59">
        <v>443629520</v>
      </c>
      <c r="C830" s="38" t="s">
        <v>36</v>
      </c>
      <c r="D830" s="38" t="s">
        <v>37</v>
      </c>
      <c r="E830" s="38" t="s">
        <v>120</v>
      </c>
      <c r="F830" s="35">
        <v>3646.79</v>
      </c>
      <c r="G830" s="35">
        <v>3648.5</v>
      </c>
      <c r="H830" s="35">
        <v>3650.29</v>
      </c>
      <c r="I830" s="38" t="s">
        <v>611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37" t="s">
        <v>36</v>
      </c>
      <c r="D831" s="37" t="s">
        <v>37</v>
      </c>
      <c r="E831" s="37" t="s">
        <v>120</v>
      </c>
      <c r="F831" s="36">
        <v>3649.97</v>
      </c>
      <c r="G831" s="36">
        <v>3651.86</v>
      </c>
      <c r="H831" s="36">
        <v>3653.47</v>
      </c>
      <c r="I831" s="37" t="s">
        <v>612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8">
        <v>45919.264224537037</v>
      </c>
      <c r="B832" s="59">
        <v>443633222</v>
      </c>
      <c r="C832" s="38" t="s">
        <v>36</v>
      </c>
      <c r="D832" s="38" t="s">
        <v>37</v>
      </c>
      <c r="E832" s="38" t="s">
        <v>120</v>
      </c>
      <c r="F832" s="35">
        <v>3649.91</v>
      </c>
      <c r="G832" s="35">
        <v>3653.38</v>
      </c>
      <c r="H832" s="38"/>
      <c r="I832" s="38" t="s">
        <v>613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37" t="s">
        <v>36</v>
      </c>
      <c r="D833" s="37" t="s">
        <v>37</v>
      </c>
      <c r="E833" s="37" t="s">
        <v>120</v>
      </c>
      <c r="F833" s="36">
        <v>3649.9</v>
      </c>
      <c r="G833" s="36">
        <v>3653.53</v>
      </c>
      <c r="H833" s="37"/>
      <c r="I833" s="37" t="s">
        <v>614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8">
        <v>45919.267222222225</v>
      </c>
      <c r="B834" s="59">
        <v>443635655</v>
      </c>
      <c r="C834" s="38" t="s">
        <v>36</v>
      </c>
      <c r="D834" s="38" t="s">
        <v>37</v>
      </c>
      <c r="E834" s="38" t="s">
        <v>120</v>
      </c>
      <c r="F834" s="35">
        <v>3653.36</v>
      </c>
      <c r="G834" s="35">
        <v>3653.43</v>
      </c>
      <c r="H834" s="38"/>
      <c r="I834" s="38" t="s">
        <v>615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37" t="s">
        <v>36</v>
      </c>
      <c r="D835" s="37" t="s">
        <v>37</v>
      </c>
      <c r="E835" s="37" t="s">
        <v>120</v>
      </c>
      <c r="F835" s="36">
        <v>3653.36</v>
      </c>
      <c r="G835" s="36">
        <v>3658.88</v>
      </c>
      <c r="H835" s="37"/>
      <c r="I835" s="37" t="s">
        <v>616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8">
        <v>45919.267233796294</v>
      </c>
      <c r="B836" s="59">
        <v>443635658</v>
      </c>
      <c r="C836" s="38" t="s">
        <v>36</v>
      </c>
      <c r="D836" s="38" t="s">
        <v>37</v>
      </c>
      <c r="E836" s="38" t="s">
        <v>120</v>
      </c>
      <c r="F836" s="35">
        <v>3653.36</v>
      </c>
      <c r="G836" s="35">
        <v>3655.85</v>
      </c>
      <c r="H836" s="35">
        <v>3656.86</v>
      </c>
      <c r="I836" s="38" t="s">
        <v>617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37" t="s">
        <v>36</v>
      </c>
      <c r="D837" s="37" t="s">
        <v>37</v>
      </c>
      <c r="E837" s="37" t="s">
        <v>120</v>
      </c>
      <c r="F837" s="36">
        <v>3652.28</v>
      </c>
      <c r="G837" s="36">
        <v>3654.05</v>
      </c>
      <c r="H837" s="36">
        <v>3655.28</v>
      </c>
      <c r="I837" s="37" t="s">
        <v>618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8">
        <v>45919.268159722225</v>
      </c>
      <c r="B838" s="59">
        <v>443635972</v>
      </c>
      <c r="C838" s="38" t="s">
        <v>36</v>
      </c>
      <c r="D838" s="38" t="s">
        <v>37</v>
      </c>
      <c r="E838" s="38" t="s">
        <v>120</v>
      </c>
      <c r="F838" s="35">
        <v>3652.28</v>
      </c>
      <c r="G838" s="35">
        <v>3649.28</v>
      </c>
      <c r="H838" s="35">
        <v>3653.78</v>
      </c>
      <c r="I838" s="38" t="s">
        <v>619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37" t="s">
        <v>36</v>
      </c>
      <c r="D839" s="37" t="s">
        <v>37</v>
      </c>
      <c r="E839" s="37" t="s">
        <v>120</v>
      </c>
      <c r="F839" s="36">
        <v>3652.28</v>
      </c>
      <c r="G839" s="36">
        <v>3654.07</v>
      </c>
      <c r="H839" s="36">
        <v>3655.28</v>
      </c>
      <c r="I839" s="37" t="s">
        <v>618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8">
        <v>45919.268159722225</v>
      </c>
      <c r="B840" s="59">
        <v>443635975</v>
      </c>
      <c r="C840" s="38" t="s">
        <v>36</v>
      </c>
      <c r="D840" s="38" t="s">
        <v>37</v>
      </c>
      <c r="E840" s="38" t="s">
        <v>120</v>
      </c>
      <c r="F840" s="35">
        <v>3652.2</v>
      </c>
      <c r="G840" s="35">
        <v>3654.26</v>
      </c>
      <c r="H840" s="35">
        <v>3655.78</v>
      </c>
      <c r="I840" s="38" t="s">
        <v>620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37" t="s">
        <v>36</v>
      </c>
      <c r="D841" s="37" t="s">
        <v>37</v>
      </c>
      <c r="E841" s="37" t="s">
        <v>120</v>
      </c>
      <c r="F841" s="36">
        <v>3652.11</v>
      </c>
      <c r="G841" s="36">
        <v>3654.07</v>
      </c>
      <c r="H841" s="36">
        <v>3655.78</v>
      </c>
      <c r="I841" s="37" t="s">
        <v>618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8">
        <v>45919.268171296295</v>
      </c>
      <c r="B842" s="59">
        <v>443635978</v>
      </c>
      <c r="C842" s="38" t="s">
        <v>36</v>
      </c>
      <c r="D842" s="38" t="s">
        <v>37</v>
      </c>
      <c r="E842" s="38" t="s">
        <v>120</v>
      </c>
      <c r="F842" s="35">
        <v>3652.11</v>
      </c>
      <c r="G842" s="35">
        <v>3649.28</v>
      </c>
      <c r="H842" s="35">
        <v>3653.78</v>
      </c>
      <c r="I842" s="38" t="s">
        <v>619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37" t="s">
        <v>36</v>
      </c>
      <c r="D843" s="37" t="s">
        <v>37</v>
      </c>
      <c r="E843" s="37" t="s">
        <v>120</v>
      </c>
      <c r="F843" s="36">
        <v>3652.13</v>
      </c>
      <c r="G843" s="36">
        <v>3650.78</v>
      </c>
      <c r="H843" s="36">
        <v>3653.78</v>
      </c>
      <c r="I843" s="37" t="s">
        <v>619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8">
        <v>45919.270925925928</v>
      </c>
      <c r="B844" s="59">
        <v>443637052</v>
      </c>
      <c r="C844" s="38" t="s">
        <v>36</v>
      </c>
      <c r="D844" s="38" t="s">
        <v>37</v>
      </c>
      <c r="E844" s="38" t="s">
        <v>120</v>
      </c>
      <c r="F844" s="35">
        <v>3654.12</v>
      </c>
      <c r="G844" s="35">
        <v>3655.12</v>
      </c>
      <c r="H844" s="38"/>
      <c r="I844" s="38" t="s">
        <v>621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37" t="s">
        <v>36</v>
      </c>
      <c r="D845" s="37" t="s">
        <v>37</v>
      </c>
      <c r="E845" s="37" t="s">
        <v>120</v>
      </c>
      <c r="F845" s="36">
        <v>3654.08</v>
      </c>
      <c r="G845" s="36">
        <v>3651.08</v>
      </c>
      <c r="H845" s="36">
        <v>3655.58</v>
      </c>
      <c r="I845" s="37" t="s">
        <v>622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8">
        <v>45919.272905092592</v>
      </c>
      <c r="B846" s="59">
        <v>443637610</v>
      </c>
      <c r="C846" s="38" t="s">
        <v>36</v>
      </c>
      <c r="D846" s="38" t="s">
        <v>37</v>
      </c>
      <c r="E846" s="38" t="s">
        <v>120</v>
      </c>
      <c r="F846" s="35">
        <v>3654.08</v>
      </c>
      <c r="G846" s="35">
        <v>3651.08</v>
      </c>
      <c r="H846" s="35">
        <v>3655.58</v>
      </c>
      <c r="I846" s="38" t="s">
        <v>622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37" t="s">
        <v>36</v>
      </c>
      <c r="D847" s="37" t="s">
        <v>37</v>
      </c>
      <c r="E847" s="37" t="s">
        <v>120</v>
      </c>
      <c r="F847" s="36">
        <v>3654.16</v>
      </c>
      <c r="G847" s="36">
        <v>3652.58</v>
      </c>
      <c r="H847" s="36">
        <v>3655.58</v>
      </c>
      <c r="I847" s="37" t="s">
        <v>622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8">
        <v>45919.276018518518</v>
      </c>
      <c r="B848" s="59">
        <v>443639068</v>
      </c>
      <c r="C848" s="38" t="s">
        <v>36</v>
      </c>
      <c r="D848" s="38" t="s">
        <v>37</v>
      </c>
      <c r="E848" s="38" t="s">
        <v>120</v>
      </c>
      <c r="F848" s="35">
        <v>3653.98</v>
      </c>
      <c r="G848" s="35">
        <v>3654.96</v>
      </c>
      <c r="H848" s="35">
        <v>3657.44</v>
      </c>
      <c r="I848" s="38" t="s">
        <v>623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37" t="s">
        <v>36</v>
      </c>
      <c r="D849" s="37" t="s">
        <v>37</v>
      </c>
      <c r="E849" s="37" t="s">
        <v>120</v>
      </c>
      <c r="F849" s="36">
        <v>3653.98</v>
      </c>
      <c r="G849" s="36">
        <v>3654.99</v>
      </c>
      <c r="H849" s="36">
        <v>3657.48</v>
      </c>
      <c r="I849" s="37" t="s">
        <v>623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8">
        <v>45919.27648148148</v>
      </c>
      <c r="B850" s="59">
        <v>443639367</v>
      </c>
      <c r="C850" s="38" t="s">
        <v>36</v>
      </c>
      <c r="D850" s="38" t="s">
        <v>37</v>
      </c>
      <c r="E850" s="38" t="s">
        <v>120</v>
      </c>
      <c r="F850" s="35">
        <v>3654.37</v>
      </c>
      <c r="G850" s="35">
        <v>3655.08</v>
      </c>
      <c r="H850" s="35">
        <v>3657.81</v>
      </c>
      <c r="I850" s="38" t="s">
        <v>624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37" t="s">
        <v>36</v>
      </c>
      <c r="D851" s="37" t="s">
        <v>37</v>
      </c>
      <c r="E851" s="37" t="s">
        <v>120</v>
      </c>
      <c r="F851" s="36">
        <v>3654.34</v>
      </c>
      <c r="G851" s="36">
        <v>3655.07</v>
      </c>
      <c r="H851" s="36">
        <v>3657.37</v>
      </c>
      <c r="I851" s="37" t="s">
        <v>624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8">
        <v>45919.276493055557</v>
      </c>
      <c r="B852" s="59">
        <v>443639371</v>
      </c>
      <c r="C852" s="38" t="s">
        <v>36</v>
      </c>
      <c r="D852" s="38" t="s">
        <v>37</v>
      </c>
      <c r="E852" s="38" t="s">
        <v>120</v>
      </c>
      <c r="F852" s="35">
        <v>3654.34</v>
      </c>
      <c r="G852" s="35">
        <v>3655.05</v>
      </c>
      <c r="H852" s="35">
        <v>3657.37</v>
      </c>
      <c r="I852" s="38" t="s">
        <v>624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37" t="s">
        <v>36</v>
      </c>
      <c r="D853" s="37" t="s">
        <v>37</v>
      </c>
      <c r="E853" s="37" t="s">
        <v>120</v>
      </c>
      <c r="F853" s="36">
        <v>3655.27</v>
      </c>
      <c r="G853" s="36">
        <v>3652.25</v>
      </c>
      <c r="H853" s="36">
        <v>3656.75</v>
      </c>
      <c r="I853" s="37" t="s">
        <v>625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8">
        <v>45919.282731481479</v>
      </c>
      <c r="B854" s="59">
        <v>443642224</v>
      </c>
      <c r="C854" s="38" t="s">
        <v>36</v>
      </c>
      <c r="D854" s="38" t="s">
        <v>37</v>
      </c>
      <c r="E854" s="38" t="s">
        <v>120</v>
      </c>
      <c r="F854" s="35">
        <v>3655.24</v>
      </c>
      <c r="G854" s="35">
        <v>3653.77</v>
      </c>
      <c r="H854" s="35">
        <v>3656.77</v>
      </c>
      <c r="I854" s="38" t="s">
        <v>626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37" t="s">
        <v>36</v>
      </c>
      <c r="D855" s="37" t="s">
        <v>37</v>
      </c>
      <c r="E855" s="37" t="s">
        <v>120</v>
      </c>
      <c r="F855" s="36">
        <v>3655.24</v>
      </c>
      <c r="G855" s="36">
        <v>3652.27</v>
      </c>
      <c r="H855" s="36">
        <v>3656.77</v>
      </c>
      <c r="I855" s="37" t="s">
        <v>625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8">
        <v>45919.282743055555</v>
      </c>
      <c r="B856" s="59">
        <v>443642227</v>
      </c>
      <c r="C856" s="38" t="s">
        <v>36</v>
      </c>
      <c r="D856" s="38" t="s">
        <v>37</v>
      </c>
      <c r="E856" s="38" t="s">
        <v>120</v>
      </c>
      <c r="F856" s="35">
        <v>3655.28</v>
      </c>
      <c r="G856" s="35">
        <v>3658.87</v>
      </c>
      <c r="H856" s="38"/>
      <c r="I856" s="38" t="s">
        <v>616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37" t="s">
        <v>36</v>
      </c>
      <c r="D857" s="37" t="s">
        <v>37</v>
      </c>
      <c r="E857" s="37" t="s">
        <v>120</v>
      </c>
      <c r="F857" s="36">
        <v>3655.5</v>
      </c>
      <c r="G857" s="36">
        <v>3652.27</v>
      </c>
      <c r="H857" s="36">
        <v>3658.77</v>
      </c>
      <c r="I857" s="37" t="s">
        <v>627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8">
        <v>45919.297777777778</v>
      </c>
      <c r="B858" s="59">
        <v>443649806</v>
      </c>
      <c r="C858" s="38" t="s">
        <v>36</v>
      </c>
      <c r="D858" s="38" t="s">
        <v>37</v>
      </c>
      <c r="E858" s="38" t="s">
        <v>120</v>
      </c>
      <c r="F858" s="35">
        <v>3658.8</v>
      </c>
      <c r="G858" s="35">
        <v>3655.79</v>
      </c>
      <c r="H858" s="35">
        <v>3662.29</v>
      </c>
      <c r="I858" s="38" t="s">
        <v>628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37" t="s">
        <v>36</v>
      </c>
      <c r="D859" s="37" t="s">
        <v>37</v>
      </c>
      <c r="E859" s="37" t="s">
        <v>120</v>
      </c>
      <c r="F859" s="36">
        <v>3659.13</v>
      </c>
      <c r="G859" s="36">
        <v>3660.11</v>
      </c>
      <c r="H859" s="37"/>
      <c r="I859" s="37" t="s">
        <v>629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8">
        <v>45919.299409722225</v>
      </c>
      <c r="B860" s="59">
        <v>443650305</v>
      </c>
      <c r="C860" s="38" t="s">
        <v>36</v>
      </c>
      <c r="D860" s="38" t="s">
        <v>37</v>
      </c>
      <c r="E860" s="38" t="s">
        <v>120</v>
      </c>
      <c r="F860" s="35">
        <v>3659.15</v>
      </c>
      <c r="G860" s="35">
        <v>3656.13</v>
      </c>
      <c r="H860" s="38"/>
      <c r="I860" s="38" t="s">
        <v>630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37" t="s">
        <v>36</v>
      </c>
      <c r="D861" s="37" t="s">
        <v>37</v>
      </c>
      <c r="E861" s="37" t="s">
        <v>120</v>
      </c>
      <c r="F861" s="36">
        <v>3658.93</v>
      </c>
      <c r="G861" s="36">
        <v>3655.95</v>
      </c>
      <c r="H861" s="36">
        <v>3662.45</v>
      </c>
      <c r="I861" s="37" t="s">
        <v>631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8">
        <v>45919.300555555557</v>
      </c>
      <c r="B862" s="59">
        <v>443650920</v>
      </c>
      <c r="C862" s="38" t="s">
        <v>36</v>
      </c>
      <c r="D862" s="38" t="s">
        <v>37</v>
      </c>
      <c r="E862" s="38" t="s">
        <v>120</v>
      </c>
      <c r="F862" s="35">
        <v>3658.92</v>
      </c>
      <c r="G862" s="35">
        <v>3657.43</v>
      </c>
      <c r="H862" s="35">
        <v>3660.43</v>
      </c>
      <c r="I862" s="38" t="s">
        <v>632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37" t="s">
        <v>36</v>
      </c>
      <c r="D863" s="37" t="s">
        <v>37</v>
      </c>
      <c r="E863" s="37" t="s">
        <v>120</v>
      </c>
      <c r="F863" s="36">
        <v>3658.93</v>
      </c>
      <c r="G863" s="36">
        <v>3659.6</v>
      </c>
      <c r="H863" s="36">
        <v>3661.93</v>
      </c>
      <c r="I863" s="37" t="s">
        <v>633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8">
        <v>45919.300567129627</v>
      </c>
      <c r="B864" s="59">
        <v>443650924</v>
      </c>
      <c r="C864" s="38" t="s">
        <v>36</v>
      </c>
      <c r="D864" s="38" t="s">
        <v>37</v>
      </c>
      <c r="E864" s="38" t="s">
        <v>120</v>
      </c>
      <c r="F864" s="35">
        <v>3658.93</v>
      </c>
      <c r="G864" s="35">
        <v>3655.93</v>
      </c>
      <c r="H864" s="35">
        <v>3660.43</v>
      </c>
      <c r="I864" s="38" t="s">
        <v>634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37" t="s">
        <v>36</v>
      </c>
      <c r="D865" s="37" t="s">
        <v>37</v>
      </c>
      <c r="E865" s="37" t="s">
        <v>120</v>
      </c>
      <c r="F865" s="36">
        <v>3658.93</v>
      </c>
      <c r="G865" s="36">
        <v>3659.61</v>
      </c>
      <c r="H865" s="36">
        <v>3661.93</v>
      </c>
      <c r="I865" s="37" t="s">
        <v>633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8">
        <v>45919.300567129627</v>
      </c>
      <c r="B866" s="59">
        <v>443650928</v>
      </c>
      <c r="C866" s="38" t="s">
        <v>36</v>
      </c>
      <c r="D866" s="38" t="s">
        <v>37</v>
      </c>
      <c r="E866" s="38" t="s">
        <v>120</v>
      </c>
      <c r="F866" s="35">
        <v>3658.92</v>
      </c>
      <c r="G866" s="35">
        <v>3659.61</v>
      </c>
      <c r="H866" s="35">
        <v>3662.43</v>
      </c>
      <c r="I866" s="38" t="s">
        <v>633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37" t="s">
        <v>36</v>
      </c>
      <c r="D867" s="37" t="s">
        <v>37</v>
      </c>
      <c r="E867" s="37" t="s">
        <v>120</v>
      </c>
      <c r="F867" s="36">
        <v>3658.92</v>
      </c>
      <c r="G867" s="36">
        <v>3655.93</v>
      </c>
      <c r="H867" s="36">
        <v>3660.43</v>
      </c>
      <c r="I867" s="37" t="s">
        <v>634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8">
        <v>45919.304606481484</v>
      </c>
      <c r="B868" s="59">
        <v>443652949</v>
      </c>
      <c r="C868" s="38" t="s">
        <v>36</v>
      </c>
      <c r="D868" s="38" t="s">
        <v>37</v>
      </c>
      <c r="E868" s="38" t="s">
        <v>120</v>
      </c>
      <c r="F868" s="35">
        <v>3658.33</v>
      </c>
      <c r="G868" s="35">
        <v>3655.34</v>
      </c>
      <c r="H868" s="35">
        <v>3661.84</v>
      </c>
      <c r="I868" s="38" t="s">
        <v>635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37" t="s">
        <v>36</v>
      </c>
      <c r="D869" s="37" t="s">
        <v>37</v>
      </c>
      <c r="E869" s="37" t="s">
        <v>120</v>
      </c>
      <c r="F869" s="36">
        <v>3658.33</v>
      </c>
      <c r="G869" s="36">
        <v>3655.33</v>
      </c>
      <c r="H869" s="36">
        <v>3661.83</v>
      </c>
      <c r="I869" s="37" t="s">
        <v>636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8">
        <v>45919.320462962962</v>
      </c>
      <c r="B870" s="59">
        <v>443658600</v>
      </c>
      <c r="C870" s="38" t="s">
        <v>36</v>
      </c>
      <c r="D870" s="38" t="s">
        <v>38</v>
      </c>
      <c r="E870" s="38" t="s">
        <v>120</v>
      </c>
      <c r="F870" s="35">
        <v>3657.86</v>
      </c>
      <c r="G870" s="35">
        <v>3659.36</v>
      </c>
      <c r="H870" s="35">
        <v>3656.36</v>
      </c>
      <c r="I870" s="38" t="s">
        <v>637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37" t="s">
        <v>36</v>
      </c>
      <c r="D871" s="37" t="s">
        <v>37</v>
      </c>
      <c r="E871" s="37" t="s">
        <v>120</v>
      </c>
      <c r="F871" s="36">
        <v>3659.04</v>
      </c>
      <c r="G871" s="36">
        <v>3656.03</v>
      </c>
      <c r="H871" s="36">
        <v>3662.53</v>
      </c>
      <c r="I871" s="37" t="s">
        <v>631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8">
        <v>45919.336782407408</v>
      </c>
      <c r="B872" s="59">
        <v>443663710</v>
      </c>
      <c r="C872" s="38" t="s">
        <v>36</v>
      </c>
      <c r="D872" s="38" t="s">
        <v>37</v>
      </c>
      <c r="E872" s="38" t="s">
        <v>120</v>
      </c>
      <c r="F872" s="35">
        <v>3660.29</v>
      </c>
      <c r="G872" s="35">
        <v>3657.29</v>
      </c>
      <c r="H872" s="38"/>
      <c r="I872" s="38" t="s">
        <v>638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37" t="s">
        <v>36</v>
      </c>
      <c r="D873" s="37" t="s">
        <v>37</v>
      </c>
      <c r="E873" s="37" t="s">
        <v>120</v>
      </c>
      <c r="F873" s="36">
        <v>3659.89</v>
      </c>
      <c r="G873" s="36">
        <v>3656.85</v>
      </c>
      <c r="H873" s="36">
        <v>3661.35</v>
      </c>
      <c r="I873" s="37" t="s">
        <v>639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8">
        <v>45919.336898148147</v>
      </c>
      <c r="B874" s="59">
        <v>443663733</v>
      </c>
      <c r="C874" s="38" t="s">
        <v>36</v>
      </c>
      <c r="D874" s="38" t="s">
        <v>37</v>
      </c>
      <c r="E874" s="38" t="s">
        <v>120</v>
      </c>
      <c r="F874" s="35">
        <v>3659.89</v>
      </c>
      <c r="G874" s="35">
        <v>3656.89</v>
      </c>
      <c r="H874" s="35">
        <v>3662.89</v>
      </c>
      <c r="I874" s="38" t="s">
        <v>640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37" t="s">
        <v>36</v>
      </c>
      <c r="D875" s="37" t="s">
        <v>37</v>
      </c>
      <c r="E875" s="37" t="s">
        <v>120</v>
      </c>
      <c r="F875" s="36">
        <v>3659.92</v>
      </c>
      <c r="G875" s="36">
        <v>3656.89</v>
      </c>
      <c r="H875" s="36">
        <v>3663.39</v>
      </c>
      <c r="I875" s="37" t="s">
        <v>640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8">
        <v>45919.336909722224</v>
      </c>
      <c r="B876" s="59">
        <v>443663736</v>
      </c>
      <c r="C876" s="38" t="s">
        <v>36</v>
      </c>
      <c r="D876" s="38" t="s">
        <v>37</v>
      </c>
      <c r="E876" s="38" t="s">
        <v>120</v>
      </c>
      <c r="F876" s="35">
        <v>3659.92</v>
      </c>
      <c r="G876" s="35">
        <v>3657.39</v>
      </c>
      <c r="H876" s="35">
        <v>3662.89</v>
      </c>
      <c r="I876" s="38" t="s">
        <v>641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37" t="s">
        <v>36</v>
      </c>
      <c r="D877" s="37" t="s">
        <v>38</v>
      </c>
      <c r="E877" s="37" t="s">
        <v>120</v>
      </c>
      <c r="F877" s="36">
        <v>3657.73</v>
      </c>
      <c r="G877" s="36">
        <v>3656.94</v>
      </c>
      <c r="H877" s="37"/>
      <c r="I877" s="37" t="s">
        <v>642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8">
        <v>45919.34511574074</v>
      </c>
      <c r="B878" s="59">
        <v>443666212</v>
      </c>
      <c r="C878" s="38" t="s">
        <v>36</v>
      </c>
      <c r="D878" s="38" t="s">
        <v>38</v>
      </c>
      <c r="E878" s="38" t="s">
        <v>120</v>
      </c>
      <c r="F878" s="35">
        <v>3658.08</v>
      </c>
      <c r="G878" s="35">
        <v>3657.94</v>
      </c>
      <c r="H878" s="35">
        <v>3655.08</v>
      </c>
      <c r="I878" s="38" t="s">
        <v>643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37" t="s">
        <v>36</v>
      </c>
      <c r="D879" s="37" t="s">
        <v>38</v>
      </c>
      <c r="E879" s="37" t="s">
        <v>120</v>
      </c>
      <c r="F879" s="36">
        <v>3658.08</v>
      </c>
      <c r="G879" s="36">
        <v>3657.94</v>
      </c>
      <c r="H879" s="36">
        <v>3656.58</v>
      </c>
      <c r="I879" s="37" t="s">
        <v>644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8">
        <v>45919.34511574074</v>
      </c>
      <c r="B880" s="59">
        <v>443666214</v>
      </c>
      <c r="C880" s="38" t="s">
        <v>36</v>
      </c>
      <c r="D880" s="38" t="s">
        <v>38</v>
      </c>
      <c r="E880" s="38" t="s">
        <v>120</v>
      </c>
      <c r="F880" s="35">
        <v>3658.08</v>
      </c>
      <c r="G880" s="35">
        <v>3659.58</v>
      </c>
      <c r="H880" s="35">
        <v>3656.58</v>
      </c>
      <c r="I880" s="38" t="s">
        <v>645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37" t="s">
        <v>36</v>
      </c>
      <c r="D881" s="37" t="s">
        <v>38</v>
      </c>
      <c r="E881" s="37" t="s">
        <v>120</v>
      </c>
      <c r="F881" s="36">
        <v>3657.6</v>
      </c>
      <c r="G881" s="36">
        <v>3655.93</v>
      </c>
      <c r="H881" s="36">
        <v>3654.01</v>
      </c>
      <c r="I881" s="37" t="s">
        <v>646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8">
        <v>45919.352407407408</v>
      </c>
      <c r="B882" s="59">
        <v>443668529</v>
      </c>
      <c r="C882" s="38" t="s">
        <v>36</v>
      </c>
      <c r="D882" s="38" t="s">
        <v>38</v>
      </c>
      <c r="E882" s="38" t="s">
        <v>120</v>
      </c>
      <c r="F882" s="35">
        <v>3657.69</v>
      </c>
      <c r="G882" s="35">
        <v>3657.89</v>
      </c>
      <c r="H882" s="35">
        <v>3656.1</v>
      </c>
      <c r="I882" s="38" t="s">
        <v>631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37" t="s">
        <v>36</v>
      </c>
      <c r="D883" s="37" t="s">
        <v>38</v>
      </c>
      <c r="E883" s="37" t="s">
        <v>120</v>
      </c>
      <c r="F883" s="36">
        <v>3657.67</v>
      </c>
      <c r="G883" s="36">
        <v>3657.89</v>
      </c>
      <c r="H883" s="36">
        <v>3656.1</v>
      </c>
      <c r="I883" s="37" t="s">
        <v>631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8">
        <v>45919.352418981478</v>
      </c>
      <c r="B884" s="59">
        <v>443668532</v>
      </c>
      <c r="C884" s="38" t="s">
        <v>36</v>
      </c>
      <c r="D884" s="38" t="s">
        <v>38</v>
      </c>
      <c r="E884" s="38" t="s">
        <v>120</v>
      </c>
      <c r="F884" s="35">
        <v>3657.67</v>
      </c>
      <c r="G884" s="35">
        <v>3656.34</v>
      </c>
      <c r="H884" s="35">
        <v>3654.6</v>
      </c>
      <c r="I884" s="38" t="s">
        <v>647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37" t="s">
        <v>36</v>
      </c>
      <c r="D885" s="37" t="s">
        <v>38</v>
      </c>
      <c r="E885" s="37" t="s">
        <v>120</v>
      </c>
      <c r="F885" s="36">
        <v>3657.67</v>
      </c>
      <c r="G885" s="36">
        <v>3657.89</v>
      </c>
      <c r="H885" s="36">
        <v>3656.1</v>
      </c>
      <c r="I885" s="37" t="s">
        <v>631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8">
        <v>45919.352523148147</v>
      </c>
      <c r="B886" s="59">
        <v>443668566</v>
      </c>
      <c r="C886" s="38" t="s">
        <v>36</v>
      </c>
      <c r="D886" s="38" t="s">
        <v>38</v>
      </c>
      <c r="E886" s="38" t="s">
        <v>120</v>
      </c>
      <c r="F886" s="35">
        <v>3657.57</v>
      </c>
      <c r="G886" s="35">
        <v>3656.3</v>
      </c>
      <c r="H886" s="35">
        <v>3654.56</v>
      </c>
      <c r="I886" s="38" t="s">
        <v>647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37" t="s">
        <v>36</v>
      </c>
      <c r="D887" s="37" t="s">
        <v>38</v>
      </c>
      <c r="E887" s="37" t="s">
        <v>120</v>
      </c>
      <c r="F887" s="36">
        <v>3655.7</v>
      </c>
      <c r="G887" s="36">
        <v>3655.02</v>
      </c>
      <c r="H887" s="37"/>
      <c r="I887" s="37" t="s">
        <v>648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8">
        <v>45919.357037037036</v>
      </c>
      <c r="B888" s="59">
        <v>443670575</v>
      </c>
      <c r="C888" s="38" t="s">
        <v>36</v>
      </c>
      <c r="D888" s="38" t="s">
        <v>38</v>
      </c>
      <c r="E888" s="38" t="s">
        <v>120</v>
      </c>
      <c r="F888" s="35">
        <v>3655.67</v>
      </c>
      <c r="G888" s="35">
        <v>3652.83</v>
      </c>
      <c r="H888" s="38"/>
      <c r="I888" s="38" t="s">
        <v>649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37" t="s">
        <v>36</v>
      </c>
      <c r="D889" s="37" t="s">
        <v>38</v>
      </c>
      <c r="E889" s="37" t="s">
        <v>120</v>
      </c>
      <c r="F889" s="36">
        <v>3655.67</v>
      </c>
      <c r="G889" s="36">
        <v>3653.5</v>
      </c>
      <c r="H889" s="36">
        <v>3652.2</v>
      </c>
      <c r="I889" s="37" t="s">
        <v>650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8">
        <v>45919.359120370369</v>
      </c>
      <c r="B890" s="59">
        <v>443671221</v>
      </c>
      <c r="C890" s="38" t="s">
        <v>36</v>
      </c>
      <c r="D890" s="38" t="s">
        <v>38</v>
      </c>
      <c r="E890" s="38" t="s">
        <v>120</v>
      </c>
      <c r="F890" s="35">
        <v>3654.75</v>
      </c>
      <c r="G890" s="35">
        <v>3654.33</v>
      </c>
      <c r="H890" s="38"/>
      <c r="I890" s="38" t="s">
        <v>651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37" t="s">
        <v>36</v>
      </c>
      <c r="D891" s="37" t="s">
        <v>38</v>
      </c>
      <c r="E891" s="37" t="s">
        <v>120</v>
      </c>
      <c r="F891" s="36">
        <v>3655.52</v>
      </c>
      <c r="G891" s="36">
        <v>3658.5</v>
      </c>
      <c r="H891" s="36">
        <v>3654</v>
      </c>
      <c r="I891" s="37" t="s">
        <v>652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8">
        <v>45919.359930555554</v>
      </c>
      <c r="B892" s="59">
        <v>443671729</v>
      </c>
      <c r="C892" s="38" t="s">
        <v>36</v>
      </c>
      <c r="D892" s="38" t="s">
        <v>38</v>
      </c>
      <c r="E892" s="38" t="s">
        <v>120</v>
      </c>
      <c r="F892" s="35">
        <v>3655.48</v>
      </c>
      <c r="G892" s="35">
        <v>3658.52</v>
      </c>
      <c r="H892" s="35">
        <v>3654.02</v>
      </c>
      <c r="I892" s="38" t="s">
        <v>652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37" t="s">
        <v>36</v>
      </c>
      <c r="D893" s="37" t="s">
        <v>38</v>
      </c>
      <c r="E893" s="37" t="s">
        <v>120</v>
      </c>
      <c r="F893" s="36">
        <v>3655.48</v>
      </c>
      <c r="G893" s="36">
        <v>3654.3</v>
      </c>
      <c r="H893" s="36">
        <v>3652.02</v>
      </c>
      <c r="I893" s="37" t="s">
        <v>653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8">
        <v>45919.359942129631</v>
      </c>
      <c r="B894" s="59">
        <v>443671734</v>
      </c>
      <c r="C894" s="38" t="s">
        <v>36</v>
      </c>
      <c r="D894" s="38" t="s">
        <v>38</v>
      </c>
      <c r="E894" s="38" t="s">
        <v>120</v>
      </c>
      <c r="F894" s="35">
        <v>3655.44</v>
      </c>
      <c r="G894" s="35">
        <v>3655.2</v>
      </c>
      <c r="H894" s="35">
        <v>3652.52</v>
      </c>
      <c r="I894" s="38" t="s">
        <v>654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37" t="s">
        <v>36</v>
      </c>
      <c r="D895" s="37" t="s">
        <v>38</v>
      </c>
      <c r="E895" s="37" t="s">
        <v>120</v>
      </c>
      <c r="F895" s="36">
        <v>3655.44</v>
      </c>
      <c r="G895" s="36">
        <v>3657.02</v>
      </c>
      <c r="H895" s="36">
        <v>3654.02</v>
      </c>
      <c r="I895" s="37" t="s">
        <v>652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8">
        <v>45919.359942129631</v>
      </c>
      <c r="B896" s="59">
        <v>443671747</v>
      </c>
      <c r="C896" s="38" t="s">
        <v>36</v>
      </c>
      <c r="D896" s="38" t="s">
        <v>38</v>
      </c>
      <c r="E896" s="38" t="s">
        <v>120</v>
      </c>
      <c r="F896" s="35">
        <v>3655.44</v>
      </c>
      <c r="G896" s="35">
        <v>3655.2</v>
      </c>
      <c r="H896" s="35">
        <v>3652.52</v>
      </c>
      <c r="I896" s="38" t="s">
        <v>654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37" t="s">
        <v>36</v>
      </c>
      <c r="D897" s="37" t="s">
        <v>38</v>
      </c>
      <c r="E897" s="37" t="s">
        <v>120</v>
      </c>
      <c r="F897" s="36">
        <v>3655.42</v>
      </c>
      <c r="G897" s="36">
        <v>3655.2</v>
      </c>
      <c r="H897" s="36">
        <v>3652.02</v>
      </c>
      <c r="I897" s="37" t="s">
        <v>654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8">
        <v>45919.361550925925</v>
      </c>
      <c r="B898" s="59">
        <v>443672446</v>
      </c>
      <c r="C898" s="38" t="s">
        <v>36</v>
      </c>
      <c r="D898" s="38" t="s">
        <v>38</v>
      </c>
      <c r="E898" s="38" t="s">
        <v>120</v>
      </c>
      <c r="F898" s="35">
        <v>3654.66</v>
      </c>
      <c r="G898" s="35">
        <v>3657.66</v>
      </c>
      <c r="H898" s="35">
        <v>3653.16</v>
      </c>
      <c r="I898" s="38" t="s">
        <v>655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37" t="s">
        <v>36</v>
      </c>
      <c r="D899" s="37" t="s">
        <v>38</v>
      </c>
      <c r="E899" s="37" t="s">
        <v>120</v>
      </c>
      <c r="F899" s="36">
        <v>3654.66</v>
      </c>
      <c r="G899" s="36">
        <v>3657.66</v>
      </c>
      <c r="H899" s="36">
        <v>3653.16</v>
      </c>
      <c r="I899" s="37" t="s">
        <v>655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8">
        <v>45919.361550925925</v>
      </c>
      <c r="B900" s="59">
        <v>443672452</v>
      </c>
      <c r="C900" s="38" t="s">
        <v>36</v>
      </c>
      <c r="D900" s="38" t="s">
        <v>38</v>
      </c>
      <c r="E900" s="38" t="s">
        <v>120</v>
      </c>
      <c r="F900" s="35">
        <v>3654.66</v>
      </c>
      <c r="G900" s="35">
        <v>3656.16</v>
      </c>
      <c r="H900" s="35">
        <v>3653.16</v>
      </c>
      <c r="I900" s="38" t="s">
        <v>655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37" t="s">
        <v>36</v>
      </c>
      <c r="D901" s="37" t="s">
        <v>38</v>
      </c>
      <c r="E901" s="37" t="s">
        <v>120</v>
      </c>
      <c r="F901" s="36">
        <v>3655.15</v>
      </c>
      <c r="G901" s="36">
        <v>3654.59</v>
      </c>
      <c r="H901" s="36">
        <v>3652.15</v>
      </c>
      <c r="I901" s="37" t="s">
        <v>656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8">
        <v>45919.361666666664</v>
      </c>
      <c r="B902" s="59">
        <v>443672508</v>
      </c>
      <c r="C902" s="38" t="s">
        <v>36</v>
      </c>
      <c r="D902" s="38" t="s">
        <v>38</v>
      </c>
      <c r="E902" s="38" t="s">
        <v>120</v>
      </c>
      <c r="F902" s="35">
        <v>3655.13</v>
      </c>
      <c r="G902" s="35">
        <v>3654.6</v>
      </c>
      <c r="H902" s="35">
        <v>3652.15</v>
      </c>
      <c r="I902" s="38" t="s">
        <v>656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37" t="s">
        <v>36</v>
      </c>
      <c r="D903" s="37" t="s">
        <v>38</v>
      </c>
      <c r="E903" s="37" t="s">
        <v>120</v>
      </c>
      <c r="F903" s="36">
        <v>3655.08</v>
      </c>
      <c r="G903" s="36">
        <v>3654.6</v>
      </c>
      <c r="H903" s="36">
        <v>3651.65</v>
      </c>
      <c r="I903" s="37" t="s">
        <v>656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8">
        <v>45919.363287037035</v>
      </c>
      <c r="B904" s="59">
        <v>443673525</v>
      </c>
      <c r="C904" s="38" t="s">
        <v>36</v>
      </c>
      <c r="D904" s="38" t="s">
        <v>38</v>
      </c>
      <c r="E904" s="38" t="s">
        <v>120</v>
      </c>
      <c r="F904" s="35">
        <v>3654.09</v>
      </c>
      <c r="G904" s="35">
        <v>3655.59</v>
      </c>
      <c r="H904" s="35">
        <v>3652.59</v>
      </c>
      <c r="I904" s="38" t="s">
        <v>657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37" t="s">
        <v>36</v>
      </c>
      <c r="D905" s="37" t="s">
        <v>38</v>
      </c>
      <c r="E905" s="37" t="s">
        <v>120</v>
      </c>
      <c r="F905" s="36">
        <v>3654.09</v>
      </c>
      <c r="G905" s="36">
        <v>3657.09</v>
      </c>
      <c r="H905" s="36">
        <v>3652.59</v>
      </c>
      <c r="I905" s="37" t="s">
        <v>658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8">
        <v>45919.363287037035</v>
      </c>
      <c r="B906" s="59">
        <v>443673531</v>
      </c>
      <c r="C906" s="38" t="s">
        <v>36</v>
      </c>
      <c r="D906" s="38" t="s">
        <v>38</v>
      </c>
      <c r="E906" s="38" t="s">
        <v>120</v>
      </c>
      <c r="F906" s="35">
        <v>3654.11</v>
      </c>
      <c r="G906" s="35">
        <v>3657.09</v>
      </c>
      <c r="H906" s="35">
        <v>3652.59</v>
      </c>
      <c r="I906" s="38" t="s">
        <v>658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37" t="s">
        <v>36</v>
      </c>
      <c r="D907" s="37" t="s">
        <v>38</v>
      </c>
      <c r="E907" s="37" t="s">
        <v>120</v>
      </c>
      <c r="F907" s="36">
        <v>3654.46</v>
      </c>
      <c r="G907" s="36">
        <v>3652.96</v>
      </c>
      <c r="H907" s="36">
        <v>3651.46</v>
      </c>
      <c r="I907" s="37" t="s">
        <v>659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8">
        <v>45919.363518518519</v>
      </c>
      <c r="B908" s="59">
        <v>443673644</v>
      </c>
      <c r="C908" s="38" t="s">
        <v>36</v>
      </c>
      <c r="D908" s="38" t="s">
        <v>38</v>
      </c>
      <c r="E908" s="38" t="s">
        <v>120</v>
      </c>
      <c r="F908" s="35">
        <v>3654.46</v>
      </c>
      <c r="G908" s="35">
        <v>3652.18</v>
      </c>
      <c r="H908" s="35">
        <v>3650.96</v>
      </c>
      <c r="I908" s="38" t="s">
        <v>660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37" t="s">
        <v>36</v>
      </c>
      <c r="D909" s="37" t="s">
        <v>38</v>
      </c>
      <c r="E909" s="37" t="s">
        <v>120</v>
      </c>
      <c r="F909" s="36">
        <v>3654.46</v>
      </c>
      <c r="G909" s="36">
        <v>3656.96</v>
      </c>
      <c r="H909" s="36">
        <v>3651.46</v>
      </c>
      <c r="I909" s="37" t="s">
        <v>661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8">
        <v>45919.369537037041</v>
      </c>
      <c r="B910" s="59">
        <v>443675164</v>
      </c>
      <c r="C910" s="38" t="s">
        <v>36</v>
      </c>
      <c r="D910" s="38" t="s">
        <v>37</v>
      </c>
      <c r="E910" s="38" t="s">
        <v>120</v>
      </c>
      <c r="F910" s="35">
        <v>3655.82</v>
      </c>
      <c r="G910" s="35">
        <v>3652.82</v>
      </c>
      <c r="H910" s="38"/>
      <c r="I910" s="38" t="s">
        <v>662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37" t="s">
        <v>36</v>
      </c>
      <c r="D911" s="37" t="s">
        <v>38</v>
      </c>
      <c r="E911" s="37" t="s">
        <v>120</v>
      </c>
      <c r="F911" s="36">
        <v>3652.63</v>
      </c>
      <c r="G911" s="36">
        <v>3651.75</v>
      </c>
      <c r="H911" s="37"/>
      <c r="I911" s="37" t="s">
        <v>663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8">
        <v>45919.371851851851</v>
      </c>
      <c r="B912" s="59">
        <v>443676378</v>
      </c>
      <c r="C912" s="38" t="s">
        <v>36</v>
      </c>
      <c r="D912" s="38" t="s">
        <v>38</v>
      </c>
      <c r="E912" s="38" t="s">
        <v>120</v>
      </c>
      <c r="F912" s="35">
        <v>3652.67</v>
      </c>
      <c r="G912" s="35">
        <v>3650.1</v>
      </c>
      <c r="H912" s="35">
        <v>3649.13</v>
      </c>
      <c r="I912" s="38" t="s">
        <v>664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37" t="s">
        <v>36</v>
      </c>
      <c r="D913" s="37" t="s">
        <v>38</v>
      </c>
      <c r="E913" s="37" t="s">
        <v>120</v>
      </c>
      <c r="F913" s="36">
        <v>3652.67</v>
      </c>
      <c r="G913" s="36">
        <v>3647.91</v>
      </c>
      <c r="H913" s="37"/>
      <c r="I913" s="37" t="s">
        <v>665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8">
        <v>45919.377754629626</v>
      </c>
      <c r="B914" s="59">
        <v>443678554</v>
      </c>
      <c r="C914" s="38" t="s">
        <v>36</v>
      </c>
      <c r="D914" s="38" t="s">
        <v>38</v>
      </c>
      <c r="E914" s="38" t="s">
        <v>120</v>
      </c>
      <c r="F914" s="35">
        <v>3651.8</v>
      </c>
      <c r="G914" s="35">
        <v>3653.31</v>
      </c>
      <c r="H914" s="35">
        <v>3650.31</v>
      </c>
      <c r="I914" s="38" t="s">
        <v>666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37" t="s">
        <v>36</v>
      </c>
      <c r="D915" s="37" t="s">
        <v>38</v>
      </c>
      <c r="E915" s="37" t="s">
        <v>120</v>
      </c>
      <c r="F915" s="36">
        <v>3651.71</v>
      </c>
      <c r="G915" s="36">
        <v>3650.36</v>
      </c>
      <c r="H915" s="36">
        <v>3648.3</v>
      </c>
      <c r="I915" s="37" t="s">
        <v>667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8">
        <v>45919.377754629626</v>
      </c>
      <c r="B916" s="59">
        <v>443678556</v>
      </c>
      <c r="C916" s="38" t="s">
        <v>36</v>
      </c>
      <c r="D916" s="38" t="s">
        <v>38</v>
      </c>
      <c r="E916" s="38" t="s">
        <v>120</v>
      </c>
      <c r="F916" s="35">
        <v>3651.71</v>
      </c>
      <c r="G916" s="35">
        <v>3654.8</v>
      </c>
      <c r="H916" s="35">
        <v>3650.3</v>
      </c>
      <c r="I916" s="38" t="s">
        <v>668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37" t="s">
        <v>36</v>
      </c>
      <c r="D917" s="37" t="s">
        <v>38</v>
      </c>
      <c r="E917" s="37" t="s">
        <v>120</v>
      </c>
      <c r="F917" s="36">
        <v>3651.73</v>
      </c>
      <c r="G917" s="36">
        <v>3654.8</v>
      </c>
      <c r="H917" s="36">
        <v>3650.3</v>
      </c>
      <c r="I917" s="37" t="s">
        <v>668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8">
        <v>45919.377766203703</v>
      </c>
      <c r="B918" s="59">
        <v>443678558</v>
      </c>
      <c r="C918" s="38" t="s">
        <v>36</v>
      </c>
      <c r="D918" s="38" t="s">
        <v>38</v>
      </c>
      <c r="E918" s="38" t="s">
        <v>120</v>
      </c>
      <c r="F918" s="35">
        <v>3651.73</v>
      </c>
      <c r="G918" s="35">
        <v>3654.3</v>
      </c>
      <c r="H918" s="35">
        <v>3648.8</v>
      </c>
      <c r="I918" s="38" t="s">
        <v>669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37" t="s">
        <v>36</v>
      </c>
      <c r="D919" s="37" t="s">
        <v>38</v>
      </c>
      <c r="E919" s="37" t="s">
        <v>120</v>
      </c>
      <c r="F919" s="36">
        <v>3651.75</v>
      </c>
      <c r="G919" s="36">
        <v>3650.49</v>
      </c>
      <c r="H919" s="36">
        <v>3648.8</v>
      </c>
      <c r="I919" s="37" t="s">
        <v>670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8">
        <v>45919.377766203703</v>
      </c>
      <c r="B920" s="59">
        <v>443678564</v>
      </c>
      <c r="C920" s="38" t="s">
        <v>36</v>
      </c>
      <c r="D920" s="38" t="s">
        <v>38</v>
      </c>
      <c r="E920" s="38" t="s">
        <v>120</v>
      </c>
      <c r="F920" s="35">
        <v>3651.54</v>
      </c>
      <c r="G920" s="35">
        <v>3650.41</v>
      </c>
      <c r="H920" s="35">
        <v>3648.3</v>
      </c>
      <c r="I920" s="38" t="s">
        <v>667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37" t="s">
        <v>36</v>
      </c>
      <c r="D921" s="37" t="s">
        <v>38</v>
      </c>
      <c r="E921" s="37" t="s">
        <v>120</v>
      </c>
      <c r="F921" s="36">
        <v>3652.55</v>
      </c>
      <c r="G921" s="36">
        <v>3651.27</v>
      </c>
      <c r="H921" s="36">
        <v>3649.05</v>
      </c>
      <c r="I921" s="37" t="s">
        <v>671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8">
        <v>45919.378217592595</v>
      </c>
      <c r="B922" s="59">
        <v>443678834</v>
      </c>
      <c r="C922" s="38" t="s">
        <v>36</v>
      </c>
      <c r="D922" s="38" t="s">
        <v>38</v>
      </c>
      <c r="E922" s="38" t="s">
        <v>120</v>
      </c>
      <c r="F922" s="35">
        <v>3652.55</v>
      </c>
      <c r="G922" s="35">
        <v>3651.28</v>
      </c>
      <c r="H922" s="35">
        <v>3649.05</v>
      </c>
      <c r="I922" s="38" t="s">
        <v>671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37" t="s">
        <v>36</v>
      </c>
      <c r="D923" s="37" t="s">
        <v>38</v>
      </c>
      <c r="E923" s="37" t="s">
        <v>120</v>
      </c>
      <c r="F923" s="36">
        <v>3651.51</v>
      </c>
      <c r="G923" s="36">
        <v>3647.82</v>
      </c>
      <c r="H923" s="37"/>
      <c r="I923" s="37" t="s">
        <v>672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8">
        <v>45919.390486111108</v>
      </c>
      <c r="B924" s="59">
        <v>443684931</v>
      </c>
      <c r="C924" s="38" t="s">
        <v>36</v>
      </c>
      <c r="D924" s="38" t="s">
        <v>38</v>
      </c>
      <c r="E924" s="38" t="s">
        <v>120</v>
      </c>
      <c r="F924" s="35">
        <v>3647.87</v>
      </c>
      <c r="G924" s="35">
        <v>3650.88</v>
      </c>
      <c r="H924" s="35">
        <v>3644.38</v>
      </c>
      <c r="I924" s="38" t="s">
        <v>673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37" t="s">
        <v>36</v>
      </c>
      <c r="D925" s="37" t="s">
        <v>38</v>
      </c>
      <c r="E925" s="37" t="s">
        <v>120</v>
      </c>
      <c r="F925" s="36">
        <v>3647.9</v>
      </c>
      <c r="G925" s="36">
        <v>3651</v>
      </c>
      <c r="H925" s="37"/>
      <c r="I925" s="37" t="s">
        <v>674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8">
        <v>45919.390833333331</v>
      </c>
      <c r="B926" s="59">
        <v>443685448</v>
      </c>
      <c r="C926" s="38" t="s">
        <v>36</v>
      </c>
      <c r="D926" s="38" t="s">
        <v>38</v>
      </c>
      <c r="E926" s="38" t="s">
        <v>120</v>
      </c>
      <c r="F926" s="35">
        <v>3647.77</v>
      </c>
      <c r="G926" s="35">
        <v>3650.9</v>
      </c>
      <c r="H926" s="38"/>
      <c r="I926" s="38" t="s">
        <v>673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37" t="s">
        <v>36</v>
      </c>
      <c r="D927" s="37" t="s">
        <v>38</v>
      </c>
      <c r="E927" s="37" t="s">
        <v>120</v>
      </c>
      <c r="F927" s="36">
        <v>3648.58</v>
      </c>
      <c r="G927" s="36">
        <v>3649.69</v>
      </c>
      <c r="H927" s="36">
        <v>3647.08</v>
      </c>
      <c r="I927" s="37" t="s">
        <v>675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8">
        <v>45919.391875000001</v>
      </c>
      <c r="B928" s="59">
        <v>443685821</v>
      </c>
      <c r="C928" s="38" t="s">
        <v>36</v>
      </c>
      <c r="D928" s="38" t="s">
        <v>38</v>
      </c>
      <c r="E928" s="38" t="s">
        <v>120</v>
      </c>
      <c r="F928" s="35">
        <v>3648.58</v>
      </c>
      <c r="G928" s="35">
        <v>3650.08</v>
      </c>
      <c r="H928" s="35">
        <v>3647.08</v>
      </c>
      <c r="I928" s="38" t="s">
        <v>676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37" t="s">
        <v>36</v>
      </c>
      <c r="D929" s="37" t="s">
        <v>38</v>
      </c>
      <c r="E929" s="37" t="s">
        <v>120</v>
      </c>
      <c r="F929" s="36">
        <v>3648.58</v>
      </c>
      <c r="G929" s="36">
        <v>3651.58</v>
      </c>
      <c r="H929" s="36">
        <v>3645.08</v>
      </c>
      <c r="I929" s="37" t="s">
        <v>677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8">
        <v>45919.391886574071</v>
      </c>
      <c r="B930" s="59">
        <v>443685826</v>
      </c>
      <c r="C930" s="38" t="s">
        <v>36</v>
      </c>
      <c r="D930" s="38" t="s">
        <v>38</v>
      </c>
      <c r="E930" s="38" t="s">
        <v>120</v>
      </c>
      <c r="F930" s="35">
        <v>3648.52</v>
      </c>
      <c r="G930" s="35">
        <v>3651.08</v>
      </c>
      <c r="H930" s="35">
        <v>3645.58</v>
      </c>
      <c r="I930" s="38" t="s">
        <v>678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37" t="s">
        <v>36</v>
      </c>
      <c r="D931" s="37" t="s">
        <v>38</v>
      </c>
      <c r="E931" s="37" t="s">
        <v>120</v>
      </c>
      <c r="F931" s="36">
        <v>3648.44</v>
      </c>
      <c r="G931" s="36">
        <v>3647.8</v>
      </c>
      <c r="H931" s="36">
        <v>3645.08</v>
      </c>
      <c r="I931" s="37" t="s">
        <v>677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8">
        <v>45919.391886574071</v>
      </c>
      <c r="B932" s="59">
        <v>443685828</v>
      </c>
      <c r="C932" s="38" t="s">
        <v>36</v>
      </c>
      <c r="D932" s="38" t="s">
        <v>38</v>
      </c>
      <c r="E932" s="38" t="s">
        <v>120</v>
      </c>
      <c r="F932" s="35">
        <v>3648.51</v>
      </c>
      <c r="G932" s="35">
        <v>3649.69</v>
      </c>
      <c r="H932" s="35">
        <v>3647.08</v>
      </c>
      <c r="I932" s="38" t="s">
        <v>675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37" t="s">
        <v>36</v>
      </c>
      <c r="D933" s="37" t="s">
        <v>38</v>
      </c>
      <c r="E933" s="37" t="s">
        <v>120</v>
      </c>
      <c r="F933" s="36">
        <v>3648.56</v>
      </c>
      <c r="G933" s="36">
        <v>3648.62</v>
      </c>
      <c r="H933" s="36">
        <v>3645.58</v>
      </c>
      <c r="I933" s="37" t="s">
        <v>679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8">
        <v>45919.392337962963</v>
      </c>
      <c r="B934" s="59">
        <v>443686027</v>
      </c>
      <c r="C934" s="38" t="s">
        <v>36</v>
      </c>
      <c r="D934" s="38" t="s">
        <v>38</v>
      </c>
      <c r="E934" s="38" t="s">
        <v>120</v>
      </c>
      <c r="F934" s="35">
        <v>3649.5</v>
      </c>
      <c r="G934" s="35">
        <v>3649.74</v>
      </c>
      <c r="H934" s="35">
        <v>3646</v>
      </c>
      <c r="I934" s="38" t="s">
        <v>680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37" t="s">
        <v>36</v>
      </c>
      <c r="D935" s="37" t="s">
        <v>38</v>
      </c>
      <c r="E935" s="37" t="s">
        <v>120</v>
      </c>
      <c r="F935" s="36">
        <v>3649.5</v>
      </c>
      <c r="G935" s="36">
        <v>3649.74</v>
      </c>
      <c r="H935" s="36">
        <v>3646</v>
      </c>
      <c r="I935" s="37" t="s">
        <v>680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8">
        <v>45919.393958333334</v>
      </c>
      <c r="B936" s="59">
        <v>443686949</v>
      </c>
      <c r="C936" s="38" t="s">
        <v>36</v>
      </c>
      <c r="D936" s="38" t="s">
        <v>37</v>
      </c>
      <c r="E936" s="38" t="s">
        <v>120</v>
      </c>
      <c r="F936" s="35">
        <v>3650.88</v>
      </c>
      <c r="G936" s="35">
        <v>3647.88</v>
      </c>
      <c r="H936" s="38"/>
      <c r="I936" s="38" t="s">
        <v>681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37" t="s">
        <v>36</v>
      </c>
      <c r="D937" s="37" t="s">
        <v>37</v>
      </c>
      <c r="E937" s="37" t="s">
        <v>120</v>
      </c>
      <c r="F937" s="36">
        <v>3650.91</v>
      </c>
      <c r="G937" s="36">
        <v>3647.88</v>
      </c>
      <c r="H937" s="36">
        <v>3654.38</v>
      </c>
      <c r="I937" s="37" t="s">
        <v>681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8">
        <v>45919.393958333334</v>
      </c>
      <c r="B938" s="59">
        <v>443686954</v>
      </c>
      <c r="C938" s="38" t="s">
        <v>36</v>
      </c>
      <c r="D938" s="38" t="s">
        <v>37</v>
      </c>
      <c r="E938" s="38" t="s">
        <v>120</v>
      </c>
      <c r="F938" s="35">
        <v>3650.91</v>
      </c>
      <c r="G938" s="35">
        <v>3647.88</v>
      </c>
      <c r="H938" s="38"/>
      <c r="I938" s="38" t="s">
        <v>681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37" t="s">
        <v>36</v>
      </c>
      <c r="D939" s="37" t="s">
        <v>38</v>
      </c>
      <c r="E939" s="37" t="s">
        <v>120</v>
      </c>
      <c r="F939" s="36">
        <v>3645.73</v>
      </c>
      <c r="G939" s="36">
        <v>3648.74</v>
      </c>
      <c r="H939" s="37"/>
      <c r="I939" s="37" t="s">
        <v>682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8">
        <v>45919.400902777779</v>
      </c>
      <c r="B940" s="59">
        <v>443691632</v>
      </c>
      <c r="C940" s="38" t="s">
        <v>36</v>
      </c>
      <c r="D940" s="38" t="s">
        <v>38</v>
      </c>
      <c r="E940" s="38" t="s">
        <v>120</v>
      </c>
      <c r="F940" s="35">
        <v>3645.68</v>
      </c>
      <c r="G940" s="35">
        <v>3648.73</v>
      </c>
      <c r="H940" s="38"/>
      <c r="I940" s="38" t="s">
        <v>682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37" t="s">
        <v>36</v>
      </c>
      <c r="D941" s="37" t="s">
        <v>38</v>
      </c>
      <c r="E941" s="37" t="s">
        <v>120</v>
      </c>
      <c r="F941" s="36">
        <v>3645.8</v>
      </c>
      <c r="G941" s="36">
        <v>3648.73</v>
      </c>
      <c r="H941" s="36">
        <v>3642.23</v>
      </c>
      <c r="I941" s="37" t="s">
        <v>682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8">
        <v>45919.40148148148</v>
      </c>
      <c r="B942" s="59">
        <v>443691953</v>
      </c>
      <c r="C942" s="38" t="s">
        <v>36</v>
      </c>
      <c r="D942" s="38" t="s">
        <v>38</v>
      </c>
      <c r="E942" s="38" t="s">
        <v>120</v>
      </c>
      <c r="F942" s="35">
        <v>3646.71</v>
      </c>
      <c r="G942" s="35">
        <v>3649.72</v>
      </c>
      <c r="H942" s="35">
        <v>3645.22</v>
      </c>
      <c r="I942" s="38" t="s">
        <v>683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37" t="s">
        <v>36</v>
      </c>
      <c r="D943" s="37" t="s">
        <v>38</v>
      </c>
      <c r="E943" s="37" t="s">
        <v>120</v>
      </c>
      <c r="F943" s="36">
        <v>3646.72</v>
      </c>
      <c r="G943" s="36">
        <v>3647.16</v>
      </c>
      <c r="H943" s="36">
        <v>3645.21</v>
      </c>
      <c r="I943" s="37" t="s">
        <v>684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8">
        <v>45919.40148148148</v>
      </c>
      <c r="B944" s="59">
        <v>443691960</v>
      </c>
      <c r="C944" s="38" t="s">
        <v>36</v>
      </c>
      <c r="D944" s="38" t="s">
        <v>38</v>
      </c>
      <c r="E944" s="38" t="s">
        <v>120</v>
      </c>
      <c r="F944" s="35">
        <v>3646.81</v>
      </c>
      <c r="G944" s="35">
        <v>3648.21</v>
      </c>
      <c r="H944" s="35">
        <v>3645.21</v>
      </c>
      <c r="I944" s="38" t="s">
        <v>685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37" t="s">
        <v>36</v>
      </c>
      <c r="D945" s="37" t="s">
        <v>38</v>
      </c>
      <c r="E945" s="37" t="s">
        <v>120</v>
      </c>
      <c r="F945" s="36">
        <v>3646.82</v>
      </c>
      <c r="G945" s="36">
        <v>3649.71</v>
      </c>
      <c r="H945" s="36">
        <v>3643.21</v>
      </c>
      <c r="I945" s="37" t="s">
        <v>686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8">
        <v>45919.401493055557</v>
      </c>
      <c r="B946" s="59">
        <v>443691964</v>
      </c>
      <c r="C946" s="38" t="s">
        <v>36</v>
      </c>
      <c r="D946" s="38" t="s">
        <v>38</v>
      </c>
      <c r="E946" s="38" t="s">
        <v>120</v>
      </c>
      <c r="F946" s="35">
        <v>3646.74</v>
      </c>
      <c r="G946" s="35">
        <v>3646.65</v>
      </c>
      <c r="H946" s="35">
        <v>3643.71</v>
      </c>
      <c r="I946" s="38" t="s">
        <v>687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37" t="s">
        <v>36</v>
      </c>
      <c r="D947" s="37" t="s">
        <v>38</v>
      </c>
      <c r="E947" s="37" t="s">
        <v>120</v>
      </c>
      <c r="F947" s="36">
        <v>3646.72</v>
      </c>
      <c r="G947" s="36">
        <v>3646.65</v>
      </c>
      <c r="H947" s="36">
        <v>3643.21</v>
      </c>
      <c r="I947" s="37" t="s">
        <v>687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8">
        <v>45919.401493055557</v>
      </c>
      <c r="B948" s="59">
        <v>443691970</v>
      </c>
      <c r="C948" s="38" t="s">
        <v>36</v>
      </c>
      <c r="D948" s="38" t="s">
        <v>38</v>
      </c>
      <c r="E948" s="38" t="s">
        <v>120</v>
      </c>
      <c r="F948" s="35">
        <v>3646.71</v>
      </c>
      <c r="G948" s="35">
        <v>3646.62</v>
      </c>
      <c r="H948" s="35">
        <v>3643.71</v>
      </c>
      <c r="I948" s="38" t="s">
        <v>687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37" t="s">
        <v>36</v>
      </c>
      <c r="D949" s="37" t="s">
        <v>38</v>
      </c>
      <c r="E949" s="37" t="s">
        <v>120</v>
      </c>
      <c r="F949" s="36">
        <v>3647.37</v>
      </c>
      <c r="G949" s="36">
        <v>3650.33</v>
      </c>
      <c r="H949" s="36">
        <v>3643.83</v>
      </c>
      <c r="I949" s="37" t="s">
        <v>688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8">
        <v>45919.401828703703</v>
      </c>
      <c r="B950" s="59">
        <v>443692260</v>
      </c>
      <c r="C950" s="38" t="s">
        <v>36</v>
      </c>
      <c r="D950" s="38" t="s">
        <v>38</v>
      </c>
      <c r="E950" s="38" t="s">
        <v>120</v>
      </c>
      <c r="F950" s="35">
        <v>3647.37</v>
      </c>
      <c r="G950" s="35">
        <v>3650.37</v>
      </c>
      <c r="H950" s="35">
        <v>3643.87</v>
      </c>
      <c r="I950" s="38" t="s">
        <v>688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37" t="s">
        <v>36</v>
      </c>
      <c r="D951" s="37" t="s">
        <v>38</v>
      </c>
      <c r="E951" s="37" t="s">
        <v>120</v>
      </c>
      <c r="F951" s="36">
        <v>3646.43</v>
      </c>
      <c r="G951" s="36">
        <v>3649.46</v>
      </c>
      <c r="H951" s="36">
        <v>3644.96</v>
      </c>
      <c r="I951" s="37" t="s">
        <v>686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8">
        <v>45919.411435185182</v>
      </c>
      <c r="B952" s="59">
        <v>443696788</v>
      </c>
      <c r="C952" s="38" t="s">
        <v>36</v>
      </c>
      <c r="D952" s="38" t="s">
        <v>38</v>
      </c>
      <c r="E952" s="38" t="s">
        <v>120</v>
      </c>
      <c r="F952" s="35">
        <v>3646.43</v>
      </c>
      <c r="G952" s="35">
        <v>3649.43</v>
      </c>
      <c r="H952" s="35">
        <v>3642.93</v>
      </c>
      <c r="I952" s="38" t="s">
        <v>686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37" t="s">
        <v>36</v>
      </c>
      <c r="D953" s="37" t="s">
        <v>38</v>
      </c>
      <c r="E953" s="37" t="s">
        <v>120</v>
      </c>
      <c r="F953" s="36">
        <v>3646.44</v>
      </c>
      <c r="G953" s="36">
        <v>3649.43</v>
      </c>
      <c r="H953" s="36">
        <v>3643.43</v>
      </c>
      <c r="I953" s="37" t="s">
        <v>686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8">
        <v>45919.411446759259</v>
      </c>
      <c r="B954" s="59">
        <v>443696793</v>
      </c>
      <c r="C954" s="38" t="s">
        <v>36</v>
      </c>
      <c r="D954" s="38" t="s">
        <v>38</v>
      </c>
      <c r="E954" s="38" t="s">
        <v>120</v>
      </c>
      <c r="F954" s="35">
        <v>3646.53</v>
      </c>
      <c r="G954" s="35">
        <v>3648.93</v>
      </c>
      <c r="H954" s="35">
        <v>3643.43</v>
      </c>
      <c r="I954" s="38" t="s">
        <v>689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37" t="s">
        <v>36</v>
      </c>
      <c r="D955" s="37" t="s">
        <v>38</v>
      </c>
      <c r="E955" s="37" t="s">
        <v>120</v>
      </c>
      <c r="F955" s="36">
        <v>3646.36</v>
      </c>
      <c r="G955" s="36">
        <v>3649.3</v>
      </c>
      <c r="H955" s="36">
        <v>3642.8</v>
      </c>
      <c r="I955" s="37" t="s">
        <v>686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8">
        <v>45919.411550925928</v>
      </c>
      <c r="B956" s="59">
        <v>443696861</v>
      </c>
      <c r="C956" s="38" t="s">
        <v>36</v>
      </c>
      <c r="D956" s="38" t="s">
        <v>38</v>
      </c>
      <c r="E956" s="38" t="s">
        <v>120</v>
      </c>
      <c r="F956" s="35">
        <v>3646.36</v>
      </c>
      <c r="G956" s="35">
        <v>3649.36</v>
      </c>
      <c r="H956" s="38"/>
      <c r="I956" s="38" t="s">
        <v>686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37" t="s">
        <v>36</v>
      </c>
      <c r="D957" s="37" t="s">
        <v>38</v>
      </c>
      <c r="E957" s="37" t="s">
        <v>120</v>
      </c>
      <c r="F957" s="36">
        <v>3646.38</v>
      </c>
      <c r="G957" s="36">
        <v>3649.36</v>
      </c>
      <c r="H957" s="37"/>
      <c r="I957" s="37" t="s">
        <v>686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8">
        <v>45919.413981481484</v>
      </c>
      <c r="B958" s="59">
        <v>443698059</v>
      </c>
      <c r="C958" s="38" t="s">
        <v>36</v>
      </c>
      <c r="D958" s="38" t="s">
        <v>38</v>
      </c>
      <c r="E958" s="38" t="s">
        <v>120</v>
      </c>
      <c r="F958" s="35">
        <v>3647.17</v>
      </c>
      <c r="G958" s="35">
        <v>3650.21</v>
      </c>
      <c r="H958" s="35">
        <v>3643.71</v>
      </c>
      <c r="I958" s="38" t="s">
        <v>688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37" t="s">
        <v>36</v>
      </c>
      <c r="D959" s="37" t="s">
        <v>38</v>
      </c>
      <c r="E959" s="37" t="s">
        <v>120</v>
      </c>
      <c r="F959" s="36">
        <v>3646.53</v>
      </c>
      <c r="G959" s="36">
        <v>3649.33</v>
      </c>
      <c r="H959" s="37"/>
      <c r="I959" s="37" t="s">
        <v>686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8">
        <v>45919.41814814815</v>
      </c>
      <c r="B960" s="59">
        <v>443701628</v>
      </c>
      <c r="C960" s="38" t="s">
        <v>36</v>
      </c>
      <c r="D960" s="38" t="s">
        <v>37</v>
      </c>
      <c r="E960" s="38" t="s">
        <v>120</v>
      </c>
      <c r="F960" s="35">
        <v>3648.93</v>
      </c>
      <c r="G960" s="35">
        <v>3645.93</v>
      </c>
      <c r="H960" s="38"/>
      <c r="I960" s="38" t="s">
        <v>690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37" t="s">
        <v>36</v>
      </c>
      <c r="D961" s="37" t="s">
        <v>37</v>
      </c>
      <c r="E961" s="37" t="s">
        <v>120</v>
      </c>
      <c r="F961" s="36">
        <v>3648.94</v>
      </c>
      <c r="G961" s="36">
        <v>3645.93</v>
      </c>
      <c r="H961" s="37"/>
      <c r="I961" s="37" t="s">
        <v>690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8">
        <v>45919.41814814815</v>
      </c>
      <c r="B962" s="59">
        <v>443701631</v>
      </c>
      <c r="C962" s="38" t="s">
        <v>36</v>
      </c>
      <c r="D962" s="38" t="s">
        <v>37</v>
      </c>
      <c r="E962" s="38" t="s">
        <v>120</v>
      </c>
      <c r="F962" s="35">
        <v>3649.02</v>
      </c>
      <c r="G962" s="35">
        <v>3645.93</v>
      </c>
      <c r="H962" s="35">
        <v>3652.43</v>
      </c>
      <c r="I962" s="38" t="s">
        <v>690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37" t="s">
        <v>36</v>
      </c>
      <c r="D963" s="37" t="s">
        <v>38</v>
      </c>
      <c r="E963" s="37" t="s">
        <v>120</v>
      </c>
      <c r="F963" s="36">
        <v>3647.37</v>
      </c>
      <c r="G963" s="36">
        <v>3650.36</v>
      </c>
      <c r="H963" s="36">
        <v>3643.86</v>
      </c>
      <c r="I963" s="37" t="s">
        <v>691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8">
        <v>45919.418842592589</v>
      </c>
      <c r="B964" s="59">
        <v>443702122</v>
      </c>
      <c r="C964" s="38" t="s">
        <v>36</v>
      </c>
      <c r="D964" s="38" t="s">
        <v>38</v>
      </c>
      <c r="E964" s="38" t="s">
        <v>120</v>
      </c>
      <c r="F964" s="35">
        <v>3647.37</v>
      </c>
      <c r="G964" s="35">
        <v>3650.37</v>
      </c>
      <c r="H964" s="35">
        <v>3643.87</v>
      </c>
      <c r="I964" s="38" t="s">
        <v>691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37" t="s">
        <v>36</v>
      </c>
      <c r="D965" s="37" t="s">
        <v>38</v>
      </c>
      <c r="E965" s="37" t="s">
        <v>120</v>
      </c>
      <c r="F965" s="36">
        <v>3647.36</v>
      </c>
      <c r="G965" s="36">
        <v>3650.37</v>
      </c>
      <c r="H965" s="36">
        <v>3643.87</v>
      </c>
      <c r="I965" s="37" t="s">
        <v>691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8">
        <v>45919.421620370369</v>
      </c>
      <c r="B966" s="59">
        <v>443703988</v>
      </c>
      <c r="C966" s="38" t="s">
        <v>36</v>
      </c>
      <c r="D966" s="38" t="s">
        <v>38</v>
      </c>
      <c r="E966" s="38" t="s">
        <v>120</v>
      </c>
      <c r="F966" s="35">
        <v>3645.64</v>
      </c>
      <c r="G966" s="35">
        <v>3648.66</v>
      </c>
      <c r="H966" s="38"/>
      <c r="I966" s="38" t="s">
        <v>692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37" t="s">
        <v>36</v>
      </c>
      <c r="D967" s="37" t="s">
        <v>38</v>
      </c>
      <c r="E967" s="37" t="s">
        <v>120</v>
      </c>
      <c r="F967" s="36">
        <v>3645.6</v>
      </c>
      <c r="G967" s="36">
        <v>3648.64</v>
      </c>
      <c r="H967" s="37"/>
      <c r="I967" s="37" t="s">
        <v>692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8">
        <v>45919.421620370369</v>
      </c>
      <c r="B968" s="59">
        <v>443703995</v>
      </c>
      <c r="C968" s="38" t="s">
        <v>36</v>
      </c>
      <c r="D968" s="38" t="s">
        <v>38</v>
      </c>
      <c r="E968" s="38" t="s">
        <v>120</v>
      </c>
      <c r="F968" s="35">
        <v>3645.6</v>
      </c>
      <c r="G968" s="35">
        <v>3648.64</v>
      </c>
      <c r="H968" s="35">
        <v>3642.14</v>
      </c>
      <c r="I968" s="38" t="s">
        <v>692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37" t="s">
        <v>36</v>
      </c>
      <c r="D969" s="37" t="s">
        <v>38</v>
      </c>
      <c r="E969" s="37" t="s">
        <v>120</v>
      </c>
      <c r="F969" s="36">
        <v>3645.57</v>
      </c>
      <c r="G969" s="36">
        <v>3648.64</v>
      </c>
      <c r="H969" s="37"/>
      <c r="I969" s="37" t="s">
        <v>692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8">
        <v>45919.427060185182</v>
      </c>
      <c r="B970" s="59">
        <v>443706764</v>
      </c>
      <c r="C970" s="38" t="s">
        <v>36</v>
      </c>
      <c r="D970" s="38" t="s">
        <v>37</v>
      </c>
      <c r="E970" s="38" t="s">
        <v>120</v>
      </c>
      <c r="F970" s="35">
        <v>3649.16</v>
      </c>
      <c r="G970" s="35">
        <v>3651.34</v>
      </c>
      <c r="H970" s="35">
        <v>3652.66</v>
      </c>
      <c r="I970" s="38" t="s">
        <v>693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37" t="s">
        <v>36</v>
      </c>
      <c r="D971" s="37" t="s">
        <v>37</v>
      </c>
      <c r="E971" s="37" t="s">
        <v>120</v>
      </c>
      <c r="F971" s="36">
        <v>3649.14</v>
      </c>
      <c r="G971" s="36">
        <v>3651.73</v>
      </c>
      <c r="H971" s="37"/>
      <c r="I971" s="37" t="s">
        <v>694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8">
        <v>45919.427060185182</v>
      </c>
      <c r="B972" s="59">
        <v>443706767</v>
      </c>
      <c r="C972" s="38" t="s">
        <v>36</v>
      </c>
      <c r="D972" s="38" t="s">
        <v>37</v>
      </c>
      <c r="E972" s="38" t="s">
        <v>120</v>
      </c>
      <c r="F972" s="35">
        <v>3649.14</v>
      </c>
      <c r="G972" s="35">
        <v>3652.81</v>
      </c>
      <c r="H972" s="38"/>
      <c r="I972" s="38" t="s">
        <v>695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37" t="s">
        <v>36</v>
      </c>
      <c r="D973" s="37" t="s">
        <v>37</v>
      </c>
      <c r="E973" s="37" t="s">
        <v>120</v>
      </c>
      <c r="F973" s="36">
        <v>3649.75</v>
      </c>
      <c r="G973" s="36">
        <v>3652.8</v>
      </c>
      <c r="H973" s="37"/>
      <c r="I973" s="37" t="s">
        <v>695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8">
        <v>45919.430879629632</v>
      </c>
      <c r="B974" s="59">
        <v>443709667</v>
      </c>
      <c r="C974" s="38" t="s">
        <v>36</v>
      </c>
      <c r="D974" s="38" t="s">
        <v>37</v>
      </c>
      <c r="E974" s="38" t="s">
        <v>120</v>
      </c>
      <c r="F974" s="35">
        <v>3652.14</v>
      </c>
      <c r="G974" s="35">
        <v>3649.28</v>
      </c>
      <c r="H974" s="35">
        <v>3655.78</v>
      </c>
      <c r="I974" s="38" t="s">
        <v>696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37" t="s">
        <v>36</v>
      </c>
      <c r="D975" s="37" t="s">
        <v>37</v>
      </c>
      <c r="E975" s="37" t="s">
        <v>120</v>
      </c>
      <c r="F975" s="36">
        <v>3652.19</v>
      </c>
      <c r="G975" s="36">
        <v>3656.29</v>
      </c>
      <c r="H975" s="37"/>
      <c r="I975" s="37" t="s">
        <v>697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8">
        <v>45919.43377314815</v>
      </c>
      <c r="B976" s="59">
        <v>443710871</v>
      </c>
      <c r="C976" s="38" t="s">
        <v>36</v>
      </c>
      <c r="D976" s="38" t="s">
        <v>37</v>
      </c>
      <c r="E976" s="38" t="s">
        <v>120</v>
      </c>
      <c r="F976" s="35">
        <v>3653.45</v>
      </c>
      <c r="G976" s="35">
        <v>3656.29</v>
      </c>
      <c r="H976" s="38"/>
      <c r="I976" s="38" t="s">
        <v>697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37" t="s">
        <v>36</v>
      </c>
      <c r="D977" s="37" t="s">
        <v>37</v>
      </c>
      <c r="E977" s="37" t="s">
        <v>120</v>
      </c>
      <c r="F977" s="36">
        <v>3653.45</v>
      </c>
      <c r="G977" s="36">
        <v>3656.29</v>
      </c>
      <c r="H977" s="37"/>
      <c r="I977" s="37" t="s">
        <v>697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8">
        <v>45919.434814814813</v>
      </c>
      <c r="B978" s="59">
        <v>443711420</v>
      </c>
      <c r="C978" s="38" t="s">
        <v>36</v>
      </c>
      <c r="D978" s="38" t="s">
        <v>37</v>
      </c>
      <c r="E978" s="38" t="s">
        <v>120</v>
      </c>
      <c r="F978" s="35">
        <v>3652.92</v>
      </c>
      <c r="G978" s="35">
        <v>3653.94</v>
      </c>
      <c r="H978" s="35">
        <v>3656.41</v>
      </c>
      <c r="I978" s="38" t="s">
        <v>698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37" t="s">
        <v>36</v>
      </c>
      <c r="D979" s="37" t="s">
        <v>37</v>
      </c>
      <c r="E979" s="37" t="s">
        <v>120</v>
      </c>
      <c r="F979" s="36">
        <v>3652.87</v>
      </c>
      <c r="G979" s="36">
        <v>3653.94</v>
      </c>
      <c r="H979" s="36">
        <v>3656.42</v>
      </c>
      <c r="I979" s="37" t="s">
        <v>698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8">
        <v>45919.434814814813</v>
      </c>
      <c r="B980" s="59">
        <v>443711424</v>
      </c>
      <c r="C980" s="38" t="s">
        <v>36</v>
      </c>
      <c r="D980" s="38" t="s">
        <v>37</v>
      </c>
      <c r="E980" s="38" t="s">
        <v>120</v>
      </c>
      <c r="F980" s="35">
        <v>3652.87</v>
      </c>
      <c r="G980" s="35">
        <v>3651.42</v>
      </c>
      <c r="H980" s="35">
        <v>3654.42</v>
      </c>
      <c r="I980" s="38" t="s">
        <v>699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37" t="s">
        <v>36</v>
      </c>
      <c r="D981" s="37" t="s">
        <v>37</v>
      </c>
      <c r="E981" s="37" t="s">
        <v>120</v>
      </c>
      <c r="F981" s="36">
        <v>3652.87</v>
      </c>
      <c r="G981" s="36">
        <v>3653.83</v>
      </c>
      <c r="H981" s="36">
        <v>3655.92</v>
      </c>
      <c r="I981" s="37" t="s">
        <v>700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8">
        <v>45919.43482638889</v>
      </c>
      <c r="B982" s="59">
        <v>443711427</v>
      </c>
      <c r="C982" s="38" t="s">
        <v>36</v>
      </c>
      <c r="D982" s="38" t="s">
        <v>37</v>
      </c>
      <c r="E982" s="38" t="s">
        <v>120</v>
      </c>
      <c r="F982" s="35">
        <v>3652.87</v>
      </c>
      <c r="G982" s="35">
        <v>3649.92</v>
      </c>
      <c r="H982" s="35">
        <v>3654.42</v>
      </c>
      <c r="I982" s="38" t="s">
        <v>701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37" t="s">
        <v>36</v>
      </c>
      <c r="D983" s="37" t="s">
        <v>37</v>
      </c>
      <c r="E983" s="37" t="s">
        <v>120</v>
      </c>
      <c r="F983" s="36">
        <v>3652.84</v>
      </c>
      <c r="G983" s="36">
        <v>3653.83</v>
      </c>
      <c r="H983" s="36">
        <v>3655.92</v>
      </c>
      <c r="I983" s="37" t="s">
        <v>700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8">
        <v>45919.43482638889</v>
      </c>
      <c r="B984" s="59">
        <v>443711429</v>
      </c>
      <c r="C984" s="38" t="s">
        <v>36</v>
      </c>
      <c r="D984" s="38" t="s">
        <v>37</v>
      </c>
      <c r="E984" s="38" t="s">
        <v>120</v>
      </c>
      <c r="F984" s="35">
        <v>3652.84</v>
      </c>
      <c r="G984" s="35">
        <v>3649.92</v>
      </c>
      <c r="H984" s="35">
        <v>3654.42</v>
      </c>
      <c r="I984" s="38" t="s">
        <v>701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37" t="s">
        <v>36</v>
      </c>
      <c r="D985" s="37" t="s">
        <v>37</v>
      </c>
      <c r="E985" s="37" t="s">
        <v>120</v>
      </c>
      <c r="F985" s="36">
        <v>3656.54</v>
      </c>
      <c r="G985" s="36">
        <v>3653.62</v>
      </c>
      <c r="H985" s="36">
        <v>3660.12</v>
      </c>
      <c r="I985" s="37" t="s">
        <v>702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8">
        <v>45919.453449074077</v>
      </c>
      <c r="B986" s="59">
        <v>443721777</v>
      </c>
      <c r="C986" s="38" t="s">
        <v>36</v>
      </c>
      <c r="D986" s="38" t="s">
        <v>37</v>
      </c>
      <c r="E986" s="38" t="s">
        <v>120</v>
      </c>
      <c r="F986" s="35">
        <v>3656.07</v>
      </c>
      <c r="G986" s="35">
        <v>3653.07</v>
      </c>
      <c r="H986" s="38"/>
      <c r="I986" s="38" t="s">
        <v>703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37" t="s">
        <v>36</v>
      </c>
      <c r="D987" s="37" t="s">
        <v>37</v>
      </c>
      <c r="E987" s="37" t="s">
        <v>120</v>
      </c>
      <c r="F987" s="36">
        <v>3656.13</v>
      </c>
      <c r="G987" s="36">
        <v>3653.11</v>
      </c>
      <c r="H987" s="37"/>
      <c r="I987" s="37" t="s">
        <v>704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8">
        <v>45919.453449074077</v>
      </c>
      <c r="B988" s="59">
        <v>443721786</v>
      </c>
      <c r="C988" s="38" t="s">
        <v>36</v>
      </c>
      <c r="D988" s="38" t="s">
        <v>37</v>
      </c>
      <c r="E988" s="38" t="s">
        <v>120</v>
      </c>
      <c r="F988" s="35">
        <v>3656.11</v>
      </c>
      <c r="G988" s="35">
        <v>3653.11</v>
      </c>
      <c r="H988" s="38"/>
      <c r="I988" s="38" t="s">
        <v>704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37" t="s">
        <v>36</v>
      </c>
      <c r="D989" s="37" t="s">
        <v>37</v>
      </c>
      <c r="E989" s="37" t="s">
        <v>120</v>
      </c>
      <c r="F989" s="36">
        <v>3655.66</v>
      </c>
      <c r="G989" s="36">
        <v>3653.13</v>
      </c>
      <c r="H989" s="36">
        <v>3658.63</v>
      </c>
      <c r="I989" s="37" t="s">
        <v>704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8">
        <v>45919.453796296293</v>
      </c>
      <c r="B990" s="59">
        <v>443722134</v>
      </c>
      <c r="C990" s="38" t="s">
        <v>36</v>
      </c>
      <c r="D990" s="38" t="s">
        <v>37</v>
      </c>
      <c r="E990" s="38" t="s">
        <v>120</v>
      </c>
      <c r="F990" s="35">
        <v>3655.66</v>
      </c>
      <c r="G990" s="35">
        <v>3654.16</v>
      </c>
      <c r="H990" s="35">
        <v>3657.16</v>
      </c>
      <c r="I990" s="38" t="s">
        <v>705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37" t="s">
        <v>36</v>
      </c>
      <c r="D991" s="37" t="s">
        <v>37</v>
      </c>
      <c r="E991" s="37" t="s">
        <v>120</v>
      </c>
      <c r="F991" s="36">
        <v>3655.66</v>
      </c>
      <c r="G991" s="36">
        <v>3652.66</v>
      </c>
      <c r="H991" s="36">
        <v>3658.66</v>
      </c>
      <c r="I991" s="37" t="s">
        <v>706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8">
        <v>45919.453796296293</v>
      </c>
      <c r="B992" s="59">
        <v>443722142</v>
      </c>
      <c r="C992" s="38" t="s">
        <v>36</v>
      </c>
      <c r="D992" s="38" t="s">
        <v>37</v>
      </c>
      <c r="E992" s="38" t="s">
        <v>120</v>
      </c>
      <c r="F992" s="35">
        <v>3655.66</v>
      </c>
      <c r="G992" s="35">
        <v>3652.66</v>
      </c>
      <c r="H992" s="35">
        <v>3659.16</v>
      </c>
      <c r="I992" s="38" t="s">
        <v>706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37" t="s">
        <v>36</v>
      </c>
      <c r="D993" s="37" t="s">
        <v>37</v>
      </c>
      <c r="E993" s="37" t="s">
        <v>120</v>
      </c>
      <c r="F993" s="36">
        <v>3655.69</v>
      </c>
      <c r="G993" s="36">
        <v>3652.66</v>
      </c>
      <c r="H993" s="36">
        <v>3659.16</v>
      </c>
      <c r="I993" s="37" t="s">
        <v>706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8">
        <v>45919.45380787037</v>
      </c>
      <c r="B994" s="59">
        <v>443722149</v>
      </c>
      <c r="C994" s="38" t="s">
        <v>36</v>
      </c>
      <c r="D994" s="38" t="s">
        <v>37</v>
      </c>
      <c r="E994" s="38" t="s">
        <v>120</v>
      </c>
      <c r="F994" s="35">
        <v>3655.69</v>
      </c>
      <c r="G994" s="35">
        <v>3652.66</v>
      </c>
      <c r="H994" s="35">
        <v>3657.16</v>
      </c>
      <c r="I994" s="38" t="s">
        <v>706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37" t="s">
        <v>36</v>
      </c>
      <c r="D995" s="37" t="s">
        <v>37</v>
      </c>
      <c r="E995" s="37" t="s">
        <v>120</v>
      </c>
      <c r="F995" s="36">
        <v>3655.69</v>
      </c>
      <c r="G995" s="36">
        <v>3652.66</v>
      </c>
      <c r="H995" s="36">
        <v>3657.16</v>
      </c>
      <c r="I995" s="37" t="s">
        <v>706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8">
        <v>45919.455648148149</v>
      </c>
      <c r="B996" s="59">
        <v>443722679</v>
      </c>
      <c r="C996" s="38" t="s">
        <v>36</v>
      </c>
      <c r="D996" s="38" t="s">
        <v>37</v>
      </c>
      <c r="E996" s="38" t="s">
        <v>120</v>
      </c>
      <c r="F996" s="35">
        <v>3655.06</v>
      </c>
      <c r="G996" s="35">
        <v>3652.06</v>
      </c>
      <c r="H996" s="35">
        <v>3658.56</v>
      </c>
      <c r="I996" s="38" t="s">
        <v>707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37" t="s">
        <v>36</v>
      </c>
      <c r="D997" s="37" t="s">
        <v>38</v>
      </c>
      <c r="E997" s="37" t="s">
        <v>120</v>
      </c>
      <c r="F997" s="36">
        <v>3653.56</v>
      </c>
      <c r="G997" s="36">
        <v>3650.9</v>
      </c>
      <c r="H997" s="36">
        <v>3650.06</v>
      </c>
      <c r="I997" s="37" t="s">
        <v>708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8">
        <v>45919.459814814814</v>
      </c>
      <c r="B998" s="59">
        <v>443724299</v>
      </c>
      <c r="C998" s="38" t="s">
        <v>36</v>
      </c>
      <c r="D998" s="38" t="s">
        <v>38</v>
      </c>
      <c r="E998" s="38" t="s">
        <v>120</v>
      </c>
      <c r="F998" s="35">
        <v>3653.44</v>
      </c>
      <c r="G998" s="35">
        <v>3650.74</v>
      </c>
      <c r="H998" s="38"/>
      <c r="I998" s="38" t="s">
        <v>709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37" t="s">
        <v>36</v>
      </c>
      <c r="D999" s="37" t="s">
        <v>38</v>
      </c>
      <c r="E999" s="37" t="s">
        <v>120</v>
      </c>
      <c r="F999" s="36">
        <v>3653.43</v>
      </c>
      <c r="G999" s="36">
        <v>3651.28</v>
      </c>
      <c r="H999" s="37"/>
      <c r="I999" s="37" t="s">
        <v>710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8">
        <v>45919.460625</v>
      </c>
      <c r="B1000" s="59">
        <v>443724814</v>
      </c>
      <c r="C1000" s="38" t="s">
        <v>36</v>
      </c>
      <c r="D1000" s="38" t="s">
        <v>37</v>
      </c>
      <c r="E1000" s="38" t="s">
        <v>120</v>
      </c>
      <c r="F1000" s="35">
        <v>3654.41</v>
      </c>
      <c r="G1000" s="35">
        <v>3651.43</v>
      </c>
      <c r="H1000" s="35">
        <v>3657.93</v>
      </c>
      <c r="I1000" s="38" t="s">
        <v>711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37" t="s">
        <v>36</v>
      </c>
      <c r="D1001" s="37" t="s">
        <v>37</v>
      </c>
      <c r="E1001" s="37" t="s">
        <v>120</v>
      </c>
      <c r="F1001" s="36">
        <v>3654.45</v>
      </c>
      <c r="G1001" s="36">
        <v>3651.41</v>
      </c>
      <c r="H1001" s="36">
        <v>3657.91</v>
      </c>
      <c r="I1001" s="37" t="s">
        <v>712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8">
        <v>45919.466990740744</v>
      </c>
      <c r="B1002" s="59">
        <v>443727153</v>
      </c>
      <c r="C1002" s="38" t="s">
        <v>36</v>
      </c>
      <c r="D1002" s="38" t="s">
        <v>38</v>
      </c>
      <c r="E1002" s="38" t="s">
        <v>120</v>
      </c>
      <c r="F1002" s="35">
        <v>3653.07</v>
      </c>
      <c r="G1002" s="35">
        <v>3652.08</v>
      </c>
      <c r="H1002" s="35">
        <v>3649.57</v>
      </c>
      <c r="I1002" s="38" t="s">
        <v>713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37" t="s">
        <v>36</v>
      </c>
      <c r="D1003" s="37" t="s">
        <v>38</v>
      </c>
      <c r="E1003" s="37" t="s">
        <v>120</v>
      </c>
      <c r="F1003" s="36">
        <v>3653.07</v>
      </c>
      <c r="G1003" s="36">
        <v>3652.08</v>
      </c>
      <c r="H1003" s="36">
        <v>3650.07</v>
      </c>
      <c r="I1003" s="37" t="s">
        <v>713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8">
        <v>45919.466990740744</v>
      </c>
      <c r="B1004" s="59">
        <v>443727155</v>
      </c>
      <c r="C1004" s="38" t="s">
        <v>36</v>
      </c>
      <c r="D1004" s="38" t="s">
        <v>38</v>
      </c>
      <c r="E1004" s="38" t="s">
        <v>120</v>
      </c>
      <c r="F1004" s="35">
        <v>3653.07</v>
      </c>
      <c r="G1004" s="35">
        <v>3652.08</v>
      </c>
      <c r="H1004" s="35">
        <v>3650.07</v>
      </c>
      <c r="I1004" s="38" t="s">
        <v>713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37" t="s">
        <v>36</v>
      </c>
      <c r="D1005" s="37" t="s">
        <v>38</v>
      </c>
      <c r="E1005" s="37" t="s">
        <v>120</v>
      </c>
      <c r="F1005" s="36">
        <v>3653.07</v>
      </c>
      <c r="G1005" s="36">
        <v>3652.99</v>
      </c>
      <c r="H1005" s="36">
        <v>3651.57</v>
      </c>
      <c r="I1005" s="37" t="s">
        <v>714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8">
        <v>45919.467002314814</v>
      </c>
      <c r="B1006" s="59">
        <v>443727158</v>
      </c>
      <c r="C1006" s="38" t="s">
        <v>36</v>
      </c>
      <c r="D1006" s="38" t="s">
        <v>38</v>
      </c>
      <c r="E1006" s="38" t="s">
        <v>120</v>
      </c>
      <c r="F1006" s="35">
        <v>3653.07</v>
      </c>
      <c r="G1006" s="35">
        <v>3652.99</v>
      </c>
      <c r="H1006" s="35">
        <v>3651.57</v>
      </c>
      <c r="I1006" s="38" t="s">
        <v>714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37" t="s">
        <v>36</v>
      </c>
      <c r="D1007" s="37" t="s">
        <v>38</v>
      </c>
      <c r="E1007" s="37" t="s">
        <v>120</v>
      </c>
      <c r="F1007" s="36">
        <v>3653.07</v>
      </c>
      <c r="G1007" s="36">
        <v>3651.52</v>
      </c>
      <c r="H1007" s="36">
        <v>3649.57</v>
      </c>
      <c r="I1007" s="37" t="s">
        <v>715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8">
        <v>45919.467002314814</v>
      </c>
      <c r="B1008" s="59">
        <v>443727161</v>
      </c>
      <c r="C1008" s="38" t="s">
        <v>36</v>
      </c>
      <c r="D1008" s="38" t="s">
        <v>38</v>
      </c>
      <c r="E1008" s="38" t="s">
        <v>120</v>
      </c>
      <c r="F1008" s="35">
        <v>3653.03</v>
      </c>
      <c r="G1008" s="35">
        <v>3652.99</v>
      </c>
      <c r="H1008" s="35">
        <v>3651.57</v>
      </c>
      <c r="I1008" s="38" t="s">
        <v>714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37" t="s">
        <v>36</v>
      </c>
      <c r="D1009" s="37" t="s">
        <v>38</v>
      </c>
      <c r="E1009" s="37" t="s">
        <v>120</v>
      </c>
      <c r="F1009" s="36">
        <v>3651.01</v>
      </c>
      <c r="G1009" s="36">
        <v>3654.01</v>
      </c>
      <c r="H1009" s="37"/>
      <c r="I1009" s="37" t="s">
        <v>716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8">
        <v>45919.469537037039</v>
      </c>
      <c r="B1010" s="59">
        <v>443728309</v>
      </c>
      <c r="C1010" s="38" t="s">
        <v>36</v>
      </c>
      <c r="D1010" s="38" t="s">
        <v>38</v>
      </c>
      <c r="E1010" s="38" t="s">
        <v>120</v>
      </c>
      <c r="F1010" s="35">
        <v>3650.89</v>
      </c>
      <c r="G1010" s="35">
        <v>3654.01</v>
      </c>
      <c r="H1010" s="38"/>
      <c r="I1010" s="38" t="s">
        <v>716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37" t="s">
        <v>36</v>
      </c>
      <c r="D1011" s="37" t="s">
        <v>38</v>
      </c>
      <c r="E1011" s="37" t="s">
        <v>120</v>
      </c>
      <c r="F1011" s="36">
        <v>3651.83</v>
      </c>
      <c r="G1011" s="36">
        <v>3654.83</v>
      </c>
      <c r="H1011" s="36">
        <v>3650.33</v>
      </c>
      <c r="I1011" s="37" t="s">
        <v>717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8">
        <v>45919.469768518517</v>
      </c>
      <c r="B1012" s="59">
        <v>443728476</v>
      </c>
      <c r="C1012" s="38" t="s">
        <v>36</v>
      </c>
      <c r="D1012" s="38" t="s">
        <v>38</v>
      </c>
      <c r="E1012" s="38" t="s">
        <v>120</v>
      </c>
      <c r="F1012" s="35">
        <v>3651.83</v>
      </c>
      <c r="G1012" s="35">
        <v>3653.33</v>
      </c>
      <c r="H1012" s="35">
        <v>3650.33</v>
      </c>
      <c r="I1012" s="38" t="s">
        <v>717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37" t="s">
        <v>36</v>
      </c>
      <c r="D1013" s="37" t="s">
        <v>38</v>
      </c>
      <c r="E1013" s="37" t="s">
        <v>120</v>
      </c>
      <c r="F1013" s="36">
        <v>3651.83</v>
      </c>
      <c r="G1013" s="36">
        <v>3654.83</v>
      </c>
      <c r="H1013" s="36">
        <v>3650.33</v>
      </c>
      <c r="I1013" s="37" t="s">
        <v>717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8">
        <v>45919.471620370372</v>
      </c>
      <c r="B1014" s="59">
        <v>443729618</v>
      </c>
      <c r="C1014" s="38" t="s">
        <v>36</v>
      </c>
      <c r="D1014" s="38" t="s">
        <v>38</v>
      </c>
      <c r="E1014" s="38" t="s">
        <v>120</v>
      </c>
      <c r="F1014" s="35">
        <v>3650.3</v>
      </c>
      <c r="G1014" s="35">
        <v>3653.3</v>
      </c>
      <c r="H1014" s="35">
        <v>3646.8</v>
      </c>
      <c r="I1014" s="38" t="s">
        <v>718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37" t="s">
        <v>36</v>
      </c>
      <c r="D1015" s="37" t="s">
        <v>38</v>
      </c>
      <c r="E1015" s="37" t="s">
        <v>120</v>
      </c>
      <c r="F1015" s="36">
        <v>3650.3</v>
      </c>
      <c r="G1015" s="36">
        <v>3653.3</v>
      </c>
      <c r="H1015" s="37"/>
      <c r="I1015" s="37" t="s">
        <v>718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8">
        <v>45919.473819444444</v>
      </c>
      <c r="B1016" s="59">
        <v>443730957</v>
      </c>
      <c r="C1016" s="38" t="s">
        <v>36</v>
      </c>
      <c r="D1016" s="38" t="s">
        <v>37</v>
      </c>
      <c r="E1016" s="38" t="s">
        <v>120</v>
      </c>
      <c r="F1016" s="35">
        <v>3653.15</v>
      </c>
      <c r="G1016" s="35">
        <v>3655.57</v>
      </c>
      <c r="H1016" s="38"/>
      <c r="I1016" s="38" t="s">
        <v>719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37" t="s">
        <v>36</v>
      </c>
      <c r="D1017" s="37" t="s">
        <v>37</v>
      </c>
      <c r="E1017" s="37" t="s">
        <v>120</v>
      </c>
      <c r="F1017" s="36">
        <v>3653.12</v>
      </c>
      <c r="G1017" s="36">
        <v>3655.61</v>
      </c>
      <c r="H1017" s="36">
        <v>3656.65</v>
      </c>
      <c r="I1017" s="37" t="s">
        <v>719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8">
        <v>45919.480763888889</v>
      </c>
      <c r="B1018" s="59">
        <v>443733026</v>
      </c>
      <c r="C1018" s="38" t="s">
        <v>36</v>
      </c>
      <c r="D1018" s="38" t="s">
        <v>37</v>
      </c>
      <c r="E1018" s="38" t="s">
        <v>120</v>
      </c>
      <c r="F1018" s="35">
        <v>3654.11</v>
      </c>
      <c r="G1018" s="35">
        <v>3655.03</v>
      </c>
      <c r="H1018" s="38"/>
      <c r="I1018" s="38" t="s">
        <v>720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37" t="s">
        <v>36</v>
      </c>
      <c r="D1019" s="37" t="s">
        <v>37</v>
      </c>
      <c r="E1019" s="37" t="s">
        <v>120</v>
      </c>
      <c r="F1019" s="36">
        <v>3654.08</v>
      </c>
      <c r="G1019" s="36">
        <v>3655.03</v>
      </c>
      <c r="H1019" s="37"/>
      <c r="I1019" s="37" t="s">
        <v>720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8">
        <v>45919.484467592592</v>
      </c>
      <c r="B1020" s="59">
        <v>443735421</v>
      </c>
      <c r="C1020" s="38" t="s">
        <v>36</v>
      </c>
      <c r="D1020" s="38" t="s">
        <v>37</v>
      </c>
      <c r="E1020" s="38" t="s">
        <v>120</v>
      </c>
      <c r="F1020" s="35">
        <v>3655.17</v>
      </c>
      <c r="G1020" s="35">
        <v>3653.67</v>
      </c>
      <c r="H1020" s="35">
        <v>3656.67</v>
      </c>
      <c r="I1020" s="38" t="s">
        <v>721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37" t="s">
        <v>36</v>
      </c>
      <c r="D1021" s="37" t="s">
        <v>37</v>
      </c>
      <c r="E1021" s="37" t="s">
        <v>120</v>
      </c>
      <c r="F1021" s="36">
        <v>3655.17</v>
      </c>
      <c r="G1021" s="36">
        <v>3656.76</v>
      </c>
      <c r="H1021" s="36">
        <v>3658.67</v>
      </c>
      <c r="I1021" s="37" t="s">
        <v>722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8">
        <v>45919.484467592592</v>
      </c>
      <c r="B1022" s="59">
        <v>443735425</v>
      </c>
      <c r="C1022" s="38" t="s">
        <v>36</v>
      </c>
      <c r="D1022" s="38" t="s">
        <v>37</v>
      </c>
      <c r="E1022" s="38" t="s">
        <v>120</v>
      </c>
      <c r="F1022" s="35">
        <v>3655.17</v>
      </c>
      <c r="G1022" s="35">
        <v>3652.17</v>
      </c>
      <c r="H1022" s="35">
        <v>3656.67</v>
      </c>
      <c r="I1022" s="38" t="s">
        <v>723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37" t="s">
        <v>36</v>
      </c>
      <c r="D1023" s="37" t="s">
        <v>37</v>
      </c>
      <c r="E1023" s="37" t="s">
        <v>120</v>
      </c>
      <c r="F1023" s="36">
        <v>3655.17</v>
      </c>
      <c r="G1023" s="36">
        <v>3657.75</v>
      </c>
      <c r="H1023" s="36">
        <v>3658.67</v>
      </c>
      <c r="I1023" s="37" t="s">
        <v>724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8">
        <v>45919.484479166669</v>
      </c>
      <c r="B1024" s="59">
        <v>443735428</v>
      </c>
      <c r="C1024" s="38" t="s">
        <v>36</v>
      </c>
      <c r="D1024" s="38" t="s">
        <v>37</v>
      </c>
      <c r="E1024" s="38" t="s">
        <v>120</v>
      </c>
      <c r="F1024" s="35">
        <v>3655.17</v>
      </c>
      <c r="G1024" s="35">
        <v>3656.8</v>
      </c>
      <c r="H1024" s="38"/>
      <c r="I1024" s="38" t="s">
        <v>725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37" t="s">
        <v>36</v>
      </c>
      <c r="D1025" s="37" t="s">
        <v>37</v>
      </c>
      <c r="E1025" s="37" t="s">
        <v>120</v>
      </c>
      <c r="F1025" s="36">
        <v>3655.17</v>
      </c>
      <c r="G1025" s="36">
        <v>3656.8</v>
      </c>
      <c r="H1025" s="37"/>
      <c r="I1025" s="37" t="s">
        <v>725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8">
        <v>45919.484479166669</v>
      </c>
      <c r="B1026" s="59">
        <v>443735432</v>
      </c>
      <c r="C1026" s="38" t="s">
        <v>36</v>
      </c>
      <c r="D1026" s="38" t="s">
        <v>37</v>
      </c>
      <c r="E1026" s="38" t="s">
        <v>120</v>
      </c>
      <c r="F1026" s="35">
        <v>3655.17</v>
      </c>
      <c r="G1026" s="35">
        <v>3656.76</v>
      </c>
      <c r="H1026" s="35">
        <v>3658.17</v>
      </c>
      <c r="I1026" s="38" t="s">
        <v>722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37" t="s">
        <v>36</v>
      </c>
      <c r="D1027" s="37" t="s">
        <v>37</v>
      </c>
      <c r="E1027" s="37" t="s">
        <v>120</v>
      </c>
      <c r="F1027" s="36">
        <v>3655.15</v>
      </c>
      <c r="G1027" s="36">
        <v>3656.77</v>
      </c>
      <c r="H1027" s="36">
        <v>3658.17</v>
      </c>
      <c r="I1027" s="37" t="s">
        <v>722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8">
        <v>45919.484479166669</v>
      </c>
      <c r="B1028" s="59">
        <v>443735438</v>
      </c>
      <c r="C1028" s="38" t="s">
        <v>36</v>
      </c>
      <c r="D1028" s="38" t="s">
        <v>37</v>
      </c>
      <c r="E1028" s="38" t="s">
        <v>120</v>
      </c>
      <c r="F1028" s="35">
        <v>3655.15</v>
      </c>
      <c r="G1028" s="35">
        <v>3652.17</v>
      </c>
      <c r="H1028" s="35">
        <v>3656.67</v>
      </c>
      <c r="I1028" s="38" t="s">
        <v>723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37" t="s">
        <v>36</v>
      </c>
      <c r="D1029" s="37" t="s">
        <v>37</v>
      </c>
      <c r="E1029" s="37" t="s">
        <v>120</v>
      </c>
      <c r="F1029" s="36">
        <v>3655.55</v>
      </c>
      <c r="G1029" s="36">
        <v>3654.05</v>
      </c>
      <c r="H1029" s="36">
        <v>3657.05</v>
      </c>
      <c r="I1029" s="37" t="s">
        <v>726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8">
        <v>45919.495104166665</v>
      </c>
      <c r="B1030" s="59">
        <v>443739748</v>
      </c>
      <c r="C1030" s="38" t="s">
        <v>36</v>
      </c>
      <c r="D1030" s="38" t="s">
        <v>37</v>
      </c>
      <c r="E1030" s="38" t="s">
        <v>120</v>
      </c>
      <c r="F1030" s="35">
        <v>3655.85</v>
      </c>
      <c r="G1030" s="35">
        <v>3658.31</v>
      </c>
      <c r="H1030" s="35">
        <v>3659.41</v>
      </c>
      <c r="I1030" s="38" t="s">
        <v>1445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37" t="s">
        <v>36</v>
      </c>
      <c r="D1031" s="37" t="s">
        <v>37</v>
      </c>
      <c r="E1031" s="37" t="s">
        <v>120</v>
      </c>
      <c r="F1031" s="36">
        <v>3655.85</v>
      </c>
      <c r="G1031" s="36">
        <v>3658.31</v>
      </c>
      <c r="H1031" s="37"/>
      <c r="I1031" s="37" t="s">
        <v>1445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8">
        <v>45919.495451388888</v>
      </c>
      <c r="B1032" s="59">
        <v>443739806</v>
      </c>
      <c r="C1032" s="38" t="s">
        <v>36</v>
      </c>
      <c r="D1032" s="38" t="s">
        <v>37</v>
      </c>
      <c r="E1032" s="38" t="s">
        <v>120</v>
      </c>
      <c r="F1032" s="35">
        <v>3655.59</v>
      </c>
      <c r="G1032" s="35">
        <v>3657.05</v>
      </c>
      <c r="H1032" s="35">
        <v>3659.09</v>
      </c>
      <c r="I1032" s="38" t="s">
        <v>727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37" t="s">
        <v>36</v>
      </c>
      <c r="D1033" s="37" t="s">
        <v>37</v>
      </c>
      <c r="E1033" s="37" t="s">
        <v>120</v>
      </c>
      <c r="F1033" s="36">
        <v>3655.59</v>
      </c>
      <c r="G1033" s="36">
        <v>3657.05</v>
      </c>
      <c r="H1033" s="36">
        <v>3659.09</v>
      </c>
      <c r="I1033" s="37" t="s">
        <v>727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8">
        <v>45919.496145833335</v>
      </c>
      <c r="B1034" s="59">
        <v>443739923</v>
      </c>
      <c r="C1034" s="38" t="s">
        <v>36</v>
      </c>
      <c r="D1034" s="38" t="s">
        <v>37</v>
      </c>
      <c r="E1034" s="38" t="s">
        <v>120</v>
      </c>
      <c r="F1034" s="35">
        <v>3655.74</v>
      </c>
      <c r="G1034" s="35">
        <v>3657.24</v>
      </c>
      <c r="H1034" s="35">
        <v>3659.23</v>
      </c>
      <c r="I1034" s="38" t="s">
        <v>1446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37" t="s">
        <v>36</v>
      </c>
      <c r="D1035" s="37" t="s">
        <v>37</v>
      </c>
      <c r="E1035" s="37" t="s">
        <v>120</v>
      </c>
      <c r="F1035" s="36">
        <v>3657.05</v>
      </c>
      <c r="G1035" s="36">
        <v>3657.91</v>
      </c>
      <c r="H1035" s="37"/>
      <c r="I1035" s="37" t="s">
        <v>728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8">
        <v>45919.504837962966</v>
      </c>
      <c r="B1036" s="59">
        <v>443742516</v>
      </c>
      <c r="C1036" s="38" t="s">
        <v>36</v>
      </c>
      <c r="D1036" s="38" t="s">
        <v>37</v>
      </c>
      <c r="E1036" s="38" t="s">
        <v>120</v>
      </c>
      <c r="F1036" s="35">
        <v>3657.09</v>
      </c>
      <c r="G1036" s="35">
        <v>3657.91</v>
      </c>
      <c r="H1036" s="38"/>
      <c r="I1036" s="38" t="s">
        <v>728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37" t="s">
        <v>36</v>
      </c>
      <c r="D1037" s="37" t="s">
        <v>37</v>
      </c>
      <c r="E1037" s="37" t="s">
        <v>120</v>
      </c>
      <c r="F1037" s="36">
        <v>3656.98</v>
      </c>
      <c r="G1037" s="36">
        <v>3657.74</v>
      </c>
      <c r="H1037" s="36">
        <v>3658.61</v>
      </c>
      <c r="I1037" s="37" t="s">
        <v>724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8">
        <v>45919.50576388889</v>
      </c>
      <c r="B1038" s="59">
        <v>443742701</v>
      </c>
      <c r="C1038" s="38" t="s">
        <v>36</v>
      </c>
      <c r="D1038" s="38" t="s">
        <v>37</v>
      </c>
      <c r="E1038" s="38" t="s">
        <v>120</v>
      </c>
      <c r="F1038" s="35">
        <v>3656.97</v>
      </c>
      <c r="G1038" s="35">
        <v>3657.35</v>
      </c>
      <c r="H1038" s="35">
        <v>3658.48</v>
      </c>
      <c r="I1038" s="38" t="s">
        <v>729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37" t="s">
        <v>36</v>
      </c>
      <c r="D1039" s="37" t="s">
        <v>37</v>
      </c>
      <c r="E1039" s="37" t="s">
        <v>120</v>
      </c>
      <c r="F1039" s="36">
        <v>3656.97</v>
      </c>
      <c r="G1039" s="36">
        <v>3657.35</v>
      </c>
      <c r="H1039" s="36">
        <v>3658.48</v>
      </c>
      <c r="I1039" s="37" t="s">
        <v>729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8">
        <v>45919.510497685187</v>
      </c>
      <c r="B1040" s="59">
        <v>443745029</v>
      </c>
      <c r="C1040" s="38" t="s">
        <v>36</v>
      </c>
      <c r="D1040" s="38" t="s">
        <v>37</v>
      </c>
      <c r="E1040" s="38" t="s">
        <v>120</v>
      </c>
      <c r="F1040" s="35">
        <v>3657.15</v>
      </c>
      <c r="G1040" s="35">
        <v>3657.69</v>
      </c>
      <c r="H1040" s="35">
        <v>3660.15</v>
      </c>
      <c r="I1040" s="38" t="s">
        <v>1447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37" t="s">
        <v>36</v>
      </c>
      <c r="D1041" s="37" t="s">
        <v>37</v>
      </c>
      <c r="E1041" s="37" t="s">
        <v>120</v>
      </c>
      <c r="F1041" s="36">
        <v>3657.22</v>
      </c>
      <c r="G1041" s="36">
        <v>3657.54</v>
      </c>
      <c r="H1041" s="36">
        <v>3660.15</v>
      </c>
      <c r="I1041" s="37" t="s">
        <v>1448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8">
        <v>45919.510509259257</v>
      </c>
      <c r="B1042" s="59">
        <v>443745034</v>
      </c>
      <c r="C1042" s="38" t="s">
        <v>36</v>
      </c>
      <c r="D1042" s="38" t="s">
        <v>37</v>
      </c>
      <c r="E1042" s="38" t="s">
        <v>120</v>
      </c>
      <c r="F1042" s="35">
        <v>3657.26</v>
      </c>
      <c r="G1042" s="35">
        <v>3657.54</v>
      </c>
      <c r="H1042" s="35">
        <v>3660.65</v>
      </c>
      <c r="I1042" s="38" t="s">
        <v>1448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37" t="s">
        <v>36</v>
      </c>
      <c r="D1043" s="37" t="s">
        <v>37</v>
      </c>
      <c r="E1043" s="37" t="s">
        <v>120</v>
      </c>
      <c r="F1043" s="36">
        <v>3658.33</v>
      </c>
      <c r="G1043" s="36">
        <v>3656.83</v>
      </c>
      <c r="H1043" s="36">
        <v>3659.83</v>
      </c>
      <c r="I1043" s="37" t="s">
        <v>730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8">
        <v>45919.514675925922</v>
      </c>
      <c r="B1044" s="59">
        <v>443747849</v>
      </c>
      <c r="C1044" s="38" t="s">
        <v>36</v>
      </c>
      <c r="D1044" s="38" t="s">
        <v>37</v>
      </c>
      <c r="E1044" s="38" t="s">
        <v>120</v>
      </c>
      <c r="F1044" s="35">
        <v>3658.34</v>
      </c>
      <c r="G1044" s="35">
        <v>3655.33</v>
      </c>
      <c r="H1044" s="35">
        <v>3659.83</v>
      </c>
      <c r="I1044" s="38" t="s">
        <v>1449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37" t="s">
        <v>36</v>
      </c>
      <c r="D1045" s="37" t="s">
        <v>37</v>
      </c>
      <c r="E1045" s="37" t="s">
        <v>120</v>
      </c>
      <c r="F1045" s="36">
        <v>3658.39</v>
      </c>
      <c r="G1045" s="36">
        <v>3655.43</v>
      </c>
      <c r="H1045" s="36">
        <v>3659.93</v>
      </c>
      <c r="I1045" s="37" t="s">
        <v>1450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8">
        <v>45919.517222222225</v>
      </c>
      <c r="B1046" s="59">
        <v>443749033</v>
      </c>
      <c r="C1046" s="38" t="s">
        <v>36</v>
      </c>
      <c r="D1046" s="38" t="s">
        <v>37</v>
      </c>
      <c r="E1046" s="38" t="s">
        <v>120</v>
      </c>
      <c r="F1046" s="35">
        <v>3658.41</v>
      </c>
      <c r="G1046" s="35">
        <v>3655.39</v>
      </c>
      <c r="H1046" s="35">
        <v>3661.89</v>
      </c>
      <c r="I1046" s="38" t="s">
        <v>1450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37" t="s">
        <v>36</v>
      </c>
      <c r="D1047" s="37" t="s">
        <v>37</v>
      </c>
      <c r="E1047" s="37" t="s">
        <v>120</v>
      </c>
      <c r="F1047" s="36">
        <v>3658.27</v>
      </c>
      <c r="G1047" s="36">
        <v>3655.27</v>
      </c>
      <c r="H1047" s="37"/>
      <c r="I1047" s="37" t="s">
        <v>1451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8">
        <v>45919.517453703702</v>
      </c>
      <c r="B1048" s="59">
        <v>443749085</v>
      </c>
      <c r="C1048" s="38" t="s">
        <v>36</v>
      </c>
      <c r="D1048" s="38" t="s">
        <v>37</v>
      </c>
      <c r="E1048" s="38" t="s">
        <v>120</v>
      </c>
      <c r="F1048" s="35">
        <v>3658.25</v>
      </c>
      <c r="G1048" s="35">
        <v>3655.27</v>
      </c>
      <c r="H1048" s="38"/>
      <c r="I1048" s="38" t="s">
        <v>1451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37" t="s">
        <v>36</v>
      </c>
      <c r="D1049" s="37" t="s">
        <v>37</v>
      </c>
      <c r="E1049" s="37" t="s">
        <v>120</v>
      </c>
      <c r="F1049" s="36">
        <v>3657.55</v>
      </c>
      <c r="G1049" s="36">
        <v>3654.55</v>
      </c>
      <c r="H1049" s="36">
        <v>3661.05</v>
      </c>
      <c r="I1049" s="37" t="s">
        <v>1452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8">
        <v>45919.521736111114</v>
      </c>
      <c r="B1050" s="59">
        <v>443751355</v>
      </c>
      <c r="C1050" s="38" t="s">
        <v>36</v>
      </c>
      <c r="D1050" s="38" t="s">
        <v>37</v>
      </c>
      <c r="E1050" s="38" t="s">
        <v>120</v>
      </c>
      <c r="F1050" s="35">
        <v>3657.55</v>
      </c>
      <c r="G1050" s="35">
        <v>3654.55</v>
      </c>
      <c r="H1050" s="35">
        <v>3661.05</v>
      </c>
      <c r="I1050" s="38" t="s">
        <v>1452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37" t="s">
        <v>36</v>
      </c>
      <c r="D1051" s="37" t="s">
        <v>38</v>
      </c>
      <c r="E1051" s="37" t="s">
        <v>120</v>
      </c>
      <c r="F1051" s="36">
        <v>3656.31</v>
      </c>
      <c r="G1051" s="36">
        <v>3657.81</v>
      </c>
      <c r="H1051" s="36">
        <v>3654.81</v>
      </c>
      <c r="I1051" s="37" t="s">
        <v>1453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8">
        <v>45919.542094907411</v>
      </c>
      <c r="B1052" s="59">
        <v>443759767</v>
      </c>
      <c r="C1052" s="38" t="s">
        <v>36</v>
      </c>
      <c r="D1052" s="38" t="s">
        <v>37</v>
      </c>
      <c r="E1052" s="38" t="s">
        <v>120</v>
      </c>
      <c r="F1052" s="35">
        <v>3658.23</v>
      </c>
      <c r="G1052" s="35">
        <v>3656.68</v>
      </c>
      <c r="H1052" s="35">
        <v>3659.68</v>
      </c>
      <c r="I1052" s="38" t="s">
        <v>1454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37" t="s">
        <v>36</v>
      </c>
      <c r="D1053" s="37" t="s">
        <v>37</v>
      </c>
      <c r="E1053" s="37" t="s">
        <v>120</v>
      </c>
      <c r="F1053" s="36">
        <v>3658.1</v>
      </c>
      <c r="G1053" s="36">
        <v>3655.61</v>
      </c>
      <c r="H1053" s="36">
        <v>3661.11</v>
      </c>
      <c r="I1053" s="37" t="s">
        <v>1455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8">
        <v>45919.554247685184</v>
      </c>
      <c r="B1054" s="59">
        <v>443762697</v>
      </c>
      <c r="C1054" s="38" t="s">
        <v>36</v>
      </c>
      <c r="D1054" s="38" t="s">
        <v>37</v>
      </c>
      <c r="E1054" s="38" t="s">
        <v>120</v>
      </c>
      <c r="F1054" s="35">
        <v>3658.32</v>
      </c>
      <c r="G1054" s="35">
        <v>3655.32</v>
      </c>
      <c r="H1054" s="35">
        <v>3661.32</v>
      </c>
      <c r="I1054" s="38" t="s">
        <v>1451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37" t="s">
        <v>36</v>
      </c>
      <c r="D1055" s="37" t="s">
        <v>37</v>
      </c>
      <c r="E1055" s="37" t="s">
        <v>120</v>
      </c>
      <c r="F1055" s="36">
        <v>3658.32</v>
      </c>
      <c r="G1055" s="36">
        <v>3655.32</v>
      </c>
      <c r="H1055" s="36">
        <v>3661.82</v>
      </c>
      <c r="I1055" s="37" t="s">
        <v>1451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8">
        <v>45919.557025462964</v>
      </c>
      <c r="B1056" s="59">
        <v>443763623</v>
      </c>
      <c r="C1056" s="38" t="s">
        <v>36</v>
      </c>
      <c r="D1056" s="38" t="s">
        <v>37</v>
      </c>
      <c r="E1056" s="38" t="s">
        <v>120</v>
      </c>
      <c r="F1056" s="35">
        <v>3658.98</v>
      </c>
      <c r="G1056" s="35">
        <v>3655.98</v>
      </c>
      <c r="H1056" s="35">
        <v>3662.48</v>
      </c>
      <c r="I1056" s="38" t="s">
        <v>1456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37" t="s">
        <v>36</v>
      </c>
      <c r="D1057" s="37" t="s">
        <v>37</v>
      </c>
      <c r="E1057" s="37" t="s">
        <v>120</v>
      </c>
      <c r="F1057" s="36">
        <v>3658.96</v>
      </c>
      <c r="G1057" s="36">
        <v>3655.98</v>
      </c>
      <c r="H1057" s="37"/>
      <c r="I1057" s="37" t="s">
        <v>1456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8">
        <v>45919.567442129628</v>
      </c>
      <c r="B1058" s="59">
        <v>443766695</v>
      </c>
      <c r="C1058" s="38" t="s">
        <v>36</v>
      </c>
      <c r="D1058" s="38" t="s">
        <v>38</v>
      </c>
      <c r="E1058" s="38" t="s">
        <v>120</v>
      </c>
      <c r="F1058" s="35">
        <v>3655.79</v>
      </c>
      <c r="G1058" s="35">
        <v>3653.13</v>
      </c>
      <c r="H1058" s="38"/>
      <c r="I1058" s="38" t="s">
        <v>1457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37" t="s">
        <v>36</v>
      </c>
      <c r="D1059" s="37" t="s">
        <v>38</v>
      </c>
      <c r="E1059" s="37" t="s">
        <v>120</v>
      </c>
      <c r="F1059" s="36">
        <v>3655.79</v>
      </c>
      <c r="G1059" s="36">
        <v>3654.42</v>
      </c>
      <c r="H1059" s="37"/>
      <c r="I1059" s="37" t="s">
        <v>1458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8">
        <v>45919.567453703705</v>
      </c>
      <c r="B1060" s="59">
        <v>443766697</v>
      </c>
      <c r="C1060" s="38" t="s">
        <v>36</v>
      </c>
      <c r="D1060" s="38" t="s">
        <v>38</v>
      </c>
      <c r="E1060" s="38" t="s">
        <v>120</v>
      </c>
      <c r="F1060" s="35">
        <v>3655.79</v>
      </c>
      <c r="G1060" s="35">
        <v>3654.42</v>
      </c>
      <c r="H1060" s="38"/>
      <c r="I1060" s="38" t="s">
        <v>1458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37" t="s">
        <v>36</v>
      </c>
      <c r="D1061" s="37" t="s">
        <v>38</v>
      </c>
      <c r="E1061" s="37" t="s">
        <v>120</v>
      </c>
      <c r="F1061" s="36">
        <v>3655.79</v>
      </c>
      <c r="G1061" s="36">
        <v>3653.14</v>
      </c>
      <c r="H1061" s="36">
        <v>3652.29</v>
      </c>
      <c r="I1061" s="37" t="s">
        <v>1457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8">
        <v>45919.568136574075</v>
      </c>
      <c r="B1062" s="59">
        <v>443767172</v>
      </c>
      <c r="C1062" s="38" t="s">
        <v>36</v>
      </c>
      <c r="D1062" s="38" t="s">
        <v>38</v>
      </c>
      <c r="E1062" s="38" t="s">
        <v>120</v>
      </c>
      <c r="F1062" s="35">
        <v>3656.12</v>
      </c>
      <c r="G1062" s="35">
        <v>3657.63</v>
      </c>
      <c r="H1062" s="35">
        <v>3654.63</v>
      </c>
      <c r="I1062" s="38" t="s">
        <v>1459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37" t="s">
        <v>36</v>
      </c>
      <c r="D1063" s="37" t="s">
        <v>38</v>
      </c>
      <c r="E1063" s="37" t="s">
        <v>120</v>
      </c>
      <c r="F1063" s="36">
        <v>3656.12</v>
      </c>
      <c r="G1063" s="36">
        <v>3654.22</v>
      </c>
      <c r="H1063" s="36">
        <v>3652.62</v>
      </c>
      <c r="I1063" s="37" t="s">
        <v>1460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8">
        <v>45919.568148148152</v>
      </c>
      <c r="B1064" s="59">
        <v>443767179</v>
      </c>
      <c r="C1064" s="38" t="s">
        <v>36</v>
      </c>
      <c r="D1064" s="38" t="s">
        <v>38</v>
      </c>
      <c r="E1064" s="38" t="s">
        <v>120</v>
      </c>
      <c r="F1064" s="35">
        <v>3656.11</v>
      </c>
      <c r="G1064" s="35">
        <v>3659.12</v>
      </c>
      <c r="H1064" s="35">
        <v>3654.62</v>
      </c>
      <c r="I1064" s="38" t="s">
        <v>1461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37" t="s">
        <v>36</v>
      </c>
      <c r="D1065" s="37" t="s">
        <v>38</v>
      </c>
      <c r="E1065" s="37" t="s">
        <v>120</v>
      </c>
      <c r="F1065" s="36">
        <v>3656.11</v>
      </c>
      <c r="G1065" s="36">
        <v>3655.5</v>
      </c>
      <c r="H1065" s="36">
        <v>3653.12</v>
      </c>
      <c r="I1065" s="37" t="s">
        <v>1462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8">
        <v>45919.568148148152</v>
      </c>
      <c r="B1066" s="59">
        <v>443767181</v>
      </c>
      <c r="C1066" s="38" t="s">
        <v>36</v>
      </c>
      <c r="D1066" s="38" t="s">
        <v>38</v>
      </c>
      <c r="E1066" s="38" t="s">
        <v>120</v>
      </c>
      <c r="F1066" s="35">
        <v>3656.11</v>
      </c>
      <c r="G1066" s="35">
        <v>3659.12</v>
      </c>
      <c r="H1066" s="35">
        <v>3654.62</v>
      </c>
      <c r="I1066" s="38" t="s">
        <v>1461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37" t="s">
        <v>36</v>
      </c>
      <c r="D1067" s="37" t="s">
        <v>38</v>
      </c>
      <c r="E1067" s="37" t="s">
        <v>120</v>
      </c>
      <c r="F1067" s="36">
        <v>3656.11</v>
      </c>
      <c r="G1067" s="36">
        <v>3655.5</v>
      </c>
      <c r="H1067" s="36">
        <v>3652.62</v>
      </c>
      <c r="I1067" s="37" t="s">
        <v>1462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8">
        <v>45919.568159722221</v>
      </c>
      <c r="B1068" s="59">
        <v>443767183</v>
      </c>
      <c r="C1068" s="38" t="s">
        <v>36</v>
      </c>
      <c r="D1068" s="38" t="s">
        <v>38</v>
      </c>
      <c r="E1068" s="38" t="s">
        <v>120</v>
      </c>
      <c r="F1068" s="35">
        <v>3656.11</v>
      </c>
      <c r="G1068" s="35">
        <v>3655.5</v>
      </c>
      <c r="H1068" s="35">
        <v>3653.12</v>
      </c>
      <c r="I1068" s="38" t="s">
        <v>1462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37" t="s">
        <v>36</v>
      </c>
      <c r="D1069" s="37" t="s">
        <v>38</v>
      </c>
      <c r="E1069" s="37" t="s">
        <v>120</v>
      </c>
      <c r="F1069" s="36">
        <v>3655.79</v>
      </c>
      <c r="G1069" s="36">
        <v>3657.29</v>
      </c>
      <c r="H1069" s="36">
        <v>3654.29</v>
      </c>
      <c r="I1069" s="37" t="s">
        <v>1463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8">
        <v>45919.585497685184</v>
      </c>
      <c r="B1070" s="59">
        <v>443774359</v>
      </c>
      <c r="C1070" s="38" t="s">
        <v>36</v>
      </c>
      <c r="D1070" s="38" t="s">
        <v>38</v>
      </c>
      <c r="E1070" s="38" t="s">
        <v>120</v>
      </c>
      <c r="F1070" s="35">
        <v>3655.42</v>
      </c>
      <c r="G1070" s="35">
        <v>3658.43</v>
      </c>
      <c r="H1070" s="35">
        <v>3653.93</v>
      </c>
      <c r="I1070" s="38" t="s">
        <v>1464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37" t="s">
        <v>36</v>
      </c>
      <c r="D1071" s="37" t="s">
        <v>38</v>
      </c>
      <c r="E1071" s="37" t="s">
        <v>120</v>
      </c>
      <c r="F1071" s="36">
        <v>3655.22</v>
      </c>
      <c r="G1071" s="36">
        <v>3653.48</v>
      </c>
      <c r="H1071" s="36">
        <v>3652.22</v>
      </c>
      <c r="I1071" s="37" t="s">
        <v>1465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8">
        <v>45919.588391203702</v>
      </c>
      <c r="B1072" s="59">
        <v>443775758</v>
      </c>
      <c r="C1072" s="38" t="s">
        <v>36</v>
      </c>
      <c r="D1072" s="38" t="s">
        <v>38</v>
      </c>
      <c r="E1072" s="38" t="s">
        <v>120</v>
      </c>
      <c r="F1072" s="35">
        <v>3655.25</v>
      </c>
      <c r="G1072" s="35">
        <v>3653.5</v>
      </c>
      <c r="H1072" s="35">
        <v>3651.72</v>
      </c>
      <c r="I1072" s="38" t="s">
        <v>1466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37" t="s">
        <v>36</v>
      </c>
      <c r="D1073" s="37" t="s">
        <v>38</v>
      </c>
      <c r="E1073" s="37" t="s">
        <v>120</v>
      </c>
      <c r="F1073" s="36">
        <v>3655.25</v>
      </c>
      <c r="G1073" s="36">
        <v>3653.5</v>
      </c>
      <c r="H1073" s="36">
        <v>3652.22</v>
      </c>
      <c r="I1073" s="37" t="s">
        <v>1466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8">
        <v>45919.591400462959</v>
      </c>
      <c r="B1074" s="59">
        <v>443777386</v>
      </c>
      <c r="C1074" s="38" t="s">
        <v>36</v>
      </c>
      <c r="D1074" s="38" t="s">
        <v>38</v>
      </c>
      <c r="E1074" s="38" t="s">
        <v>120</v>
      </c>
      <c r="F1074" s="35">
        <v>3654.08</v>
      </c>
      <c r="G1074" s="35">
        <v>3653.14</v>
      </c>
      <c r="H1074" s="38"/>
      <c r="I1074" s="38" t="s">
        <v>1457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37" t="s">
        <v>36</v>
      </c>
      <c r="D1075" s="37" t="s">
        <v>38</v>
      </c>
      <c r="E1075" s="37" t="s">
        <v>120</v>
      </c>
      <c r="F1075" s="36">
        <v>3654.07</v>
      </c>
      <c r="G1075" s="36">
        <v>3653.14</v>
      </c>
      <c r="H1075" s="37"/>
      <c r="I1075" s="37" t="s">
        <v>1457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8">
        <v>45919.591863425929</v>
      </c>
      <c r="B1076" s="59">
        <v>443777652</v>
      </c>
      <c r="C1076" s="38" t="s">
        <v>36</v>
      </c>
      <c r="D1076" s="38" t="s">
        <v>38</v>
      </c>
      <c r="E1076" s="38" t="s">
        <v>120</v>
      </c>
      <c r="F1076" s="35">
        <v>3654.35</v>
      </c>
      <c r="G1076" s="35">
        <v>3655.84</v>
      </c>
      <c r="H1076" s="35">
        <v>3652.84</v>
      </c>
      <c r="I1076" s="38" t="s">
        <v>1467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37" t="s">
        <v>36</v>
      </c>
      <c r="D1077" s="37" t="s">
        <v>38</v>
      </c>
      <c r="E1077" s="37" t="s">
        <v>120</v>
      </c>
      <c r="F1077" s="36">
        <v>3654.35</v>
      </c>
      <c r="G1077" s="36">
        <v>3657.35</v>
      </c>
      <c r="H1077" s="36">
        <v>3652.85</v>
      </c>
      <c r="I1077" s="37" t="s">
        <v>1467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8">
        <v>45919.591874999998</v>
      </c>
      <c r="B1078" s="59">
        <v>443777654</v>
      </c>
      <c r="C1078" s="38" t="s">
        <v>36</v>
      </c>
      <c r="D1078" s="38" t="s">
        <v>38</v>
      </c>
      <c r="E1078" s="38" t="s">
        <v>120</v>
      </c>
      <c r="F1078" s="35">
        <v>3654.35</v>
      </c>
      <c r="G1078" s="35">
        <v>3657.35</v>
      </c>
      <c r="H1078" s="35">
        <v>3652.85</v>
      </c>
      <c r="I1078" s="38" t="s">
        <v>1467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37" t="s">
        <v>36</v>
      </c>
      <c r="D1079" s="37" t="s">
        <v>38</v>
      </c>
      <c r="E1079" s="37" t="s">
        <v>120</v>
      </c>
      <c r="F1079" s="36">
        <v>3652.83</v>
      </c>
      <c r="G1079" s="36">
        <v>3650.48</v>
      </c>
      <c r="H1079" s="36">
        <v>3649.33</v>
      </c>
      <c r="I1079" s="37" t="s">
        <v>1468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8">
        <v>45919.593831018516</v>
      </c>
      <c r="B1080" s="59">
        <v>443779273</v>
      </c>
      <c r="C1080" s="38" t="s">
        <v>36</v>
      </c>
      <c r="D1080" s="38" t="s">
        <v>38</v>
      </c>
      <c r="E1080" s="38" t="s">
        <v>120</v>
      </c>
      <c r="F1080" s="35">
        <v>3652.83</v>
      </c>
      <c r="G1080" s="35">
        <v>3651.65</v>
      </c>
      <c r="H1080" s="38"/>
      <c r="I1080" s="38" t="s">
        <v>1469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37" t="s">
        <v>36</v>
      </c>
      <c r="D1081" s="37" t="s">
        <v>38</v>
      </c>
      <c r="E1081" s="37" t="s">
        <v>120</v>
      </c>
      <c r="F1081" s="36">
        <v>3652.83</v>
      </c>
      <c r="G1081" s="36">
        <v>3651.65</v>
      </c>
      <c r="H1081" s="37"/>
      <c r="I1081" s="37" t="s">
        <v>1469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8">
        <v>45919.593842592592</v>
      </c>
      <c r="B1082" s="59">
        <v>443779275</v>
      </c>
      <c r="C1082" s="38" t="s">
        <v>36</v>
      </c>
      <c r="D1082" s="38" t="s">
        <v>38</v>
      </c>
      <c r="E1082" s="38" t="s">
        <v>120</v>
      </c>
      <c r="F1082" s="35">
        <v>3652.8</v>
      </c>
      <c r="G1082" s="35">
        <v>3650.51</v>
      </c>
      <c r="H1082" s="38"/>
      <c r="I1082" s="38" t="s">
        <v>1468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37" t="s">
        <v>36</v>
      </c>
      <c r="D1083" s="37" t="s">
        <v>38</v>
      </c>
      <c r="E1083" s="37" t="s">
        <v>120</v>
      </c>
      <c r="F1083" s="36">
        <v>3653.02</v>
      </c>
      <c r="G1083" s="36">
        <v>3652.63</v>
      </c>
      <c r="H1083" s="36">
        <v>3651.53</v>
      </c>
      <c r="I1083" s="37" t="s">
        <v>1470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8">
        <v>45919.595219907409</v>
      </c>
      <c r="B1084" s="59">
        <v>443779797</v>
      </c>
      <c r="C1084" s="38" t="s">
        <v>36</v>
      </c>
      <c r="D1084" s="38" t="s">
        <v>38</v>
      </c>
      <c r="E1084" s="38" t="s">
        <v>120</v>
      </c>
      <c r="F1084" s="35">
        <v>3653.02</v>
      </c>
      <c r="G1084" s="35">
        <v>3652.63</v>
      </c>
      <c r="H1084" s="35">
        <v>3651.52</v>
      </c>
      <c r="I1084" s="38" t="s">
        <v>1470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37" t="s">
        <v>36</v>
      </c>
      <c r="D1085" s="37" t="s">
        <v>38</v>
      </c>
      <c r="E1085" s="37" t="s">
        <v>120</v>
      </c>
      <c r="F1085" s="36">
        <v>3653.13</v>
      </c>
      <c r="G1085" s="36">
        <v>3652.64</v>
      </c>
      <c r="H1085" s="36">
        <v>3651.52</v>
      </c>
      <c r="I1085" s="37" t="s">
        <v>1470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8">
        <v>45919.595231481479</v>
      </c>
      <c r="B1086" s="59">
        <v>443779803</v>
      </c>
      <c r="C1086" s="38" t="s">
        <v>36</v>
      </c>
      <c r="D1086" s="38" t="s">
        <v>38</v>
      </c>
      <c r="E1086" s="38" t="s">
        <v>120</v>
      </c>
      <c r="F1086" s="35">
        <v>3653.16</v>
      </c>
      <c r="G1086" s="35">
        <v>3650.73</v>
      </c>
      <c r="H1086" s="35">
        <v>3649.52</v>
      </c>
      <c r="I1086" s="38" t="s">
        <v>1471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37" t="s">
        <v>36</v>
      </c>
      <c r="D1087" s="37" t="s">
        <v>38</v>
      </c>
      <c r="E1087" s="37" t="s">
        <v>120</v>
      </c>
      <c r="F1087" s="36">
        <v>3653.13</v>
      </c>
      <c r="G1087" s="36">
        <v>3651.91</v>
      </c>
      <c r="H1087" s="36">
        <v>3650.13</v>
      </c>
      <c r="I1087" s="37" t="s">
        <v>1472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8">
        <v>45919.596145833333</v>
      </c>
      <c r="B1088" s="59">
        <v>443780094</v>
      </c>
      <c r="C1088" s="38" t="s">
        <v>36</v>
      </c>
      <c r="D1088" s="38" t="s">
        <v>38</v>
      </c>
      <c r="E1088" s="38" t="s">
        <v>120</v>
      </c>
      <c r="F1088" s="35">
        <v>3653.45</v>
      </c>
      <c r="G1088" s="35">
        <v>3653.28</v>
      </c>
      <c r="H1088" s="35">
        <v>3649.78</v>
      </c>
      <c r="I1088" s="38" t="s">
        <v>1473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37" t="s">
        <v>36</v>
      </c>
      <c r="D1089" s="37" t="s">
        <v>38</v>
      </c>
      <c r="E1089" s="37" t="s">
        <v>120</v>
      </c>
      <c r="F1089" s="36">
        <v>3653.45</v>
      </c>
      <c r="G1089" s="36">
        <v>3653.28</v>
      </c>
      <c r="H1089" s="36">
        <v>3650.45</v>
      </c>
      <c r="I1089" s="37" t="s">
        <v>1473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8">
        <v>45919.597650462965</v>
      </c>
      <c r="B1090" s="59">
        <v>443781512</v>
      </c>
      <c r="C1090" s="38" t="s">
        <v>36</v>
      </c>
      <c r="D1090" s="38" t="s">
        <v>38</v>
      </c>
      <c r="E1090" s="38" t="s">
        <v>120</v>
      </c>
      <c r="F1090" s="35">
        <v>3652.97</v>
      </c>
      <c r="G1090" s="35">
        <v>3651.91</v>
      </c>
      <c r="H1090" s="35">
        <v>3649.47</v>
      </c>
      <c r="I1090" s="38" t="s">
        <v>1472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37" t="s">
        <v>36</v>
      </c>
      <c r="D1091" s="37" t="s">
        <v>38</v>
      </c>
      <c r="E1091" s="37" t="s">
        <v>120</v>
      </c>
      <c r="F1091" s="36">
        <v>3653.01</v>
      </c>
      <c r="G1091" s="36">
        <v>3651.95</v>
      </c>
      <c r="H1091" s="36">
        <v>3649.97</v>
      </c>
      <c r="I1091" s="37" t="s">
        <v>1472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8">
        <v>45919.602164351854</v>
      </c>
      <c r="B1092" s="59">
        <v>443783469</v>
      </c>
      <c r="C1092" s="38" t="s">
        <v>36</v>
      </c>
      <c r="D1092" s="38" t="s">
        <v>38</v>
      </c>
      <c r="E1092" s="38" t="s">
        <v>120</v>
      </c>
      <c r="F1092" s="35">
        <v>3651.23</v>
      </c>
      <c r="G1092" s="35">
        <v>3650.47</v>
      </c>
      <c r="H1092" s="38"/>
      <c r="I1092" s="38" t="s">
        <v>1468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37" t="s">
        <v>36</v>
      </c>
      <c r="D1093" s="37" t="s">
        <v>38</v>
      </c>
      <c r="E1093" s="37" t="s">
        <v>120</v>
      </c>
      <c r="F1093" s="36">
        <v>3651.23</v>
      </c>
      <c r="G1093" s="36">
        <v>3650.47</v>
      </c>
      <c r="H1093" s="37"/>
      <c r="I1093" s="37" t="s">
        <v>1468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8">
        <v>45919.602858796294</v>
      </c>
      <c r="B1094" s="59">
        <v>443783795</v>
      </c>
      <c r="C1094" s="38" t="s">
        <v>36</v>
      </c>
      <c r="D1094" s="38" t="s">
        <v>38</v>
      </c>
      <c r="E1094" s="38" t="s">
        <v>120</v>
      </c>
      <c r="F1094" s="35">
        <v>3651.47</v>
      </c>
      <c r="G1094" s="35">
        <v>3654.46</v>
      </c>
      <c r="H1094" s="35">
        <v>3649.96</v>
      </c>
      <c r="I1094" s="38" t="s">
        <v>1474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37" t="s">
        <v>36</v>
      </c>
      <c r="D1095" s="37" t="s">
        <v>38</v>
      </c>
      <c r="E1095" s="37" t="s">
        <v>120</v>
      </c>
      <c r="F1095" s="36">
        <v>3651.47</v>
      </c>
      <c r="G1095" s="36">
        <v>3652.97</v>
      </c>
      <c r="H1095" s="36">
        <v>3649.97</v>
      </c>
      <c r="I1095" s="37" t="s">
        <v>1474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8">
        <v>45919.602858796294</v>
      </c>
      <c r="B1096" s="59">
        <v>443783798</v>
      </c>
      <c r="C1096" s="38" t="s">
        <v>36</v>
      </c>
      <c r="D1096" s="38" t="s">
        <v>38</v>
      </c>
      <c r="E1096" s="38" t="s">
        <v>120</v>
      </c>
      <c r="F1096" s="35">
        <v>3651.49</v>
      </c>
      <c r="G1096" s="35">
        <v>3654.47</v>
      </c>
      <c r="H1096" s="35">
        <v>3649.97</v>
      </c>
      <c r="I1096" s="38" t="s">
        <v>1474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37" t="s">
        <v>36</v>
      </c>
      <c r="D1097" s="37" t="s">
        <v>38</v>
      </c>
      <c r="E1097" s="37" t="s">
        <v>120</v>
      </c>
      <c r="F1097" s="36">
        <v>3651.59</v>
      </c>
      <c r="G1097" s="36">
        <v>3650.46</v>
      </c>
      <c r="H1097" s="36">
        <v>3648.07</v>
      </c>
      <c r="I1097" s="37" t="s">
        <v>1475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8">
        <v>45919.603090277778</v>
      </c>
      <c r="B1098" s="59">
        <v>443783899</v>
      </c>
      <c r="C1098" s="38" t="s">
        <v>36</v>
      </c>
      <c r="D1098" s="38" t="s">
        <v>38</v>
      </c>
      <c r="E1098" s="38" t="s">
        <v>120</v>
      </c>
      <c r="F1098" s="35">
        <v>3651.59</v>
      </c>
      <c r="G1098" s="35">
        <v>3650.47</v>
      </c>
      <c r="H1098" s="35">
        <v>3648.59</v>
      </c>
      <c r="I1098" s="38" t="s">
        <v>1475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37" t="s">
        <v>36</v>
      </c>
      <c r="D1099" s="37" t="s">
        <v>38</v>
      </c>
      <c r="E1099" s="37" t="s">
        <v>120</v>
      </c>
      <c r="F1099" s="36">
        <v>3651.44</v>
      </c>
      <c r="G1099" s="36">
        <v>3650.71</v>
      </c>
      <c r="H1099" s="36">
        <v>3648.59</v>
      </c>
      <c r="I1099" s="37" t="s">
        <v>1476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8">
        <v>45919.607141203705</v>
      </c>
      <c r="B1100" s="59">
        <v>443786674</v>
      </c>
      <c r="C1100" s="38" t="s">
        <v>36</v>
      </c>
      <c r="D1100" s="38" t="s">
        <v>38</v>
      </c>
      <c r="E1100" s="38" t="s">
        <v>120</v>
      </c>
      <c r="F1100" s="35">
        <v>3650.31</v>
      </c>
      <c r="G1100" s="35">
        <v>3651.88</v>
      </c>
      <c r="H1100" s="35">
        <v>3648.88</v>
      </c>
      <c r="I1100" s="38" t="s">
        <v>1477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37" t="s">
        <v>36</v>
      </c>
      <c r="D1101" s="37" t="s">
        <v>38</v>
      </c>
      <c r="E1101" s="37" t="s">
        <v>120</v>
      </c>
      <c r="F1101" s="36">
        <v>3650.26</v>
      </c>
      <c r="G1101" s="36">
        <v>3653.31</v>
      </c>
      <c r="H1101" s="36">
        <v>3648.81</v>
      </c>
      <c r="I1101" s="37" t="s">
        <v>1478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8">
        <v>45919.607141203705</v>
      </c>
      <c r="B1102" s="59">
        <v>443786678</v>
      </c>
      <c r="C1102" s="38" t="s">
        <v>36</v>
      </c>
      <c r="D1102" s="38" t="s">
        <v>38</v>
      </c>
      <c r="E1102" s="38" t="s">
        <v>120</v>
      </c>
      <c r="F1102" s="35">
        <v>3650.36</v>
      </c>
      <c r="G1102" s="35">
        <v>3648.49</v>
      </c>
      <c r="H1102" s="35">
        <v>3646.81</v>
      </c>
      <c r="I1102" s="38" t="s">
        <v>1525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37" t="s">
        <v>36</v>
      </c>
      <c r="D1103" s="37" t="s">
        <v>38</v>
      </c>
      <c r="E1103" s="37" t="s">
        <v>120</v>
      </c>
      <c r="F1103" s="36">
        <v>3650.37</v>
      </c>
      <c r="G1103" s="36">
        <v>3650.34</v>
      </c>
      <c r="H1103" s="36">
        <v>3648.81</v>
      </c>
      <c r="I1103" s="37" t="s">
        <v>1478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8">
        <v>45919.607152777775</v>
      </c>
      <c r="B1104" s="59">
        <v>443786680</v>
      </c>
      <c r="C1104" s="38" t="s">
        <v>36</v>
      </c>
      <c r="D1104" s="38" t="s">
        <v>38</v>
      </c>
      <c r="E1104" s="38" t="s">
        <v>120</v>
      </c>
      <c r="F1104" s="35">
        <v>3650.37</v>
      </c>
      <c r="G1104" s="35">
        <v>3648.65</v>
      </c>
      <c r="H1104" s="35">
        <v>3646.81</v>
      </c>
      <c r="I1104" s="38" t="s">
        <v>1479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37" t="s">
        <v>36</v>
      </c>
      <c r="D1105" s="37" t="s">
        <v>38</v>
      </c>
      <c r="E1105" s="37" t="s">
        <v>120</v>
      </c>
      <c r="F1105" s="36">
        <v>3650.38</v>
      </c>
      <c r="G1105" s="36">
        <v>3648.65</v>
      </c>
      <c r="H1105" s="36">
        <v>3647.31</v>
      </c>
      <c r="I1105" s="37" t="s">
        <v>1479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8">
        <v>45919.607256944444</v>
      </c>
      <c r="B1106" s="59">
        <v>443786767</v>
      </c>
      <c r="C1106" s="38" t="s">
        <v>36</v>
      </c>
      <c r="D1106" s="38" t="s">
        <v>38</v>
      </c>
      <c r="E1106" s="38" t="s">
        <v>120</v>
      </c>
      <c r="F1106" s="35">
        <v>3650.73</v>
      </c>
      <c r="G1106" s="35">
        <v>3648.95</v>
      </c>
      <c r="H1106" s="35">
        <v>3647.23</v>
      </c>
      <c r="I1106" s="38" t="s">
        <v>1480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37" t="s">
        <v>36</v>
      </c>
      <c r="D1107" s="37" t="s">
        <v>38</v>
      </c>
      <c r="E1107" s="37" t="s">
        <v>120</v>
      </c>
      <c r="F1107" s="36">
        <v>3650.73</v>
      </c>
      <c r="G1107" s="36">
        <v>3648.95</v>
      </c>
      <c r="H1107" s="36">
        <v>3647.23</v>
      </c>
      <c r="I1107" s="37" t="s">
        <v>1480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8">
        <v>45919.607951388891</v>
      </c>
      <c r="B1108" s="59">
        <v>443787298</v>
      </c>
      <c r="C1108" s="38" t="s">
        <v>36</v>
      </c>
      <c r="D1108" s="38" t="s">
        <v>38</v>
      </c>
      <c r="E1108" s="38" t="s">
        <v>120</v>
      </c>
      <c r="F1108" s="35">
        <v>3650.75</v>
      </c>
      <c r="G1108" s="35">
        <v>3649.48</v>
      </c>
      <c r="H1108" s="35">
        <v>3647.75</v>
      </c>
      <c r="I1108" s="38" t="s">
        <v>1481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37" t="s">
        <v>36</v>
      </c>
      <c r="D1109" s="37" t="s">
        <v>38</v>
      </c>
      <c r="E1109" s="37" t="s">
        <v>120</v>
      </c>
      <c r="F1109" s="36">
        <v>3650.24</v>
      </c>
      <c r="G1109" s="36">
        <v>3646.7</v>
      </c>
      <c r="H1109" s="37"/>
      <c r="I1109" s="37" t="s">
        <v>1526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8">
        <v>45919.611307870371</v>
      </c>
      <c r="B1110" s="59">
        <v>443788717</v>
      </c>
      <c r="C1110" s="38" t="s">
        <v>36</v>
      </c>
      <c r="D1110" s="38" t="s">
        <v>38</v>
      </c>
      <c r="E1110" s="38" t="s">
        <v>120</v>
      </c>
      <c r="F1110" s="35">
        <v>3650.26</v>
      </c>
      <c r="G1110" s="35">
        <v>3648.36</v>
      </c>
      <c r="H1110" s="38"/>
      <c r="I1110" s="38" t="s">
        <v>1482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37" t="s">
        <v>36</v>
      </c>
      <c r="D1111" s="37" t="s">
        <v>38</v>
      </c>
      <c r="E1111" s="37" t="s">
        <v>120</v>
      </c>
      <c r="F1111" s="36">
        <v>3650.26</v>
      </c>
      <c r="G1111" s="36">
        <v>3648.34</v>
      </c>
      <c r="H1111" s="37"/>
      <c r="I1111" s="37" t="s">
        <v>1482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8">
        <v>45919.611319444448</v>
      </c>
      <c r="B1112" s="59">
        <v>443788719</v>
      </c>
      <c r="C1112" s="38" t="s">
        <v>36</v>
      </c>
      <c r="D1112" s="38" t="s">
        <v>38</v>
      </c>
      <c r="E1112" s="38" t="s">
        <v>120</v>
      </c>
      <c r="F1112" s="35">
        <v>3650.26</v>
      </c>
      <c r="G1112" s="35">
        <v>3647.61</v>
      </c>
      <c r="H1112" s="35">
        <v>3646.74</v>
      </c>
      <c r="I1112" s="38" t="s">
        <v>1527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37" t="s">
        <v>36</v>
      </c>
      <c r="D1113" s="37" t="s">
        <v>38</v>
      </c>
      <c r="E1113" s="37" t="s">
        <v>120</v>
      </c>
      <c r="F1113" s="36">
        <v>3648.52</v>
      </c>
      <c r="G1113" s="36">
        <v>3646.87</v>
      </c>
      <c r="H1113" s="37"/>
      <c r="I1113" s="37" t="s">
        <v>1528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8">
        <v>45919.614895833336</v>
      </c>
      <c r="B1114" s="59">
        <v>443790863</v>
      </c>
      <c r="C1114" s="38" t="s">
        <v>36</v>
      </c>
      <c r="D1114" s="38" t="s">
        <v>38</v>
      </c>
      <c r="E1114" s="38" t="s">
        <v>120</v>
      </c>
      <c r="F1114" s="35">
        <v>3648.49</v>
      </c>
      <c r="G1114" s="35">
        <v>3646.81</v>
      </c>
      <c r="H1114" s="38"/>
      <c r="I1114" s="38" t="s">
        <v>1528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37" t="s">
        <v>36</v>
      </c>
      <c r="D1115" s="37" t="s">
        <v>38</v>
      </c>
      <c r="E1115" s="37" t="s">
        <v>120</v>
      </c>
      <c r="F1115" s="36">
        <v>3648.42</v>
      </c>
      <c r="G1115" s="36">
        <v>3651.42</v>
      </c>
      <c r="H1115" s="36">
        <v>3646.92</v>
      </c>
      <c r="I1115" s="37" t="s">
        <v>1529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8">
        <v>45919.615358796298</v>
      </c>
      <c r="B1116" s="59">
        <v>443791237</v>
      </c>
      <c r="C1116" s="38" t="s">
        <v>36</v>
      </c>
      <c r="D1116" s="38" t="s">
        <v>38</v>
      </c>
      <c r="E1116" s="38" t="s">
        <v>120</v>
      </c>
      <c r="F1116" s="35">
        <v>3648.43</v>
      </c>
      <c r="G1116" s="35">
        <v>3651.42</v>
      </c>
      <c r="H1116" s="35">
        <v>3646.92</v>
      </c>
      <c r="I1116" s="38" t="s">
        <v>1529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37" t="s">
        <v>36</v>
      </c>
      <c r="D1117" s="37" t="s">
        <v>38</v>
      </c>
      <c r="E1117" s="37" t="s">
        <v>120</v>
      </c>
      <c r="F1117" s="36">
        <v>3648.45</v>
      </c>
      <c r="G1117" s="36">
        <v>3649.92</v>
      </c>
      <c r="H1117" s="36">
        <v>3646.92</v>
      </c>
      <c r="I1117" s="37" t="s">
        <v>1529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8">
        <v>45919.615370370368</v>
      </c>
      <c r="B1118" s="59">
        <v>443791241</v>
      </c>
      <c r="C1118" s="38" t="s">
        <v>36</v>
      </c>
      <c r="D1118" s="38" t="s">
        <v>38</v>
      </c>
      <c r="E1118" s="38" t="s">
        <v>120</v>
      </c>
      <c r="F1118" s="35">
        <v>3648.47</v>
      </c>
      <c r="G1118" s="35">
        <v>3647.36</v>
      </c>
      <c r="H1118" s="35">
        <v>3645.42</v>
      </c>
      <c r="I1118" s="38" t="s">
        <v>1530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37" t="s">
        <v>36</v>
      </c>
      <c r="D1119" s="37" t="s">
        <v>38</v>
      </c>
      <c r="E1119" s="37" t="s">
        <v>120</v>
      </c>
      <c r="F1119" s="36">
        <v>3648.57</v>
      </c>
      <c r="G1119" s="36">
        <v>3647.36</v>
      </c>
      <c r="H1119" s="36">
        <v>3645.07</v>
      </c>
      <c r="I1119" s="37" t="s">
        <v>1530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8">
        <v>45919.616979166669</v>
      </c>
      <c r="B1120" s="59">
        <v>443791886</v>
      </c>
      <c r="C1120" s="38" t="s">
        <v>36</v>
      </c>
      <c r="D1120" s="38" t="s">
        <v>38</v>
      </c>
      <c r="E1120" s="38" t="s">
        <v>120</v>
      </c>
      <c r="F1120" s="35">
        <v>3648.56</v>
      </c>
      <c r="G1120" s="35">
        <v>3647.36</v>
      </c>
      <c r="H1120" s="35">
        <v>3645.57</v>
      </c>
      <c r="I1120" s="38" t="s">
        <v>1530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37" t="s">
        <v>36</v>
      </c>
      <c r="D1121" s="37" t="s">
        <v>38</v>
      </c>
      <c r="E1121" s="37" t="s">
        <v>120</v>
      </c>
      <c r="F1121" s="36">
        <v>3648.77</v>
      </c>
      <c r="G1121" s="36">
        <v>3651.73</v>
      </c>
      <c r="H1121" s="36">
        <v>3645.23</v>
      </c>
      <c r="I1121" s="37" t="s">
        <v>1560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8">
        <v>45919.617094907408</v>
      </c>
      <c r="B1122" s="59">
        <v>443791984</v>
      </c>
      <c r="C1122" s="38" t="s">
        <v>36</v>
      </c>
      <c r="D1122" s="38" t="s">
        <v>38</v>
      </c>
      <c r="E1122" s="38" t="s">
        <v>120</v>
      </c>
      <c r="F1122" s="35">
        <v>3648.77</v>
      </c>
      <c r="G1122" s="35">
        <v>3651.77</v>
      </c>
      <c r="H1122" s="35">
        <v>3645.27</v>
      </c>
      <c r="I1122" s="38" t="s">
        <v>1561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37" t="s">
        <v>36</v>
      </c>
      <c r="D1123" s="37" t="s">
        <v>38</v>
      </c>
      <c r="E1123" s="37" t="s">
        <v>120</v>
      </c>
      <c r="F1123" s="36">
        <v>3648.83</v>
      </c>
      <c r="G1123" s="36">
        <v>3647.84</v>
      </c>
      <c r="H1123" s="36">
        <v>3645.27</v>
      </c>
      <c r="I1123" s="37" t="s">
        <v>1531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8">
        <v>45919.622418981482</v>
      </c>
      <c r="B1124" s="59">
        <v>443796391</v>
      </c>
      <c r="C1124" s="38" t="s">
        <v>36</v>
      </c>
      <c r="D1124" s="38" t="s">
        <v>38</v>
      </c>
      <c r="E1124" s="38" t="s">
        <v>120</v>
      </c>
      <c r="F1124" s="35">
        <v>3646.35</v>
      </c>
      <c r="G1124" s="35">
        <v>3649.39</v>
      </c>
      <c r="H1124" s="35">
        <v>3642.89</v>
      </c>
      <c r="I1124" s="38" t="s">
        <v>1542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37" t="s">
        <v>36</v>
      </c>
      <c r="D1125" s="37" t="s">
        <v>38</v>
      </c>
      <c r="E1125" s="37" t="s">
        <v>120</v>
      </c>
      <c r="F1125" s="36">
        <v>3646.39</v>
      </c>
      <c r="G1125" s="36">
        <v>3649.35</v>
      </c>
      <c r="H1125" s="37"/>
      <c r="I1125" s="37" t="s">
        <v>1542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8">
        <v>45919.622997685183</v>
      </c>
      <c r="B1126" s="59">
        <v>443796918</v>
      </c>
      <c r="C1126" s="38" t="s">
        <v>36</v>
      </c>
      <c r="D1126" s="38" t="s">
        <v>38</v>
      </c>
      <c r="E1126" s="38" t="s">
        <v>120</v>
      </c>
      <c r="F1126" s="35">
        <v>3646.57</v>
      </c>
      <c r="G1126" s="35">
        <v>3649.61</v>
      </c>
      <c r="H1126" s="38"/>
      <c r="I1126" s="38" t="s">
        <v>1543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37" t="s">
        <v>36</v>
      </c>
      <c r="D1127" s="37" t="s">
        <v>38</v>
      </c>
      <c r="E1127" s="37" t="s">
        <v>120</v>
      </c>
      <c r="F1127" s="36">
        <v>3646.57</v>
      </c>
      <c r="G1127" s="36">
        <v>3649.57</v>
      </c>
      <c r="H1127" s="37"/>
      <c r="I1127" s="37" t="s">
        <v>1544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8">
        <v>45919.623460648145</v>
      </c>
      <c r="B1128" s="59">
        <v>443797549</v>
      </c>
      <c r="C1128" s="38" t="s">
        <v>36</v>
      </c>
      <c r="D1128" s="38" t="s">
        <v>38</v>
      </c>
      <c r="E1128" s="38" t="s">
        <v>120</v>
      </c>
      <c r="F1128" s="35">
        <v>3646.83</v>
      </c>
      <c r="G1128" s="35">
        <v>3649.94</v>
      </c>
      <c r="H1128" s="35">
        <v>3645.44</v>
      </c>
      <c r="I1128" s="38" t="s">
        <v>1545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37" t="s">
        <v>36</v>
      </c>
      <c r="D1129" s="37" t="s">
        <v>38</v>
      </c>
      <c r="E1129" s="37" t="s">
        <v>120</v>
      </c>
      <c r="F1129" s="36">
        <v>3647.3</v>
      </c>
      <c r="G1129" s="36">
        <v>3650.3</v>
      </c>
      <c r="H1129" s="36">
        <v>3643.8</v>
      </c>
      <c r="I1129" s="37" t="s">
        <v>1546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8">
        <v>45919.623692129629</v>
      </c>
      <c r="B1130" s="59">
        <v>443797753</v>
      </c>
      <c r="C1130" s="38" t="s">
        <v>36</v>
      </c>
      <c r="D1130" s="38" t="s">
        <v>38</v>
      </c>
      <c r="E1130" s="38" t="s">
        <v>120</v>
      </c>
      <c r="F1130" s="35">
        <v>3647.3</v>
      </c>
      <c r="G1130" s="35">
        <v>3648.8</v>
      </c>
      <c r="H1130" s="35">
        <v>3645.8</v>
      </c>
      <c r="I1130" s="38" t="s">
        <v>1532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37" t="s">
        <v>36</v>
      </c>
      <c r="D1131" s="37" t="s">
        <v>38</v>
      </c>
      <c r="E1131" s="37" t="s">
        <v>120</v>
      </c>
      <c r="F1131" s="36">
        <v>3647.3</v>
      </c>
      <c r="G1131" s="36">
        <v>3650.3</v>
      </c>
      <c r="H1131" s="36">
        <v>3645.8</v>
      </c>
      <c r="I1131" s="37" t="s">
        <v>1546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8">
        <v>45919.623703703706</v>
      </c>
      <c r="B1132" s="59">
        <v>443797756</v>
      </c>
      <c r="C1132" s="38" t="s">
        <v>36</v>
      </c>
      <c r="D1132" s="38" t="s">
        <v>38</v>
      </c>
      <c r="E1132" s="38" t="s">
        <v>120</v>
      </c>
      <c r="F1132" s="35">
        <v>3647.3</v>
      </c>
      <c r="G1132" s="35">
        <v>3649.8</v>
      </c>
      <c r="H1132" s="35">
        <v>3644.3</v>
      </c>
      <c r="I1132" s="38" t="s">
        <v>1547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37" t="s">
        <v>36</v>
      </c>
      <c r="D1133" s="37" t="s">
        <v>38</v>
      </c>
      <c r="E1133" s="37" t="s">
        <v>120</v>
      </c>
      <c r="F1133" s="36">
        <v>3647.3</v>
      </c>
      <c r="G1133" s="36">
        <v>3650.3</v>
      </c>
      <c r="H1133" s="36">
        <v>3643.8</v>
      </c>
      <c r="I1133" s="37" t="s">
        <v>1546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8">
        <v>45919.623703703706</v>
      </c>
      <c r="B1134" s="59">
        <v>443797759</v>
      </c>
      <c r="C1134" s="38" t="s">
        <v>36</v>
      </c>
      <c r="D1134" s="38" t="s">
        <v>38</v>
      </c>
      <c r="E1134" s="38" t="s">
        <v>120</v>
      </c>
      <c r="F1134" s="35">
        <v>3647.25</v>
      </c>
      <c r="G1134" s="35">
        <v>3650.3</v>
      </c>
      <c r="H1134" s="35">
        <v>3644.3</v>
      </c>
      <c r="I1134" s="38" t="s">
        <v>1546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37" t="s">
        <v>36</v>
      </c>
      <c r="D1135" s="37" t="s">
        <v>38</v>
      </c>
      <c r="E1135" s="37" t="s">
        <v>120</v>
      </c>
      <c r="F1135" s="36">
        <v>3647.81</v>
      </c>
      <c r="G1135" s="36">
        <v>3650.81</v>
      </c>
      <c r="H1135" s="36">
        <v>3644.31</v>
      </c>
      <c r="I1135" s="37" t="s">
        <v>1548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8">
        <v>45919.625011574077</v>
      </c>
      <c r="B1136" s="59">
        <v>443800144</v>
      </c>
      <c r="C1136" s="38" t="s">
        <v>36</v>
      </c>
      <c r="D1136" s="38" t="s">
        <v>38</v>
      </c>
      <c r="E1136" s="38" t="s">
        <v>120</v>
      </c>
      <c r="F1136" s="35">
        <v>3648.5</v>
      </c>
      <c r="G1136" s="35">
        <v>3651.51</v>
      </c>
      <c r="H1136" s="35">
        <v>3642.51</v>
      </c>
      <c r="I1136" s="38" t="s">
        <v>1562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37" t="s">
        <v>36</v>
      </c>
      <c r="D1137" s="37" t="s">
        <v>38</v>
      </c>
      <c r="E1137" s="37" t="s">
        <v>120</v>
      </c>
      <c r="F1137" s="36">
        <v>3648.51</v>
      </c>
      <c r="G1137" s="36">
        <v>3651.5</v>
      </c>
      <c r="H1137" s="37"/>
      <c r="I1137" s="37" t="s">
        <v>1562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8">
        <v>45919.625162037039</v>
      </c>
      <c r="B1138" s="59">
        <v>443800311</v>
      </c>
      <c r="C1138" s="38" t="s">
        <v>36</v>
      </c>
      <c r="D1138" s="38" t="s">
        <v>38</v>
      </c>
      <c r="E1138" s="38" t="s">
        <v>120</v>
      </c>
      <c r="F1138" s="35">
        <v>3648.4</v>
      </c>
      <c r="G1138" s="35">
        <v>3651.43</v>
      </c>
      <c r="H1138" s="35">
        <v>3643.93</v>
      </c>
      <c r="I1138" s="38" t="s">
        <v>1562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37" t="s">
        <v>36</v>
      </c>
      <c r="D1139" s="37" t="s">
        <v>37</v>
      </c>
      <c r="E1139" s="37" t="s">
        <v>120</v>
      </c>
      <c r="F1139" s="36">
        <v>3650.34</v>
      </c>
      <c r="G1139" s="36">
        <v>3647.41</v>
      </c>
      <c r="H1139" s="37"/>
      <c r="I1139" s="37" t="s">
        <v>1549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8">
        <v>45919.62809027778</v>
      </c>
      <c r="B1140" s="59">
        <v>443803158</v>
      </c>
      <c r="C1140" s="38" t="s">
        <v>36</v>
      </c>
      <c r="D1140" s="38" t="s">
        <v>37</v>
      </c>
      <c r="E1140" s="38" t="s">
        <v>120</v>
      </c>
      <c r="F1140" s="35">
        <v>3650.34</v>
      </c>
      <c r="G1140" s="35">
        <v>3647.34</v>
      </c>
      <c r="H1140" s="35">
        <v>3653.84</v>
      </c>
      <c r="I1140" s="38" t="s">
        <v>1549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37" t="s">
        <v>36</v>
      </c>
      <c r="D1141" s="37" t="s">
        <v>37</v>
      </c>
      <c r="E1141" s="37" t="s">
        <v>120</v>
      </c>
      <c r="F1141" s="36">
        <v>3650.23</v>
      </c>
      <c r="G1141" s="36">
        <v>3647.34</v>
      </c>
      <c r="H1141" s="37"/>
      <c r="I1141" s="37" t="s">
        <v>1549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8">
        <v>45919.629131944443</v>
      </c>
      <c r="B1142" s="59">
        <v>443804341</v>
      </c>
      <c r="C1142" s="38" t="s">
        <v>36</v>
      </c>
      <c r="D1142" s="38" t="s">
        <v>38</v>
      </c>
      <c r="E1142" s="38" t="s">
        <v>120</v>
      </c>
      <c r="F1142" s="35">
        <v>3648.76</v>
      </c>
      <c r="G1142" s="35">
        <v>3651.74</v>
      </c>
      <c r="H1142" s="35">
        <v>3645.24</v>
      </c>
      <c r="I1142" s="38" t="s">
        <v>1561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37" t="s">
        <v>36</v>
      </c>
      <c r="D1143" s="37" t="s">
        <v>37</v>
      </c>
      <c r="E1143" s="37" t="s">
        <v>120</v>
      </c>
      <c r="F1143" s="36">
        <v>3650.6</v>
      </c>
      <c r="G1143" s="36">
        <v>3647.6</v>
      </c>
      <c r="H1143" s="37"/>
      <c r="I1143" s="37" t="s">
        <v>1563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8">
        <v>45919.63422453704</v>
      </c>
      <c r="B1144" s="59">
        <v>443807477</v>
      </c>
      <c r="C1144" s="38" t="s">
        <v>36</v>
      </c>
      <c r="D1144" s="38" t="s">
        <v>37</v>
      </c>
      <c r="E1144" s="38" t="s">
        <v>120</v>
      </c>
      <c r="F1144" s="35">
        <v>3650.6</v>
      </c>
      <c r="G1144" s="35">
        <v>3647.6</v>
      </c>
      <c r="H1144" s="38"/>
      <c r="I1144" s="38" t="s">
        <v>1563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37" t="s">
        <v>36</v>
      </c>
      <c r="D1145" s="37" t="s">
        <v>37</v>
      </c>
      <c r="E1145" s="37" t="s">
        <v>120</v>
      </c>
      <c r="F1145" s="36">
        <v>3650.6</v>
      </c>
      <c r="G1145" s="36">
        <v>3647.6</v>
      </c>
      <c r="H1145" s="36">
        <v>3654.1</v>
      </c>
      <c r="I1145" s="37" t="s">
        <v>1563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8">
        <v>45919.636886574073</v>
      </c>
      <c r="B1146" s="59">
        <v>443809581</v>
      </c>
      <c r="C1146" s="38" t="s">
        <v>36</v>
      </c>
      <c r="D1146" s="38" t="s">
        <v>37</v>
      </c>
      <c r="E1146" s="38" t="s">
        <v>120</v>
      </c>
      <c r="F1146" s="35">
        <v>3651.4</v>
      </c>
      <c r="G1146" s="35">
        <v>3648.38</v>
      </c>
      <c r="H1146" s="38"/>
      <c r="I1146" s="38" t="s">
        <v>1564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37" t="s">
        <v>36</v>
      </c>
      <c r="D1147" s="37" t="s">
        <v>37</v>
      </c>
      <c r="E1147" s="37" t="s">
        <v>120</v>
      </c>
      <c r="F1147" s="36">
        <v>3650.88</v>
      </c>
      <c r="G1147" s="36">
        <v>3648.44</v>
      </c>
      <c r="H1147" s="36">
        <v>3653.94</v>
      </c>
      <c r="I1147" s="37" t="s">
        <v>1565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8">
        <v>45919.637465277781</v>
      </c>
      <c r="B1148" s="59">
        <v>443809885</v>
      </c>
      <c r="C1148" s="38" t="s">
        <v>36</v>
      </c>
      <c r="D1148" s="38" t="s">
        <v>37</v>
      </c>
      <c r="E1148" s="38" t="s">
        <v>120</v>
      </c>
      <c r="F1148" s="35">
        <v>3650.85</v>
      </c>
      <c r="G1148" s="35">
        <v>3647.88</v>
      </c>
      <c r="H1148" s="35">
        <v>3654.38</v>
      </c>
      <c r="I1148" s="38" t="s">
        <v>1566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37" t="s">
        <v>36</v>
      </c>
      <c r="D1149" s="37" t="s">
        <v>37</v>
      </c>
      <c r="E1149" s="37" t="s">
        <v>120</v>
      </c>
      <c r="F1149" s="36">
        <v>3650.92</v>
      </c>
      <c r="G1149" s="36">
        <v>3647.88</v>
      </c>
      <c r="H1149" s="36">
        <v>3652.38</v>
      </c>
      <c r="I1149" s="37" t="s">
        <v>1566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8">
        <v>45919.637476851851</v>
      </c>
      <c r="B1150" s="59">
        <v>443809889</v>
      </c>
      <c r="C1150" s="38" t="s">
        <v>36</v>
      </c>
      <c r="D1150" s="38" t="s">
        <v>37</v>
      </c>
      <c r="E1150" s="38" t="s">
        <v>120</v>
      </c>
      <c r="F1150" s="35">
        <v>3651.03</v>
      </c>
      <c r="G1150" s="35">
        <v>3647.88</v>
      </c>
      <c r="H1150" s="35">
        <v>3653.88</v>
      </c>
      <c r="I1150" s="38" t="s">
        <v>1566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37" t="s">
        <v>36</v>
      </c>
      <c r="D1151" s="37" t="s">
        <v>37</v>
      </c>
      <c r="E1151" s="37" t="s">
        <v>120</v>
      </c>
      <c r="F1151" s="36">
        <v>3651.03</v>
      </c>
      <c r="G1151" s="36">
        <v>3647.88</v>
      </c>
      <c r="H1151" s="36">
        <v>3652.38</v>
      </c>
      <c r="I1151" s="37" t="s">
        <v>1566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8">
        <v>45919.637476851851</v>
      </c>
      <c r="B1152" s="59">
        <v>443809898</v>
      </c>
      <c r="C1152" s="38" t="s">
        <v>36</v>
      </c>
      <c r="D1152" s="38" t="s">
        <v>37</v>
      </c>
      <c r="E1152" s="38" t="s">
        <v>120</v>
      </c>
      <c r="F1152" s="35">
        <v>3651.03</v>
      </c>
      <c r="G1152" s="35">
        <v>3647.88</v>
      </c>
      <c r="H1152" s="35">
        <v>3654.38</v>
      </c>
      <c r="I1152" s="38" t="s">
        <v>1566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37" t="s">
        <v>36</v>
      </c>
      <c r="D1153" s="37" t="s">
        <v>37</v>
      </c>
      <c r="E1153" s="37" t="s">
        <v>120</v>
      </c>
      <c r="F1153" s="36">
        <v>3651.03</v>
      </c>
      <c r="G1153" s="36">
        <v>3649.38</v>
      </c>
      <c r="H1153" s="36">
        <v>3652.38</v>
      </c>
      <c r="I1153" s="37" t="s">
        <v>1567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8">
        <v>45919.637696759259</v>
      </c>
      <c r="B1154" s="59">
        <v>443809954</v>
      </c>
      <c r="C1154" s="38" t="s">
        <v>36</v>
      </c>
      <c r="D1154" s="38" t="s">
        <v>38</v>
      </c>
      <c r="E1154" s="38" t="s">
        <v>120</v>
      </c>
      <c r="F1154" s="35">
        <v>3650.27</v>
      </c>
      <c r="G1154" s="35">
        <v>3649.21</v>
      </c>
      <c r="H1154" s="35">
        <v>3646.77</v>
      </c>
      <c r="I1154" s="38" t="s">
        <v>1568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37" t="s">
        <v>36</v>
      </c>
      <c r="D1155" s="37" t="s">
        <v>38</v>
      </c>
      <c r="E1155" s="37" t="s">
        <v>120</v>
      </c>
      <c r="F1155" s="36">
        <v>3650.27</v>
      </c>
      <c r="G1155" s="36">
        <v>3649.21</v>
      </c>
      <c r="H1155" s="36">
        <v>3646.77</v>
      </c>
      <c r="I1155" s="37" t="s">
        <v>1568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8">
        <v>45919.637696759259</v>
      </c>
      <c r="B1156" s="59">
        <v>443809962</v>
      </c>
      <c r="C1156" s="38" t="s">
        <v>36</v>
      </c>
      <c r="D1156" s="38" t="s">
        <v>38</v>
      </c>
      <c r="E1156" s="38" t="s">
        <v>120</v>
      </c>
      <c r="F1156" s="35">
        <v>3650.27</v>
      </c>
      <c r="G1156" s="35">
        <v>3649.21</v>
      </c>
      <c r="H1156" s="35">
        <v>3646.77</v>
      </c>
      <c r="I1156" s="38" t="s">
        <v>1568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37" t="s">
        <v>36</v>
      </c>
      <c r="D1157" s="37" t="s">
        <v>38</v>
      </c>
      <c r="E1157" s="37" t="s">
        <v>120</v>
      </c>
      <c r="F1157" s="36">
        <v>3649.15</v>
      </c>
      <c r="G1157" s="36">
        <v>3647.39</v>
      </c>
      <c r="H1157" s="37"/>
      <c r="I1157" s="37" t="s">
        <v>1569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8">
        <v>45919.640243055554</v>
      </c>
      <c r="B1158" s="59">
        <v>443811374</v>
      </c>
      <c r="C1158" s="38" t="s">
        <v>36</v>
      </c>
      <c r="D1158" s="38" t="s">
        <v>38</v>
      </c>
      <c r="E1158" s="38" t="s">
        <v>120</v>
      </c>
      <c r="F1158" s="35">
        <v>3649.16</v>
      </c>
      <c r="G1158" s="35">
        <v>3647.4</v>
      </c>
      <c r="H1158" s="35">
        <v>3643.15</v>
      </c>
      <c r="I1158" s="38" t="s">
        <v>1569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37" t="s">
        <v>36</v>
      </c>
      <c r="D1159" s="37" t="s">
        <v>38</v>
      </c>
      <c r="E1159" s="37" t="s">
        <v>120</v>
      </c>
      <c r="F1159" s="36">
        <v>3647.81</v>
      </c>
      <c r="G1159" s="36">
        <v>3647.78</v>
      </c>
      <c r="H1159" s="36">
        <v>3643.31</v>
      </c>
      <c r="I1159" s="37" t="s">
        <v>1570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8">
        <v>45919.641863425924</v>
      </c>
      <c r="B1160" s="59">
        <v>443812344</v>
      </c>
      <c r="C1160" s="38" t="s">
        <v>36</v>
      </c>
      <c r="D1160" s="38" t="s">
        <v>38</v>
      </c>
      <c r="E1160" s="38" t="s">
        <v>120</v>
      </c>
      <c r="F1160" s="35">
        <v>3648.3</v>
      </c>
      <c r="G1160" s="35">
        <v>3647.46</v>
      </c>
      <c r="H1160" s="38"/>
      <c r="I1160" s="38" t="s">
        <v>1571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37" t="s">
        <v>36</v>
      </c>
      <c r="D1161" s="37" t="s">
        <v>38</v>
      </c>
      <c r="E1161" s="37" t="s">
        <v>120</v>
      </c>
      <c r="F1161" s="36">
        <v>3648.48</v>
      </c>
      <c r="G1161" s="36">
        <v>3645.86</v>
      </c>
      <c r="H1161" s="36">
        <v>3644.65</v>
      </c>
      <c r="I1161" s="37" t="s">
        <v>1572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8">
        <v>45919.643136574072</v>
      </c>
      <c r="B1162" s="59">
        <v>443813096</v>
      </c>
      <c r="C1162" s="38" t="s">
        <v>36</v>
      </c>
      <c r="D1162" s="38" t="s">
        <v>38</v>
      </c>
      <c r="E1162" s="38" t="s">
        <v>120</v>
      </c>
      <c r="F1162" s="35">
        <v>3648.26</v>
      </c>
      <c r="G1162" s="35">
        <v>3645.85</v>
      </c>
      <c r="H1162" s="38"/>
      <c r="I1162" s="38" t="s">
        <v>1573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37" t="s">
        <v>36</v>
      </c>
      <c r="D1163" s="37" t="s">
        <v>38</v>
      </c>
      <c r="E1163" s="37" t="s">
        <v>120</v>
      </c>
      <c r="F1163" s="36">
        <v>3648.31</v>
      </c>
      <c r="G1163" s="36">
        <v>3647.49</v>
      </c>
      <c r="H1163" s="37"/>
      <c r="I1163" s="37" t="s">
        <v>1571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8">
        <v>45919.644872685189</v>
      </c>
      <c r="B1164" s="59">
        <v>443813922</v>
      </c>
      <c r="C1164" s="38" t="s">
        <v>36</v>
      </c>
      <c r="D1164" s="38" t="s">
        <v>38</v>
      </c>
      <c r="E1164" s="38" t="s">
        <v>120</v>
      </c>
      <c r="F1164" s="35">
        <v>3648.93</v>
      </c>
      <c r="G1164" s="35">
        <v>3647.47</v>
      </c>
      <c r="H1164" s="35">
        <v>3645.43</v>
      </c>
      <c r="I1164" s="38" t="s">
        <v>1574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37" t="s">
        <v>36</v>
      </c>
      <c r="D1165" s="37" t="s">
        <v>38</v>
      </c>
      <c r="E1165" s="37" t="s">
        <v>120</v>
      </c>
      <c r="F1165" s="36">
        <v>3648.93</v>
      </c>
      <c r="G1165" s="36">
        <v>3647.47</v>
      </c>
      <c r="H1165" s="36">
        <v>3645.43</v>
      </c>
      <c r="I1165" s="37" t="s">
        <v>1574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8">
        <v>45919.65552083333</v>
      </c>
      <c r="B1166" s="59">
        <v>443818879</v>
      </c>
      <c r="C1166" s="38" t="s">
        <v>36</v>
      </c>
      <c r="D1166" s="38" t="s">
        <v>38</v>
      </c>
      <c r="E1166" s="38" t="s">
        <v>120</v>
      </c>
      <c r="F1166" s="35">
        <v>3647.29</v>
      </c>
      <c r="G1166" s="35">
        <v>3645.72</v>
      </c>
      <c r="H1166" s="38"/>
      <c r="I1166" s="38" t="s">
        <v>1573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37" t="s">
        <v>36</v>
      </c>
      <c r="D1167" s="37" t="s">
        <v>38</v>
      </c>
      <c r="E1167" s="37" t="s">
        <v>120</v>
      </c>
      <c r="F1167" s="36">
        <v>3647.29</v>
      </c>
      <c r="G1167" s="36">
        <v>3645.72</v>
      </c>
      <c r="H1167" s="37"/>
      <c r="I1167" s="37" t="s">
        <v>1573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8">
        <v>45919.655636574076</v>
      </c>
      <c r="B1168" s="59">
        <v>443818915</v>
      </c>
      <c r="C1168" s="38" t="s">
        <v>36</v>
      </c>
      <c r="D1168" s="38" t="s">
        <v>38</v>
      </c>
      <c r="E1168" s="38" t="s">
        <v>120</v>
      </c>
      <c r="F1168" s="35">
        <v>3647.62</v>
      </c>
      <c r="G1168" s="35">
        <v>3650.62</v>
      </c>
      <c r="H1168" s="35">
        <v>3646.12</v>
      </c>
      <c r="I1168" s="38" t="s">
        <v>1575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37" t="s">
        <v>36</v>
      </c>
      <c r="D1169" s="37" t="s">
        <v>38</v>
      </c>
      <c r="E1169" s="37" t="s">
        <v>120</v>
      </c>
      <c r="F1169" s="36">
        <v>3647.62</v>
      </c>
      <c r="G1169" s="36">
        <v>3646.61</v>
      </c>
      <c r="H1169" s="36">
        <v>3644.62</v>
      </c>
      <c r="I1169" s="37" t="s">
        <v>1576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8">
        <v>45919.655636574076</v>
      </c>
      <c r="B1170" s="59">
        <v>443818918</v>
      </c>
      <c r="C1170" s="38" t="s">
        <v>36</v>
      </c>
      <c r="D1170" s="38" t="s">
        <v>38</v>
      </c>
      <c r="E1170" s="38" t="s">
        <v>120</v>
      </c>
      <c r="F1170" s="35">
        <v>3647.65</v>
      </c>
      <c r="G1170" s="35">
        <v>3646.59</v>
      </c>
      <c r="H1170" s="35">
        <v>3644.62</v>
      </c>
      <c r="I1170" s="38" t="s">
        <v>1576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37" t="s">
        <v>36</v>
      </c>
      <c r="D1171" s="37" t="s">
        <v>38</v>
      </c>
      <c r="E1171" s="37" t="s">
        <v>120</v>
      </c>
      <c r="F1171" s="36">
        <v>3647.61</v>
      </c>
      <c r="G1171" s="36">
        <v>3646.6</v>
      </c>
      <c r="H1171" s="36">
        <v>3644.12</v>
      </c>
      <c r="I1171" s="37" t="s">
        <v>1576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8">
        <v>45919.660844907405</v>
      </c>
      <c r="B1172" s="59">
        <v>443821898</v>
      </c>
      <c r="C1172" s="38" t="s">
        <v>36</v>
      </c>
      <c r="D1172" s="38" t="s">
        <v>38</v>
      </c>
      <c r="E1172" s="38" t="s">
        <v>120</v>
      </c>
      <c r="F1172" s="35">
        <v>3646.04</v>
      </c>
      <c r="G1172" s="35">
        <v>3649.04</v>
      </c>
      <c r="H1172" s="38"/>
      <c r="I1172" s="38" t="s">
        <v>1577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37" t="s">
        <v>36</v>
      </c>
      <c r="D1173" s="37" t="s">
        <v>38</v>
      </c>
      <c r="E1173" s="37" t="s">
        <v>120</v>
      </c>
      <c r="F1173" s="36">
        <v>3646.15</v>
      </c>
      <c r="G1173" s="36">
        <v>3649.04</v>
      </c>
      <c r="H1173" s="36">
        <v>3642.54</v>
      </c>
      <c r="I1173" s="37" t="s">
        <v>1577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8">
        <v>45919.660844907405</v>
      </c>
      <c r="B1174" s="59">
        <v>443821903</v>
      </c>
      <c r="C1174" s="38" t="s">
        <v>36</v>
      </c>
      <c r="D1174" s="38" t="s">
        <v>38</v>
      </c>
      <c r="E1174" s="38" t="s">
        <v>120</v>
      </c>
      <c r="F1174" s="35">
        <v>3646.15</v>
      </c>
      <c r="G1174" s="35">
        <v>3649.04</v>
      </c>
      <c r="H1174" s="38"/>
      <c r="I1174" s="38" t="s">
        <v>1577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37" t="s">
        <v>36</v>
      </c>
      <c r="D1175" s="37" t="s">
        <v>38</v>
      </c>
      <c r="E1175" s="37" t="s">
        <v>120</v>
      </c>
      <c r="F1175" s="36">
        <v>3646.15</v>
      </c>
      <c r="G1175" s="36">
        <v>3649.04</v>
      </c>
      <c r="H1175" s="37"/>
      <c r="I1175" s="37" t="s">
        <v>1577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8">
        <v>45919.660960648151</v>
      </c>
      <c r="B1176" s="59">
        <v>443822058</v>
      </c>
      <c r="C1176" s="38" t="s">
        <v>36</v>
      </c>
      <c r="D1176" s="38" t="s">
        <v>38</v>
      </c>
      <c r="E1176" s="38" t="s">
        <v>120</v>
      </c>
      <c r="F1176" s="35">
        <v>3646.47</v>
      </c>
      <c r="G1176" s="35">
        <v>3649.47</v>
      </c>
      <c r="H1176" s="35">
        <v>3644.97</v>
      </c>
      <c r="I1176" s="38" t="s">
        <v>1578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37" t="s">
        <v>36</v>
      </c>
      <c r="D1177" s="37" t="s">
        <v>38</v>
      </c>
      <c r="E1177" s="37" t="s">
        <v>120</v>
      </c>
      <c r="F1177" s="36">
        <v>3646.24</v>
      </c>
      <c r="G1177" s="36">
        <v>3649.47</v>
      </c>
      <c r="H1177" s="36">
        <v>3643.47</v>
      </c>
      <c r="I1177" s="37" t="s">
        <v>1578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8">
        <v>45919.660960648151</v>
      </c>
      <c r="B1178" s="59">
        <v>443822070</v>
      </c>
      <c r="C1178" s="38" t="s">
        <v>36</v>
      </c>
      <c r="D1178" s="38" t="s">
        <v>38</v>
      </c>
      <c r="E1178" s="38" t="s">
        <v>120</v>
      </c>
      <c r="F1178" s="35">
        <v>3646.3</v>
      </c>
      <c r="G1178" s="35">
        <v>3649.47</v>
      </c>
      <c r="H1178" s="35">
        <v>3642.97</v>
      </c>
      <c r="I1178" s="38" t="s">
        <v>1578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37" t="s">
        <v>36</v>
      </c>
      <c r="D1179" s="37" t="s">
        <v>38</v>
      </c>
      <c r="E1179" s="37" t="s">
        <v>120</v>
      </c>
      <c r="F1179" s="36">
        <v>3646.3</v>
      </c>
      <c r="G1179" s="36">
        <v>3648.97</v>
      </c>
      <c r="H1179" s="36">
        <v>3643.47</v>
      </c>
      <c r="I1179" s="37" t="s">
        <v>1579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8">
        <v>45919.661307870374</v>
      </c>
      <c r="B1180" s="59">
        <v>443822328</v>
      </c>
      <c r="C1180" s="38" t="s">
        <v>36</v>
      </c>
      <c r="D1180" s="38" t="s">
        <v>38</v>
      </c>
      <c r="E1180" s="38" t="s">
        <v>120</v>
      </c>
      <c r="F1180" s="35">
        <v>3647.27</v>
      </c>
      <c r="G1180" s="35">
        <v>3646.99</v>
      </c>
      <c r="H1180" s="35">
        <v>3643.78</v>
      </c>
      <c r="I1180" s="38" t="s">
        <v>1580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37" t="s">
        <v>36</v>
      </c>
      <c r="D1181" s="37" t="s">
        <v>38</v>
      </c>
      <c r="E1181" s="37" t="s">
        <v>120</v>
      </c>
      <c r="F1181" s="36">
        <v>3647.27</v>
      </c>
      <c r="G1181" s="36">
        <v>3647.43</v>
      </c>
      <c r="H1181" s="36">
        <v>3643.77</v>
      </c>
      <c r="I1181" s="37" t="s">
        <v>1581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8">
        <v>45919.661770833336</v>
      </c>
      <c r="B1182" s="59">
        <v>443822570</v>
      </c>
      <c r="C1182" s="38" t="s">
        <v>36</v>
      </c>
      <c r="D1182" s="38" t="s">
        <v>38</v>
      </c>
      <c r="E1182" s="38" t="s">
        <v>120</v>
      </c>
      <c r="F1182" s="35">
        <v>3647.66</v>
      </c>
      <c r="G1182" s="35">
        <v>3648.05</v>
      </c>
      <c r="H1182" s="35">
        <v>3643.16</v>
      </c>
      <c r="I1182" s="38" t="s">
        <v>1582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37" t="s">
        <v>36</v>
      </c>
      <c r="D1183" s="37" t="s">
        <v>37</v>
      </c>
      <c r="E1183" s="37" t="s">
        <v>120</v>
      </c>
      <c r="F1183" s="36">
        <v>3649.38</v>
      </c>
      <c r="G1183" s="36">
        <v>3646.38</v>
      </c>
      <c r="H1183" s="36">
        <v>3652.88</v>
      </c>
      <c r="I1183" s="37" t="s">
        <v>1583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8">
        <v>45919.663969907408</v>
      </c>
      <c r="B1184" s="59">
        <v>443824279</v>
      </c>
      <c r="C1184" s="38" t="s">
        <v>36</v>
      </c>
      <c r="D1184" s="38" t="s">
        <v>37</v>
      </c>
      <c r="E1184" s="38" t="s">
        <v>120</v>
      </c>
      <c r="F1184" s="35">
        <v>3649.38</v>
      </c>
      <c r="G1184" s="35">
        <v>3646.38</v>
      </c>
      <c r="H1184" s="38"/>
      <c r="I1184" s="38" t="s">
        <v>1583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37" t="s">
        <v>36</v>
      </c>
      <c r="D1185" s="37" t="s">
        <v>37</v>
      </c>
      <c r="E1185" s="37" t="s">
        <v>120</v>
      </c>
      <c r="F1185" s="36">
        <v>3649.36</v>
      </c>
      <c r="G1185" s="36">
        <v>3646.38</v>
      </c>
      <c r="H1185" s="37"/>
      <c r="I1185" s="37" t="s">
        <v>1583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8">
        <v>45919.669525462959</v>
      </c>
      <c r="B1186" s="59">
        <v>443830238</v>
      </c>
      <c r="C1186" s="38" t="s">
        <v>36</v>
      </c>
      <c r="D1186" s="38" t="s">
        <v>38</v>
      </c>
      <c r="E1186" s="38" t="s">
        <v>120</v>
      </c>
      <c r="F1186" s="35">
        <v>3644.82</v>
      </c>
      <c r="G1186" s="35">
        <v>3647.89</v>
      </c>
      <c r="H1186" s="35">
        <v>3641.39</v>
      </c>
      <c r="I1186" s="38" t="s">
        <v>1584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37" t="s">
        <v>36</v>
      </c>
      <c r="D1187" s="37" t="s">
        <v>38</v>
      </c>
      <c r="E1187" s="37" t="s">
        <v>120</v>
      </c>
      <c r="F1187" s="36">
        <v>3644.82</v>
      </c>
      <c r="G1187" s="36">
        <v>3647.89</v>
      </c>
      <c r="H1187" s="37"/>
      <c r="I1187" s="37" t="s">
        <v>1584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8">
        <v>45919.669525462959</v>
      </c>
      <c r="B1188" s="59">
        <v>443830244</v>
      </c>
      <c r="C1188" s="38" t="s">
        <v>36</v>
      </c>
      <c r="D1188" s="38" t="s">
        <v>38</v>
      </c>
      <c r="E1188" s="38" t="s">
        <v>120</v>
      </c>
      <c r="F1188" s="35">
        <v>3645.06</v>
      </c>
      <c r="G1188" s="35">
        <v>3647.82</v>
      </c>
      <c r="H1188" s="38"/>
      <c r="I1188" s="38" t="s">
        <v>1584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37" t="s">
        <v>36</v>
      </c>
      <c r="D1189" s="37" t="s">
        <v>38</v>
      </c>
      <c r="E1189" s="37" t="s">
        <v>120</v>
      </c>
      <c r="F1189" s="36">
        <v>3644.97</v>
      </c>
      <c r="G1189" s="36">
        <v>3647.82</v>
      </c>
      <c r="H1189" s="37"/>
      <c r="I1189" s="37" t="s">
        <v>1584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8">
        <v>45919.670104166667</v>
      </c>
      <c r="B1190" s="59">
        <v>443831443</v>
      </c>
      <c r="C1190" s="38" t="s">
        <v>36</v>
      </c>
      <c r="D1190" s="38" t="s">
        <v>38</v>
      </c>
      <c r="E1190" s="38" t="s">
        <v>120</v>
      </c>
      <c r="F1190" s="35">
        <v>3647.58</v>
      </c>
      <c r="G1190" s="35">
        <v>3650.6</v>
      </c>
      <c r="H1190" s="35">
        <v>3643.1</v>
      </c>
      <c r="I1190" s="38" t="s">
        <v>1585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37" t="s">
        <v>36</v>
      </c>
      <c r="D1191" s="37" t="s">
        <v>38</v>
      </c>
      <c r="E1191" s="37" t="s">
        <v>120</v>
      </c>
      <c r="F1191" s="36">
        <v>3646.77</v>
      </c>
      <c r="G1191" s="36">
        <v>3649.77</v>
      </c>
      <c r="H1191" s="37"/>
      <c r="I1191" s="37" t="s">
        <v>1586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8">
        <v>45919.670810185184</v>
      </c>
      <c r="B1192" s="59">
        <v>443832107</v>
      </c>
      <c r="C1192" s="38" t="s">
        <v>36</v>
      </c>
      <c r="D1192" s="38" t="s">
        <v>38</v>
      </c>
      <c r="E1192" s="38" t="s">
        <v>120</v>
      </c>
      <c r="F1192" s="35">
        <v>3646.75</v>
      </c>
      <c r="G1192" s="35">
        <v>3649.77</v>
      </c>
      <c r="H1192" s="35">
        <v>3640.77</v>
      </c>
      <c r="I1192" s="38" t="s">
        <v>1586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37" t="s">
        <v>36</v>
      </c>
      <c r="D1193" s="37" t="s">
        <v>38</v>
      </c>
      <c r="E1193" s="37" t="s">
        <v>120</v>
      </c>
      <c r="F1193" s="36">
        <v>3645.69</v>
      </c>
      <c r="G1193" s="36">
        <v>3648.7</v>
      </c>
      <c r="H1193" s="37"/>
      <c r="I1193" s="37" t="s">
        <v>1587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8">
        <v>45919.672303240739</v>
      </c>
      <c r="B1194" s="59">
        <v>443833440</v>
      </c>
      <c r="C1194" s="38" t="s">
        <v>36</v>
      </c>
      <c r="D1194" s="38" t="s">
        <v>38</v>
      </c>
      <c r="E1194" s="38" t="s">
        <v>120</v>
      </c>
      <c r="F1194" s="35">
        <v>3645.53</v>
      </c>
      <c r="G1194" s="35">
        <v>3648.69</v>
      </c>
      <c r="H1194" s="35">
        <v>3642.19</v>
      </c>
      <c r="I1194" s="38" t="s">
        <v>1588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37" t="s">
        <v>36</v>
      </c>
      <c r="D1195" s="37" t="s">
        <v>38</v>
      </c>
      <c r="E1195" s="37" t="s">
        <v>120</v>
      </c>
      <c r="F1195" s="36">
        <v>3645.54</v>
      </c>
      <c r="G1195" s="36">
        <v>3648.69</v>
      </c>
      <c r="H1195" s="37"/>
      <c r="I1195" s="37" t="s">
        <v>1588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8">
        <v>45919.672314814816</v>
      </c>
      <c r="B1196" s="59">
        <v>443833446</v>
      </c>
      <c r="C1196" s="38" t="s">
        <v>36</v>
      </c>
      <c r="D1196" s="38" t="s">
        <v>38</v>
      </c>
      <c r="E1196" s="38" t="s">
        <v>120</v>
      </c>
      <c r="F1196" s="35">
        <v>3645.54</v>
      </c>
      <c r="G1196" s="35">
        <v>3648.69</v>
      </c>
      <c r="H1196" s="38"/>
      <c r="I1196" s="38" t="s">
        <v>1588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37" t="s">
        <v>36</v>
      </c>
      <c r="D1197" s="37" t="s">
        <v>38</v>
      </c>
      <c r="E1197" s="37" t="s">
        <v>120</v>
      </c>
      <c r="F1197" s="36">
        <v>3646.49</v>
      </c>
      <c r="G1197" s="36">
        <v>3649.49</v>
      </c>
      <c r="H1197" s="36">
        <v>3644.99</v>
      </c>
      <c r="I1197" s="37" t="s">
        <v>1589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8">
        <v>45919.672997685186</v>
      </c>
      <c r="B1198" s="59">
        <v>443833875</v>
      </c>
      <c r="C1198" s="38" t="s">
        <v>36</v>
      </c>
      <c r="D1198" s="38" t="s">
        <v>38</v>
      </c>
      <c r="E1198" s="38" t="s">
        <v>120</v>
      </c>
      <c r="F1198" s="35">
        <v>3646.49</v>
      </c>
      <c r="G1198" s="35">
        <v>3649.49</v>
      </c>
      <c r="H1198" s="35">
        <v>3643.49</v>
      </c>
      <c r="I1198" s="38" t="s">
        <v>1589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37" t="s">
        <v>36</v>
      </c>
      <c r="D1199" s="37" t="s">
        <v>38</v>
      </c>
      <c r="E1199" s="37" t="s">
        <v>120</v>
      </c>
      <c r="F1199" s="36">
        <v>3646.47</v>
      </c>
      <c r="G1199" s="36">
        <v>3648.99</v>
      </c>
      <c r="H1199" s="36">
        <v>3643.49</v>
      </c>
      <c r="I1199" s="37" t="s">
        <v>1590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8">
        <v>45919.673009259262</v>
      </c>
      <c r="B1200" s="59">
        <v>443833879</v>
      </c>
      <c r="C1200" s="38" t="s">
        <v>36</v>
      </c>
      <c r="D1200" s="38" t="s">
        <v>38</v>
      </c>
      <c r="E1200" s="38" t="s">
        <v>120</v>
      </c>
      <c r="F1200" s="35">
        <v>3646.38</v>
      </c>
      <c r="G1200" s="35">
        <v>3649.49</v>
      </c>
      <c r="H1200" s="35">
        <v>3642.99</v>
      </c>
      <c r="I1200" s="38" t="s">
        <v>1589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37" t="s">
        <v>36</v>
      </c>
      <c r="D1201" s="37" t="s">
        <v>38</v>
      </c>
      <c r="E1201" s="37" t="s">
        <v>120</v>
      </c>
      <c r="F1201" s="36">
        <v>3646.5</v>
      </c>
      <c r="G1201" s="36">
        <v>3649.5</v>
      </c>
      <c r="H1201" s="36">
        <v>3643</v>
      </c>
      <c r="I1201" s="37" t="s">
        <v>1589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8">
        <v>45919.673692129632</v>
      </c>
      <c r="B1202" s="59">
        <v>443834258</v>
      </c>
      <c r="C1202" s="38" t="s">
        <v>36</v>
      </c>
      <c r="D1202" s="38" t="s">
        <v>38</v>
      </c>
      <c r="E1202" s="38" t="s">
        <v>120</v>
      </c>
      <c r="F1202" s="35">
        <v>3646.51</v>
      </c>
      <c r="G1202" s="35">
        <v>3649.5</v>
      </c>
      <c r="H1202" s="35">
        <v>3643</v>
      </c>
      <c r="I1202" s="38" t="s">
        <v>1589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37" t="s">
        <v>36</v>
      </c>
      <c r="D1203" s="37" t="s">
        <v>37</v>
      </c>
      <c r="E1203" s="37" t="s">
        <v>120</v>
      </c>
      <c r="F1203" s="36">
        <v>3652.4</v>
      </c>
      <c r="G1203" s="36">
        <v>3655.15</v>
      </c>
      <c r="H1203" s="37"/>
      <c r="I1203" s="37" t="s">
        <v>1591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8">
        <v>45919.677511574075</v>
      </c>
      <c r="B1204" s="59">
        <v>443840523</v>
      </c>
      <c r="C1204" s="38" t="s">
        <v>36</v>
      </c>
      <c r="D1204" s="38" t="s">
        <v>37</v>
      </c>
      <c r="E1204" s="38" t="s">
        <v>120</v>
      </c>
      <c r="F1204" s="35">
        <v>3652.38</v>
      </c>
      <c r="G1204" s="35">
        <v>3654</v>
      </c>
      <c r="H1204" s="38"/>
      <c r="I1204" s="38" t="s">
        <v>1592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37" t="s">
        <v>36</v>
      </c>
      <c r="D1205" s="37" t="s">
        <v>37</v>
      </c>
      <c r="E1205" s="37" t="s">
        <v>120</v>
      </c>
      <c r="F1205" s="36">
        <v>3652.51</v>
      </c>
      <c r="G1205" s="36">
        <v>3653.97</v>
      </c>
      <c r="H1205" s="37"/>
      <c r="I1205" s="37" t="s">
        <v>1593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8">
        <v>45919.677523148152</v>
      </c>
      <c r="B1206" s="59">
        <v>443840526</v>
      </c>
      <c r="C1206" s="38" t="s">
        <v>36</v>
      </c>
      <c r="D1206" s="38" t="s">
        <v>37</v>
      </c>
      <c r="E1206" s="38" t="s">
        <v>120</v>
      </c>
      <c r="F1206" s="35">
        <v>3652.51</v>
      </c>
      <c r="G1206" s="35">
        <v>3649.4</v>
      </c>
      <c r="H1206" s="35">
        <v>3655.9</v>
      </c>
      <c r="I1206" s="38" t="s">
        <v>1594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37" t="s">
        <v>36</v>
      </c>
      <c r="D1207" s="37" t="s">
        <v>37</v>
      </c>
      <c r="E1207" s="37" t="s">
        <v>120</v>
      </c>
      <c r="F1207" s="36">
        <v>3654.36</v>
      </c>
      <c r="G1207" s="36">
        <v>3655.15</v>
      </c>
      <c r="H1207" s="37"/>
      <c r="I1207" s="37" t="s">
        <v>1591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8">
        <v>45919.679479166669</v>
      </c>
      <c r="B1208" s="59">
        <v>443843187</v>
      </c>
      <c r="C1208" s="38" t="s">
        <v>36</v>
      </c>
      <c r="D1208" s="38" t="s">
        <v>37</v>
      </c>
      <c r="E1208" s="38" t="s">
        <v>120</v>
      </c>
      <c r="F1208" s="35">
        <v>3654.43</v>
      </c>
      <c r="G1208" s="35">
        <v>3655.15</v>
      </c>
      <c r="H1208" s="38"/>
      <c r="I1208" s="38" t="s">
        <v>1591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37" t="s">
        <v>36</v>
      </c>
      <c r="D1209" s="37" t="s">
        <v>37</v>
      </c>
      <c r="E1209" s="37" t="s">
        <v>120</v>
      </c>
      <c r="F1209" s="36">
        <v>3653.46</v>
      </c>
      <c r="G1209" s="36">
        <v>3653.34</v>
      </c>
      <c r="H1209" s="36">
        <v>3656.49</v>
      </c>
      <c r="I1209" s="37" t="s">
        <v>1595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8">
        <v>45919.680636574078</v>
      </c>
      <c r="B1210" s="59">
        <v>443843992</v>
      </c>
      <c r="C1210" s="38" t="s">
        <v>36</v>
      </c>
      <c r="D1210" s="38" t="s">
        <v>37</v>
      </c>
      <c r="E1210" s="38" t="s">
        <v>120</v>
      </c>
      <c r="F1210" s="35">
        <v>3653.56</v>
      </c>
      <c r="G1210" s="35">
        <v>3650.46</v>
      </c>
      <c r="H1210" s="35">
        <v>3654.96</v>
      </c>
      <c r="I1210" s="38" t="s">
        <v>1596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37" t="s">
        <v>36</v>
      </c>
      <c r="D1211" s="37" t="s">
        <v>37</v>
      </c>
      <c r="E1211" s="37" t="s">
        <v>120</v>
      </c>
      <c r="F1211" s="36">
        <v>3653.44</v>
      </c>
      <c r="G1211" s="36">
        <v>3653.32</v>
      </c>
      <c r="H1211" s="36">
        <v>3654.96</v>
      </c>
      <c r="I1211" s="37" t="s">
        <v>1595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8">
        <v>45919.680636574078</v>
      </c>
      <c r="B1212" s="59">
        <v>443843998</v>
      </c>
      <c r="C1212" s="38" t="s">
        <v>36</v>
      </c>
      <c r="D1212" s="38" t="s">
        <v>37</v>
      </c>
      <c r="E1212" s="38" t="s">
        <v>120</v>
      </c>
      <c r="F1212" s="35">
        <v>3653.44</v>
      </c>
      <c r="G1212" s="35">
        <v>3650.46</v>
      </c>
      <c r="H1212" s="35">
        <v>3656.96</v>
      </c>
      <c r="I1212" s="38" t="s">
        <v>1597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37" t="s">
        <v>36</v>
      </c>
      <c r="D1213" s="37" t="s">
        <v>37</v>
      </c>
      <c r="E1213" s="37" t="s">
        <v>120</v>
      </c>
      <c r="F1213" s="36">
        <v>3653.45</v>
      </c>
      <c r="G1213" s="36">
        <v>3653.32</v>
      </c>
      <c r="H1213" s="36">
        <v>3654.96</v>
      </c>
      <c r="I1213" s="37" t="s">
        <v>1595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8">
        <v>45919.680648148147</v>
      </c>
      <c r="B1214" s="59">
        <v>443844007</v>
      </c>
      <c r="C1214" s="38" t="s">
        <v>36</v>
      </c>
      <c r="D1214" s="38" t="s">
        <v>37</v>
      </c>
      <c r="E1214" s="38" t="s">
        <v>120</v>
      </c>
      <c r="F1214" s="35">
        <v>3653.41</v>
      </c>
      <c r="G1214" s="35">
        <v>3653.34</v>
      </c>
      <c r="H1214" s="35">
        <v>3656.46</v>
      </c>
      <c r="I1214" s="38" t="s">
        <v>1595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37" t="s">
        <v>36</v>
      </c>
      <c r="D1215" s="37" t="s">
        <v>37</v>
      </c>
      <c r="E1215" s="37" t="s">
        <v>120</v>
      </c>
      <c r="F1215" s="36">
        <v>3653.38</v>
      </c>
      <c r="G1215" s="36">
        <v>3653.34</v>
      </c>
      <c r="H1215" s="36">
        <v>3656.96</v>
      </c>
      <c r="I1215" s="37" t="s">
        <v>1595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8">
        <v>45919.684224537035</v>
      </c>
      <c r="B1216" s="59">
        <v>443846612</v>
      </c>
      <c r="C1216" s="38" t="s">
        <v>36</v>
      </c>
      <c r="D1216" s="38" t="s">
        <v>37</v>
      </c>
      <c r="E1216" s="38" t="s">
        <v>120</v>
      </c>
      <c r="F1216" s="35">
        <v>3653.94</v>
      </c>
      <c r="G1216" s="35">
        <v>3653.87</v>
      </c>
      <c r="H1216" s="35">
        <v>3655.42</v>
      </c>
      <c r="I1216" s="38" t="s">
        <v>1598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37" t="s">
        <v>36</v>
      </c>
      <c r="D1217" s="37" t="s">
        <v>37</v>
      </c>
      <c r="E1217" s="37" t="s">
        <v>120</v>
      </c>
      <c r="F1217" s="36">
        <v>3653.93</v>
      </c>
      <c r="G1217" s="36">
        <v>3654.45</v>
      </c>
      <c r="H1217" s="36">
        <v>3656.94</v>
      </c>
      <c r="I1217" s="37" t="s">
        <v>1599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8">
        <v>45919.684224537035</v>
      </c>
      <c r="B1218" s="59">
        <v>443846620</v>
      </c>
      <c r="C1218" s="38" t="s">
        <v>36</v>
      </c>
      <c r="D1218" s="38" t="s">
        <v>37</v>
      </c>
      <c r="E1218" s="38" t="s">
        <v>120</v>
      </c>
      <c r="F1218" s="35">
        <v>3653.93</v>
      </c>
      <c r="G1218" s="35">
        <v>3654.46</v>
      </c>
      <c r="H1218" s="35">
        <v>3657.44</v>
      </c>
      <c r="I1218" s="38" t="s">
        <v>1599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37" t="s">
        <v>36</v>
      </c>
      <c r="D1219" s="37" t="s">
        <v>37</v>
      </c>
      <c r="E1219" s="37" t="s">
        <v>120</v>
      </c>
      <c r="F1219" s="36">
        <v>3654.04</v>
      </c>
      <c r="G1219" s="36">
        <v>3654.45</v>
      </c>
      <c r="H1219" s="36">
        <v>3656.94</v>
      </c>
      <c r="I1219" s="37" t="s">
        <v>1599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8">
        <v>45919.684236111112</v>
      </c>
      <c r="B1220" s="59">
        <v>443846626</v>
      </c>
      <c r="C1220" s="38" t="s">
        <v>36</v>
      </c>
      <c r="D1220" s="38" t="s">
        <v>37</v>
      </c>
      <c r="E1220" s="38" t="s">
        <v>120</v>
      </c>
      <c r="F1220" s="35">
        <v>3653.99</v>
      </c>
      <c r="G1220" s="35">
        <v>3650.94</v>
      </c>
      <c r="H1220" s="35">
        <v>3655.44</v>
      </c>
      <c r="I1220" s="38" t="s">
        <v>1598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37" t="s">
        <v>36</v>
      </c>
      <c r="D1221" s="37" t="s">
        <v>37</v>
      </c>
      <c r="E1221" s="37" t="s">
        <v>120</v>
      </c>
      <c r="F1221" s="36">
        <v>3655.27</v>
      </c>
      <c r="G1221" s="36">
        <v>3657.37</v>
      </c>
      <c r="H1221" s="36">
        <v>3658.72</v>
      </c>
      <c r="I1221" s="37" t="s">
        <v>1600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8">
        <v>45919.687696759262</v>
      </c>
      <c r="B1222" s="59">
        <v>443850320</v>
      </c>
      <c r="C1222" s="38" t="s">
        <v>36</v>
      </c>
      <c r="D1222" s="38" t="s">
        <v>37</v>
      </c>
      <c r="E1222" s="38" t="s">
        <v>120</v>
      </c>
      <c r="F1222" s="35">
        <v>3655.29</v>
      </c>
      <c r="G1222" s="35">
        <v>3657.92</v>
      </c>
      <c r="H1222" s="38"/>
      <c r="I1222" s="38" t="s">
        <v>1601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37" t="s">
        <v>36</v>
      </c>
      <c r="D1223" s="37" t="s">
        <v>37</v>
      </c>
      <c r="E1223" s="37" t="s">
        <v>120</v>
      </c>
      <c r="F1223" s="36">
        <v>3655.19</v>
      </c>
      <c r="G1223" s="36">
        <v>3655.92</v>
      </c>
      <c r="H1223" s="37"/>
      <c r="I1223" s="37" t="s">
        <v>1602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8">
        <v>45919.687696759262</v>
      </c>
      <c r="B1224" s="59">
        <v>443850328</v>
      </c>
      <c r="C1224" s="38" t="s">
        <v>36</v>
      </c>
      <c r="D1224" s="38" t="s">
        <v>37</v>
      </c>
      <c r="E1224" s="38" t="s">
        <v>120</v>
      </c>
      <c r="F1224" s="35">
        <v>3655.17</v>
      </c>
      <c r="G1224" s="35">
        <v>3655.94</v>
      </c>
      <c r="H1224" s="38"/>
      <c r="I1224" s="38" t="s">
        <v>1602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37" t="s">
        <v>36</v>
      </c>
      <c r="D1225" s="37" t="s">
        <v>37</v>
      </c>
      <c r="E1225" s="37" t="s">
        <v>120</v>
      </c>
      <c r="F1225" s="36">
        <v>3654.53</v>
      </c>
      <c r="G1225" s="36">
        <v>3655.13</v>
      </c>
      <c r="H1225" s="36">
        <v>3657.58</v>
      </c>
      <c r="I1225" s="37" t="s">
        <v>1603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8">
        <v>45919.688159722224</v>
      </c>
      <c r="B1226" s="59">
        <v>443850937</v>
      </c>
      <c r="C1226" s="38" t="s">
        <v>36</v>
      </c>
      <c r="D1226" s="38" t="s">
        <v>37</v>
      </c>
      <c r="E1226" s="38" t="s">
        <v>120</v>
      </c>
      <c r="F1226" s="35">
        <v>3654.56</v>
      </c>
      <c r="G1226" s="35">
        <v>3655.12</v>
      </c>
      <c r="H1226" s="35">
        <v>3658.03</v>
      </c>
      <c r="I1226" s="38" t="s">
        <v>1603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37" t="s">
        <v>36</v>
      </c>
      <c r="D1227" s="37" t="s">
        <v>37</v>
      </c>
      <c r="E1227" s="37" t="s">
        <v>120</v>
      </c>
      <c r="F1227" s="36">
        <v>3654.54</v>
      </c>
      <c r="G1227" s="36">
        <v>3651.53</v>
      </c>
      <c r="H1227" s="36">
        <v>3656.03</v>
      </c>
      <c r="I1227" s="37" t="s">
        <v>1604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8">
        <v>45919.688159722224</v>
      </c>
      <c r="B1228" s="59">
        <v>443850943</v>
      </c>
      <c r="C1228" s="38" t="s">
        <v>36</v>
      </c>
      <c r="D1228" s="38" t="s">
        <v>37</v>
      </c>
      <c r="E1228" s="38" t="s">
        <v>120</v>
      </c>
      <c r="F1228" s="35">
        <v>3654.52</v>
      </c>
      <c r="G1228" s="35">
        <v>3651.53</v>
      </c>
      <c r="H1228" s="35">
        <v>3656.03</v>
      </c>
      <c r="I1228" s="38" t="s">
        <v>1604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37" t="s">
        <v>36</v>
      </c>
      <c r="D1229" s="37" t="s">
        <v>37</v>
      </c>
      <c r="E1229" s="37" t="s">
        <v>120</v>
      </c>
      <c r="F1229" s="36">
        <v>3654.54</v>
      </c>
      <c r="G1229" s="36">
        <v>3653.03</v>
      </c>
      <c r="H1229" s="36">
        <v>3656.03</v>
      </c>
      <c r="I1229" s="37" t="s">
        <v>1604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8">
        <v>45919.688171296293</v>
      </c>
      <c r="B1230" s="59">
        <v>443850946</v>
      </c>
      <c r="C1230" s="38" t="s">
        <v>36</v>
      </c>
      <c r="D1230" s="38" t="s">
        <v>37</v>
      </c>
      <c r="E1230" s="38" t="s">
        <v>120</v>
      </c>
      <c r="F1230" s="35">
        <v>3654.58</v>
      </c>
      <c r="G1230" s="35">
        <v>3655.13</v>
      </c>
      <c r="H1230" s="35">
        <v>3657.53</v>
      </c>
      <c r="I1230" s="38" t="s">
        <v>1603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37" t="s">
        <v>36</v>
      </c>
      <c r="D1231" s="37" t="s">
        <v>37</v>
      </c>
      <c r="E1231" s="37" t="s">
        <v>120</v>
      </c>
      <c r="F1231" s="36">
        <v>3655.91</v>
      </c>
      <c r="G1231" s="36">
        <v>3657.85</v>
      </c>
      <c r="H1231" s="37"/>
      <c r="I1231" s="37" t="s">
        <v>1601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8">
        <v>45919.689432870371</v>
      </c>
      <c r="B1232" s="59">
        <v>443852780</v>
      </c>
      <c r="C1232" s="38" t="s">
        <v>36</v>
      </c>
      <c r="D1232" s="38" t="s">
        <v>37</v>
      </c>
      <c r="E1232" s="38" t="s">
        <v>120</v>
      </c>
      <c r="F1232" s="35">
        <v>3656</v>
      </c>
      <c r="G1232" s="35">
        <v>3657.89</v>
      </c>
      <c r="H1232" s="38"/>
      <c r="I1232" s="38" t="s">
        <v>1601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37" t="s">
        <v>36</v>
      </c>
      <c r="D1233" s="37" t="s">
        <v>37</v>
      </c>
      <c r="E1233" s="37" t="s">
        <v>120</v>
      </c>
      <c r="F1233" s="36">
        <v>3655.29</v>
      </c>
      <c r="G1233" s="36">
        <v>3653.8</v>
      </c>
      <c r="H1233" s="36">
        <v>3656.8</v>
      </c>
      <c r="I1233" s="37" t="s">
        <v>1605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8">
        <v>45919.690011574072</v>
      </c>
      <c r="B1234" s="59">
        <v>443853405</v>
      </c>
      <c r="C1234" s="38" t="s">
        <v>36</v>
      </c>
      <c r="D1234" s="38" t="s">
        <v>37</v>
      </c>
      <c r="E1234" s="38" t="s">
        <v>120</v>
      </c>
      <c r="F1234" s="35">
        <v>3655.29</v>
      </c>
      <c r="G1234" s="35">
        <v>3652.29</v>
      </c>
      <c r="H1234" s="35">
        <v>3656.79</v>
      </c>
      <c r="I1234" s="38" t="s">
        <v>1605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37" t="s">
        <v>36</v>
      </c>
      <c r="D1235" s="37" t="s">
        <v>37</v>
      </c>
      <c r="E1235" s="37" t="s">
        <v>120</v>
      </c>
      <c r="F1235" s="36">
        <v>3655.25</v>
      </c>
      <c r="G1235" s="36">
        <v>3652.29</v>
      </c>
      <c r="H1235" s="36">
        <v>3656.79</v>
      </c>
      <c r="I1235" s="37" t="s">
        <v>1605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8">
        <v>45919.690011574072</v>
      </c>
      <c r="B1236" s="59">
        <v>443853408</v>
      </c>
      <c r="C1236" s="38" t="s">
        <v>36</v>
      </c>
      <c r="D1236" s="38" t="s">
        <v>37</v>
      </c>
      <c r="E1236" s="38" t="s">
        <v>120</v>
      </c>
      <c r="F1236" s="35">
        <v>3655.25</v>
      </c>
      <c r="G1236" s="35">
        <v>3656.22</v>
      </c>
      <c r="H1236" s="35">
        <v>3658.29</v>
      </c>
      <c r="I1236" s="38" t="s">
        <v>1606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37" t="s">
        <v>36</v>
      </c>
      <c r="D1237" s="37" t="s">
        <v>37</v>
      </c>
      <c r="E1237" s="37" t="s">
        <v>120</v>
      </c>
      <c r="F1237" s="36">
        <v>3655.25</v>
      </c>
      <c r="G1237" s="36">
        <v>3656.25</v>
      </c>
      <c r="H1237" s="36">
        <v>3658.29</v>
      </c>
      <c r="I1237" s="37" t="s">
        <v>1606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8">
        <v>45919.690023148149</v>
      </c>
      <c r="B1238" s="59">
        <v>443853413</v>
      </c>
      <c r="C1238" s="38" t="s">
        <v>36</v>
      </c>
      <c r="D1238" s="38" t="s">
        <v>37</v>
      </c>
      <c r="E1238" s="38" t="s">
        <v>120</v>
      </c>
      <c r="F1238" s="35">
        <v>3655.25</v>
      </c>
      <c r="G1238" s="35">
        <v>3656.37</v>
      </c>
      <c r="H1238" s="35">
        <v>3658.79</v>
      </c>
      <c r="I1238" s="38" t="s">
        <v>1607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37" t="s">
        <v>36</v>
      </c>
      <c r="D1239" s="37" t="s">
        <v>37</v>
      </c>
      <c r="E1239" s="37" t="s">
        <v>120</v>
      </c>
      <c r="F1239" s="36">
        <v>3655.24</v>
      </c>
      <c r="G1239" s="36">
        <v>3656.31</v>
      </c>
      <c r="H1239" s="36">
        <v>3658.79</v>
      </c>
      <c r="I1239" s="37" t="s">
        <v>1607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8">
        <v>45919.693020833336</v>
      </c>
      <c r="B1240" s="59">
        <v>443856861</v>
      </c>
      <c r="C1240" s="38" t="s">
        <v>36</v>
      </c>
      <c r="D1240" s="38" t="s">
        <v>37</v>
      </c>
      <c r="E1240" s="38" t="s">
        <v>120</v>
      </c>
      <c r="F1240" s="35">
        <v>3657.11</v>
      </c>
      <c r="G1240" s="35">
        <v>3654.2</v>
      </c>
      <c r="H1240" s="35">
        <v>3660.7</v>
      </c>
      <c r="I1240" s="38" t="s">
        <v>1608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37" t="s">
        <v>36</v>
      </c>
      <c r="D1241" s="37" t="s">
        <v>37</v>
      </c>
      <c r="E1241" s="37" t="s">
        <v>120</v>
      </c>
      <c r="F1241" s="36">
        <v>3657.1</v>
      </c>
      <c r="G1241" s="36">
        <v>3655.7</v>
      </c>
      <c r="H1241" s="36">
        <v>3658.7</v>
      </c>
      <c r="I1241" s="37" t="s">
        <v>1609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8">
        <v>45919.693020833336</v>
      </c>
      <c r="B1242" s="59">
        <v>443856866</v>
      </c>
      <c r="C1242" s="38" t="s">
        <v>36</v>
      </c>
      <c r="D1242" s="38" t="s">
        <v>37</v>
      </c>
      <c r="E1242" s="38" t="s">
        <v>120</v>
      </c>
      <c r="F1242" s="35">
        <v>3657.09</v>
      </c>
      <c r="G1242" s="35">
        <v>3657.9</v>
      </c>
      <c r="H1242" s="35">
        <v>3660.11</v>
      </c>
      <c r="I1242" s="38" t="s">
        <v>1610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37" t="s">
        <v>36</v>
      </c>
      <c r="D1243" s="37" t="s">
        <v>37</v>
      </c>
      <c r="E1243" s="37" t="s">
        <v>120</v>
      </c>
      <c r="F1243" s="36">
        <v>3657.13</v>
      </c>
      <c r="G1243" s="36">
        <v>3654.11</v>
      </c>
      <c r="H1243" s="36">
        <v>3658.61</v>
      </c>
      <c r="I1243" s="37" t="s">
        <v>1611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8">
        <v>45919.693032407406</v>
      </c>
      <c r="B1244" s="59">
        <v>443856872</v>
      </c>
      <c r="C1244" s="38" t="s">
        <v>36</v>
      </c>
      <c r="D1244" s="38" t="s">
        <v>37</v>
      </c>
      <c r="E1244" s="38" t="s">
        <v>120</v>
      </c>
      <c r="F1244" s="35">
        <v>3657.05</v>
      </c>
      <c r="G1244" s="35">
        <v>3654.61</v>
      </c>
      <c r="H1244" s="35">
        <v>3660.11</v>
      </c>
      <c r="I1244" s="38" t="s">
        <v>1612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37" t="s">
        <v>36</v>
      </c>
      <c r="D1245" s="37" t="s">
        <v>37</v>
      </c>
      <c r="E1245" s="37" t="s">
        <v>120</v>
      </c>
      <c r="F1245" s="36">
        <v>3657.05</v>
      </c>
      <c r="G1245" s="36">
        <v>3659.22</v>
      </c>
      <c r="H1245" s="36">
        <v>3660.61</v>
      </c>
      <c r="I1245" s="37" t="s">
        <v>1613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8">
        <v>45919.693032407406</v>
      </c>
      <c r="B1246" s="59">
        <v>443856879</v>
      </c>
      <c r="C1246" s="38" t="s">
        <v>36</v>
      </c>
      <c r="D1246" s="38" t="s">
        <v>37</v>
      </c>
      <c r="E1246" s="38" t="s">
        <v>120</v>
      </c>
      <c r="F1246" s="35">
        <v>3657.06</v>
      </c>
      <c r="G1246" s="35">
        <v>3654.11</v>
      </c>
      <c r="H1246" s="35">
        <v>3658.61</v>
      </c>
      <c r="I1246" s="38" t="s">
        <v>1611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37" t="s">
        <v>36</v>
      </c>
      <c r="D1247" s="37" t="s">
        <v>37</v>
      </c>
      <c r="E1247" s="37" t="s">
        <v>120</v>
      </c>
      <c r="F1247" s="36">
        <v>3656.21</v>
      </c>
      <c r="G1247" s="36">
        <v>3653.18</v>
      </c>
      <c r="H1247" s="36">
        <v>3659.68</v>
      </c>
      <c r="I1247" s="37" t="s">
        <v>1611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8">
        <v>45919.69394675926</v>
      </c>
      <c r="B1248" s="59">
        <v>443857533</v>
      </c>
      <c r="C1248" s="38" t="s">
        <v>36</v>
      </c>
      <c r="D1248" s="38" t="s">
        <v>37</v>
      </c>
      <c r="E1248" s="38" t="s">
        <v>120</v>
      </c>
      <c r="F1248" s="35">
        <v>3656.67</v>
      </c>
      <c r="G1248" s="35">
        <v>3659.76</v>
      </c>
      <c r="H1248" s="38"/>
      <c r="I1248" s="38" t="s">
        <v>1614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37" t="s">
        <v>36</v>
      </c>
      <c r="D1249" s="37" t="s">
        <v>37</v>
      </c>
      <c r="E1249" s="37" t="s">
        <v>120</v>
      </c>
      <c r="F1249" s="36">
        <v>3656.67</v>
      </c>
      <c r="G1249" s="36">
        <v>3659.73</v>
      </c>
      <c r="H1249" s="37"/>
      <c r="I1249" s="37" t="s">
        <v>1614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8">
        <v>45919.69394675926</v>
      </c>
      <c r="B1250" s="59">
        <v>443857536</v>
      </c>
      <c r="C1250" s="38" t="s">
        <v>36</v>
      </c>
      <c r="D1250" s="38" t="s">
        <v>37</v>
      </c>
      <c r="E1250" s="38" t="s">
        <v>120</v>
      </c>
      <c r="F1250" s="35">
        <v>3656.67</v>
      </c>
      <c r="G1250" s="35">
        <v>3658.97</v>
      </c>
      <c r="H1250" s="35">
        <v>3660.17</v>
      </c>
      <c r="I1250" s="38" t="s">
        <v>1610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37" t="s">
        <v>36</v>
      </c>
      <c r="D1251" s="37" t="s">
        <v>37</v>
      </c>
      <c r="E1251" s="37" t="s">
        <v>120</v>
      </c>
      <c r="F1251" s="36">
        <v>3656.67</v>
      </c>
      <c r="G1251" s="36">
        <v>3659.74</v>
      </c>
      <c r="H1251" s="37"/>
      <c r="I1251" s="37" t="s">
        <v>1614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8">
        <v>45919.703784722224</v>
      </c>
      <c r="B1252" s="59">
        <v>443867476</v>
      </c>
      <c r="C1252" s="38" t="s">
        <v>36</v>
      </c>
      <c r="D1252" s="38" t="s">
        <v>37</v>
      </c>
      <c r="E1252" s="38" t="s">
        <v>120</v>
      </c>
      <c r="F1252" s="35">
        <v>3660.11</v>
      </c>
      <c r="G1252" s="35">
        <v>3661.77</v>
      </c>
      <c r="H1252" s="35">
        <v>3663.6</v>
      </c>
      <c r="I1252" s="38" t="s">
        <v>1615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37" t="s">
        <v>36</v>
      </c>
      <c r="D1253" s="37" t="s">
        <v>37</v>
      </c>
      <c r="E1253" s="37" t="s">
        <v>120</v>
      </c>
      <c r="F1253" s="36">
        <v>3659.94</v>
      </c>
      <c r="G1253" s="36">
        <v>3663.01</v>
      </c>
      <c r="H1253" s="37"/>
      <c r="I1253" s="37" t="s">
        <v>1616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8">
        <v>45919.704363425924</v>
      </c>
      <c r="B1254" s="59">
        <v>443867987</v>
      </c>
      <c r="C1254" s="38" t="s">
        <v>36</v>
      </c>
      <c r="D1254" s="38" t="s">
        <v>37</v>
      </c>
      <c r="E1254" s="38" t="s">
        <v>120</v>
      </c>
      <c r="F1254" s="35">
        <v>3659.87</v>
      </c>
      <c r="G1254" s="35">
        <v>3663.02</v>
      </c>
      <c r="H1254" s="38"/>
      <c r="I1254" s="38" t="s">
        <v>1616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37" t="s">
        <v>36</v>
      </c>
      <c r="D1255" s="37" t="s">
        <v>37</v>
      </c>
      <c r="E1255" s="37" t="s">
        <v>120</v>
      </c>
      <c r="F1255" s="36">
        <v>3659.84</v>
      </c>
      <c r="G1255" s="36">
        <v>3663.02</v>
      </c>
      <c r="H1255" s="37"/>
      <c r="I1255" s="37" t="s">
        <v>1616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8">
        <v>45919.707372685189</v>
      </c>
      <c r="B1256" s="59">
        <v>443871719</v>
      </c>
      <c r="C1256" s="38" t="s">
        <v>36</v>
      </c>
      <c r="D1256" s="38" t="s">
        <v>37</v>
      </c>
      <c r="E1256" s="38" t="s">
        <v>120</v>
      </c>
      <c r="F1256" s="35">
        <v>3663.21</v>
      </c>
      <c r="G1256" s="35">
        <v>3660.13</v>
      </c>
      <c r="H1256" s="35">
        <v>3666.63</v>
      </c>
      <c r="I1256" s="38" t="s">
        <v>1617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37" t="s">
        <v>36</v>
      </c>
      <c r="D1257" s="37" t="s">
        <v>37</v>
      </c>
      <c r="E1257" s="37" t="s">
        <v>120</v>
      </c>
      <c r="F1257" s="36">
        <v>3663.17</v>
      </c>
      <c r="G1257" s="36">
        <v>3660.21</v>
      </c>
      <c r="H1257" s="37"/>
      <c r="I1257" s="37" t="s">
        <v>1618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8">
        <v>45919.707372685189</v>
      </c>
      <c r="B1258" s="59">
        <v>443871721</v>
      </c>
      <c r="C1258" s="38" t="s">
        <v>36</v>
      </c>
      <c r="D1258" s="38" t="s">
        <v>37</v>
      </c>
      <c r="E1258" s="38" t="s">
        <v>120</v>
      </c>
      <c r="F1258" s="35">
        <v>3663.16</v>
      </c>
      <c r="G1258" s="35">
        <v>3660.21</v>
      </c>
      <c r="H1258" s="38"/>
      <c r="I1258" s="38" t="s">
        <v>1618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37" t="s">
        <v>36</v>
      </c>
      <c r="D1259" s="37" t="s">
        <v>37</v>
      </c>
      <c r="E1259" s="37" t="s">
        <v>120</v>
      </c>
      <c r="F1259" s="36">
        <v>3663.15</v>
      </c>
      <c r="G1259" s="36">
        <v>3660.21</v>
      </c>
      <c r="H1259" s="37"/>
      <c r="I1259" s="37" t="s">
        <v>1618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8">
        <v>45919.710034722222</v>
      </c>
      <c r="B1260" s="59">
        <v>443874588</v>
      </c>
      <c r="C1260" s="38" t="s">
        <v>36</v>
      </c>
      <c r="D1260" s="38" t="s">
        <v>37</v>
      </c>
      <c r="E1260" s="38" t="s">
        <v>120</v>
      </c>
      <c r="F1260" s="35">
        <v>3662.7</v>
      </c>
      <c r="G1260" s="35">
        <v>3661.2</v>
      </c>
      <c r="H1260" s="35">
        <v>3664.2</v>
      </c>
      <c r="I1260" s="38" t="s">
        <v>1619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37" t="s">
        <v>36</v>
      </c>
      <c r="D1261" s="37" t="s">
        <v>37</v>
      </c>
      <c r="E1261" s="37" t="s">
        <v>120</v>
      </c>
      <c r="F1261" s="36">
        <v>3662.7</v>
      </c>
      <c r="G1261" s="36">
        <v>3660.2</v>
      </c>
      <c r="H1261" s="36">
        <v>3665.7</v>
      </c>
      <c r="I1261" s="37" t="s">
        <v>1618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8">
        <v>45919.710034722222</v>
      </c>
      <c r="B1262" s="59">
        <v>443874593</v>
      </c>
      <c r="C1262" s="38" t="s">
        <v>36</v>
      </c>
      <c r="D1262" s="38" t="s">
        <v>37</v>
      </c>
      <c r="E1262" s="38" t="s">
        <v>120</v>
      </c>
      <c r="F1262" s="35">
        <v>3662.71</v>
      </c>
      <c r="G1262" s="35">
        <v>3659.7</v>
      </c>
      <c r="H1262" s="35">
        <v>3665.7</v>
      </c>
      <c r="I1262" s="38" t="s">
        <v>1620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37" t="s">
        <v>36</v>
      </c>
      <c r="D1263" s="37" t="s">
        <v>37</v>
      </c>
      <c r="E1263" s="37" t="s">
        <v>120</v>
      </c>
      <c r="F1263" s="36">
        <v>3662.75</v>
      </c>
      <c r="G1263" s="36">
        <v>3659.7</v>
      </c>
      <c r="H1263" s="36">
        <v>3664.2</v>
      </c>
      <c r="I1263" s="37" t="s">
        <v>1620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8">
        <v>45919.710046296299</v>
      </c>
      <c r="B1264" s="59">
        <v>443874597</v>
      </c>
      <c r="C1264" s="38" t="s">
        <v>36</v>
      </c>
      <c r="D1264" s="38" t="s">
        <v>37</v>
      </c>
      <c r="E1264" s="38" t="s">
        <v>120</v>
      </c>
      <c r="F1264" s="35">
        <v>3662.61</v>
      </c>
      <c r="G1264" s="35">
        <v>3659.7</v>
      </c>
      <c r="H1264" s="35">
        <v>3664.2</v>
      </c>
      <c r="I1264" s="38" t="s">
        <v>1620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37" t="s">
        <v>36</v>
      </c>
      <c r="D1265" s="37" t="s">
        <v>37</v>
      </c>
      <c r="E1265" s="37" t="s">
        <v>120</v>
      </c>
      <c r="F1265" s="36">
        <v>3662.61</v>
      </c>
      <c r="G1265" s="36">
        <v>3659.7</v>
      </c>
      <c r="H1265" s="36">
        <v>3666.2</v>
      </c>
      <c r="I1265" s="37" t="s">
        <v>1620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8">
        <v>45919.710046296299</v>
      </c>
      <c r="B1266" s="59">
        <v>443874599</v>
      </c>
      <c r="C1266" s="38" t="s">
        <v>36</v>
      </c>
      <c r="D1266" s="38" t="s">
        <v>37</v>
      </c>
      <c r="E1266" s="38" t="s">
        <v>120</v>
      </c>
      <c r="F1266" s="35">
        <v>3662.64</v>
      </c>
      <c r="G1266" s="35">
        <v>3659.7</v>
      </c>
      <c r="H1266" s="35">
        <v>3666.2</v>
      </c>
      <c r="I1266" s="38" t="s">
        <v>1620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37" t="s">
        <v>36</v>
      </c>
      <c r="D1267" s="37" t="s">
        <v>37</v>
      </c>
      <c r="E1267" s="37" t="s">
        <v>120</v>
      </c>
      <c r="F1267" s="36">
        <v>3661.83</v>
      </c>
      <c r="G1267" s="36">
        <v>3658.79</v>
      </c>
      <c r="H1267" s="36">
        <v>3665.29</v>
      </c>
      <c r="I1267" s="37" t="s">
        <v>1621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8">
        <v>45919.710613425923</v>
      </c>
      <c r="B1268" s="59">
        <v>443875319</v>
      </c>
      <c r="C1268" s="38" t="s">
        <v>36</v>
      </c>
      <c r="D1268" s="38" t="s">
        <v>37</v>
      </c>
      <c r="E1268" s="38" t="s">
        <v>120</v>
      </c>
      <c r="F1268" s="35">
        <v>3661.84</v>
      </c>
      <c r="G1268" s="35">
        <v>3658.83</v>
      </c>
      <c r="H1268" s="35">
        <v>3665.33</v>
      </c>
      <c r="I1268" s="38" t="s">
        <v>1621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37" t="s">
        <v>36</v>
      </c>
      <c r="D1269" s="37" t="s">
        <v>37</v>
      </c>
      <c r="E1269" s="37" t="s">
        <v>120</v>
      </c>
      <c r="F1269" s="36">
        <v>3662.46</v>
      </c>
      <c r="G1269" s="36">
        <v>3660.98</v>
      </c>
      <c r="H1269" s="36">
        <v>3663.98</v>
      </c>
      <c r="I1269" s="37" t="s">
        <v>1622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8">
        <v>45919.715358796297</v>
      </c>
      <c r="B1270" s="59">
        <v>443880372</v>
      </c>
      <c r="C1270" s="38" t="s">
        <v>36</v>
      </c>
      <c r="D1270" s="38" t="s">
        <v>38</v>
      </c>
      <c r="E1270" s="38" t="s">
        <v>120</v>
      </c>
      <c r="F1270" s="35">
        <v>3660.39</v>
      </c>
      <c r="G1270" s="35">
        <v>3658.47</v>
      </c>
      <c r="H1270" s="35">
        <v>3656.89</v>
      </c>
      <c r="I1270" s="38" t="s">
        <v>1623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37" t="s">
        <v>36</v>
      </c>
      <c r="D1271" s="37" t="s">
        <v>38</v>
      </c>
      <c r="E1271" s="37" t="s">
        <v>120</v>
      </c>
      <c r="F1271" s="36">
        <v>3660.39</v>
      </c>
      <c r="G1271" s="36">
        <v>3657.85</v>
      </c>
      <c r="H1271" s="37"/>
      <c r="I1271" s="37" t="s">
        <v>1624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8">
        <v>45919.715358796297</v>
      </c>
      <c r="B1272" s="59">
        <v>443880378</v>
      </c>
      <c r="C1272" s="38" t="s">
        <v>36</v>
      </c>
      <c r="D1272" s="38" t="s">
        <v>38</v>
      </c>
      <c r="E1272" s="38" t="s">
        <v>120</v>
      </c>
      <c r="F1272" s="35">
        <v>3660.38</v>
      </c>
      <c r="G1272" s="35">
        <v>3657.94</v>
      </c>
      <c r="H1272" s="38"/>
      <c r="I1272" s="38" t="s">
        <v>1625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37" t="s">
        <v>36</v>
      </c>
      <c r="D1273" s="37" t="s">
        <v>38</v>
      </c>
      <c r="E1273" s="37" t="s">
        <v>120</v>
      </c>
      <c r="F1273" s="36">
        <v>3657.52</v>
      </c>
      <c r="G1273" s="36">
        <v>3660.53</v>
      </c>
      <c r="H1273" s="36">
        <v>3654.03</v>
      </c>
      <c r="I1273" s="37" t="s">
        <v>1626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8">
        <v>45919.721724537034</v>
      </c>
      <c r="B1274" s="59">
        <v>443887676</v>
      </c>
      <c r="C1274" s="38" t="s">
        <v>36</v>
      </c>
      <c r="D1274" s="38" t="s">
        <v>38</v>
      </c>
      <c r="E1274" s="38" t="s">
        <v>120</v>
      </c>
      <c r="F1274" s="35">
        <v>3657.08</v>
      </c>
      <c r="G1274" s="35">
        <v>3660.06</v>
      </c>
      <c r="H1274" s="38"/>
      <c r="I1274" s="38" t="s">
        <v>1627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37" t="s">
        <v>36</v>
      </c>
      <c r="D1275" s="37" t="s">
        <v>38</v>
      </c>
      <c r="E1275" s="37" t="s">
        <v>120</v>
      </c>
      <c r="F1275" s="36">
        <v>3657.11</v>
      </c>
      <c r="G1275" s="36">
        <v>3660.08</v>
      </c>
      <c r="H1275" s="37"/>
      <c r="I1275" s="37" t="s">
        <v>1627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8">
        <v>45919.722534722219</v>
      </c>
      <c r="B1276" s="59">
        <v>443888511</v>
      </c>
      <c r="C1276" s="38" t="s">
        <v>36</v>
      </c>
      <c r="D1276" s="38" t="s">
        <v>38</v>
      </c>
      <c r="E1276" s="38" t="s">
        <v>120</v>
      </c>
      <c r="F1276" s="35">
        <v>3658.11</v>
      </c>
      <c r="G1276" s="35">
        <v>3661.11</v>
      </c>
      <c r="H1276" s="35">
        <v>3654.61</v>
      </c>
      <c r="I1276" s="38" t="s">
        <v>1628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37" t="s">
        <v>36</v>
      </c>
      <c r="D1277" s="37" t="s">
        <v>38</v>
      </c>
      <c r="E1277" s="37" t="s">
        <v>120</v>
      </c>
      <c r="F1277" s="36">
        <v>3658.12</v>
      </c>
      <c r="G1277" s="36">
        <v>3660.61</v>
      </c>
      <c r="H1277" s="36">
        <v>3655.11</v>
      </c>
      <c r="I1277" s="37" t="s">
        <v>1626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8">
        <v>45919.722534722219</v>
      </c>
      <c r="B1278" s="59">
        <v>443888517</v>
      </c>
      <c r="C1278" s="38" t="s">
        <v>36</v>
      </c>
      <c r="D1278" s="38" t="s">
        <v>38</v>
      </c>
      <c r="E1278" s="38" t="s">
        <v>120</v>
      </c>
      <c r="F1278" s="35">
        <v>3658.12</v>
      </c>
      <c r="G1278" s="35">
        <v>3661.11</v>
      </c>
      <c r="H1278" s="35">
        <v>3656.61</v>
      </c>
      <c r="I1278" s="38" t="s">
        <v>1629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37" t="s">
        <v>36</v>
      </c>
      <c r="D1279" s="37" t="s">
        <v>38</v>
      </c>
      <c r="E1279" s="37" t="s">
        <v>120</v>
      </c>
      <c r="F1279" s="36">
        <v>3658.26</v>
      </c>
      <c r="G1279" s="36">
        <v>3661.11</v>
      </c>
      <c r="H1279" s="36">
        <v>3656.61</v>
      </c>
      <c r="I1279" s="37" t="s">
        <v>1629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8">
        <v>45919.722546296296</v>
      </c>
      <c r="B1280" s="59">
        <v>443888523</v>
      </c>
      <c r="C1280" s="38" t="s">
        <v>36</v>
      </c>
      <c r="D1280" s="38" t="s">
        <v>38</v>
      </c>
      <c r="E1280" s="38" t="s">
        <v>120</v>
      </c>
      <c r="F1280" s="35">
        <v>3658.24</v>
      </c>
      <c r="G1280" s="35">
        <v>3661.11</v>
      </c>
      <c r="H1280" s="35">
        <v>3655.11</v>
      </c>
      <c r="I1280" s="38" t="s">
        <v>1628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37" t="s">
        <v>36</v>
      </c>
      <c r="D1281" s="37" t="s">
        <v>38</v>
      </c>
      <c r="E1281" s="37" t="s">
        <v>120</v>
      </c>
      <c r="F1281" s="36">
        <v>3658.32</v>
      </c>
      <c r="G1281" s="36">
        <v>3661.11</v>
      </c>
      <c r="H1281" s="36">
        <v>3654.61</v>
      </c>
      <c r="I1281" s="37" t="s">
        <v>1628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8">
        <v>45919.722546296296</v>
      </c>
      <c r="B1282" s="59">
        <v>443888531</v>
      </c>
      <c r="C1282" s="38" t="s">
        <v>36</v>
      </c>
      <c r="D1282" s="38" t="s">
        <v>38</v>
      </c>
      <c r="E1282" s="38" t="s">
        <v>120</v>
      </c>
      <c r="F1282" s="35">
        <v>3658.33</v>
      </c>
      <c r="G1282" s="35">
        <v>3659.61</v>
      </c>
      <c r="H1282" s="35">
        <v>3656.61</v>
      </c>
      <c r="I1282" s="38" t="s">
        <v>1629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37" t="s">
        <v>36</v>
      </c>
      <c r="D1283" s="37" t="s">
        <v>38</v>
      </c>
      <c r="E1283" s="37" t="s">
        <v>120</v>
      </c>
      <c r="F1283" s="36">
        <v>3658.21</v>
      </c>
      <c r="G1283" s="36">
        <v>3661.23</v>
      </c>
      <c r="H1283" s="36">
        <v>3656.73</v>
      </c>
      <c r="I1283" s="37" t="s">
        <v>1628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8">
        <v>45919.724039351851</v>
      </c>
      <c r="B1284" s="59">
        <v>443890107</v>
      </c>
      <c r="C1284" s="38" t="s">
        <v>36</v>
      </c>
      <c r="D1284" s="38" t="s">
        <v>38</v>
      </c>
      <c r="E1284" s="38" t="s">
        <v>120</v>
      </c>
      <c r="F1284" s="35">
        <v>3658.17</v>
      </c>
      <c r="G1284" s="35">
        <v>3661.21</v>
      </c>
      <c r="H1284" s="35">
        <v>3656.71</v>
      </c>
      <c r="I1284" s="38" t="s">
        <v>1628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37" t="s">
        <v>36</v>
      </c>
      <c r="D1285" s="37" t="s">
        <v>38</v>
      </c>
      <c r="E1285" s="37" t="s">
        <v>120</v>
      </c>
      <c r="F1285" s="36">
        <v>3658.21</v>
      </c>
      <c r="G1285" s="36">
        <v>3659.71</v>
      </c>
      <c r="H1285" s="36">
        <v>3656.71</v>
      </c>
      <c r="I1285" s="37" t="s">
        <v>1630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8">
        <v>45919.724386574075</v>
      </c>
      <c r="B1286" s="59">
        <v>443890412</v>
      </c>
      <c r="C1286" s="38" t="s">
        <v>36</v>
      </c>
      <c r="D1286" s="38" t="s">
        <v>37</v>
      </c>
      <c r="E1286" s="38" t="s">
        <v>120</v>
      </c>
      <c r="F1286" s="35">
        <v>3658.86</v>
      </c>
      <c r="G1286" s="35">
        <v>3659.37</v>
      </c>
      <c r="H1286" s="35">
        <v>3662.35</v>
      </c>
      <c r="I1286" s="38" t="s">
        <v>1631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37" t="s">
        <v>36</v>
      </c>
      <c r="D1287" s="37" t="s">
        <v>37</v>
      </c>
      <c r="E1287" s="37" t="s">
        <v>120</v>
      </c>
      <c r="F1287" s="36">
        <v>3658.85</v>
      </c>
      <c r="G1287" s="36">
        <v>3659.37</v>
      </c>
      <c r="H1287" s="36">
        <v>3662.36</v>
      </c>
      <c r="I1287" s="37" t="s">
        <v>1631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8">
        <v>45919.72855324074</v>
      </c>
      <c r="B1288" s="59">
        <v>443895254</v>
      </c>
      <c r="C1288" s="38" t="s">
        <v>36</v>
      </c>
      <c r="D1288" s="38" t="s">
        <v>37</v>
      </c>
      <c r="E1288" s="38" t="s">
        <v>120</v>
      </c>
      <c r="F1288" s="35">
        <v>3663.7</v>
      </c>
      <c r="G1288" s="35">
        <v>3664.26</v>
      </c>
      <c r="H1288" s="38"/>
      <c r="I1288" s="38" t="s">
        <v>1632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37" t="s">
        <v>36</v>
      </c>
      <c r="D1289" s="37" t="s">
        <v>37</v>
      </c>
      <c r="E1289" s="37" t="s">
        <v>120</v>
      </c>
      <c r="F1289" s="36">
        <v>3663.68</v>
      </c>
      <c r="G1289" s="36">
        <v>3667.1</v>
      </c>
      <c r="H1289" s="37"/>
      <c r="I1289" s="37" t="s">
        <v>1633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8">
        <v>45919.72855324074</v>
      </c>
      <c r="B1290" s="59">
        <v>443895257</v>
      </c>
      <c r="C1290" s="38" t="s">
        <v>36</v>
      </c>
      <c r="D1290" s="38" t="s">
        <v>37</v>
      </c>
      <c r="E1290" s="38" t="s">
        <v>120</v>
      </c>
      <c r="F1290" s="35">
        <v>3663.67</v>
      </c>
      <c r="G1290" s="35">
        <v>3660.7</v>
      </c>
      <c r="H1290" s="35">
        <v>3667.2</v>
      </c>
      <c r="I1290" s="38" t="s">
        <v>1634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37" t="s">
        <v>36</v>
      </c>
      <c r="D1291" s="37" t="s">
        <v>37</v>
      </c>
      <c r="E1291" s="37" t="s">
        <v>120</v>
      </c>
      <c r="F1291" s="36">
        <v>3663.67</v>
      </c>
      <c r="G1291" s="36">
        <v>3664.23</v>
      </c>
      <c r="H1291" s="37"/>
      <c r="I1291" s="37" t="s">
        <v>1635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8">
        <v>45919.731215277781</v>
      </c>
      <c r="B1292" s="59">
        <v>443897423</v>
      </c>
      <c r="C1292" s="38" t="s">
        <v>36</v>
      </c>
      <c r="D1292" s="38" t="s">
        <v>37</v>
      </c>
      <c r="E1292" s="38" t="s">
        <v>120</v>
      </c>
      <c r="F1292" s="35">
        <v>3664.38</v>
      </c>
      <c r="G1292" s="35">
        <v>3667.1</v>
      </c>
      <c r="H1292" s="38"/>
      <c r="I1292" s="38" t="s">
        <v>1633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37" t="s">
        <v>36</v>
      </c>
      <c r="D1293" s="37" t="s">
        <v>37</v>
      </c>
      <c r="E1293" s="37" t="s">
        <v>120</v>
      </c>
      <c r="F1293" s="36">
        <v>3664.38</v>
      </c>
      <c r="G1293" s="36">
        <v>3667.1</v>
      </c>
      <c r="H1293" s="37"/>
      <c r="I1293" s="37" t="s">
        <v>1633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8">
        <v>45919.73133101852</v>
      </c>
      <c r="B1294" s="59">
        <v>443897522</v>
      </c>
      <c r="C1294" s="38" t="s">
        <v>36</v>
      </c>
      <c r="D1294" s="38" t="s">
        <v>37</v>
      </c>
      <c r="E1294" s="38" t="s">
        <v>120</v>
      </c>
      <c r="F1294" s="35">
        <v>3664.01</v>
      </c>
      <c r="G1294" s="35">
        <v>3664.45</v>
      </c>
      <c r="H1294" s="35">
        <v>3667.02</v>
      </c>
      <c r="I1294" s="38" t="s">
        <v>1636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37" t="s">
        <v>36</v>
      </c>
      <c r="D1295" s="37" t="s">
        <v>37</v>
      </c>
      <c r="E1295" s="37" t="s">
        <v>120</v>
      </c>
      <c r="F1295" s="36">
        <v>3664.01</v>
      </c>
      <c r="G1295" s="36">
        <v>3664.27</v>
      </c>
      <c r="H1295" s="36">
        <v>3665.51</v>
      </c>
      <c r="I1295" s="37" t="s">
        <v>1637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8">
        <v>45919.73133101852</v>
      </c>
      <c r="B1296" s="59">
        <v>443897526</v>
      </c>
      <c r="C1296" s="38" t="s">
        <v>36</v>
      </c>
      <c r="D1296" s="38" t="s">
        <v>37</v>
      </c>
      <c r="E1296" s="38" t="s">
        <v>120</v>
      </c>
      <c r="F1296" s="35">
        <v>3664.04</v>
      </c>
      <c r="G1296" s="35">
        <v>3665.64</v>
      </c>
      <c r="H1296" s="35">
        <v>3667.51</v>
      </c>
      <c r="I1296" s="38" t="s">
        <v>1638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37" t="s">
        <v>36</v>
      </c>
      <c r="D1297" s="37" t="s">
        <v>37</v>
      </c>
      <c r="E1297" s="37" t="s">
        <v>120</v>
      </c>
      <c r="F1297" s="36">
        <v>3664.02</v>
      </c>
      <c r="G1297" s="36">
        <v>3664.46</v>
      </c>
      <c r="H1297" s="36">
        <v>3667.51</v>
      </c>
      <c r="I1297" s="37" t="s">
        <v>1636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8">
        <v>45919.731342592589</v>
      </c>
      <c r="B1298" s="59">
        <v>443897534</v>
      </c>
      <c r="C1298" s="38" t="s">
        <v>36</v>
      </c>
      <c r="D1298" s="38" t="s">
        <v>37</v>
      </c>
      <c r="E1298" s="38" t="s">
        <v>120</v>
      </c>
      <c r="F1298" s="35">
        <v>3664</v>
      </c>
      <c r="G1298" s="35">
        <v>3662.51</v>
      </c>
      <c r="H1298" s="35">
        <v>3665.51</v>
      </c>
      <c r="I1298" s="38" t="s">
        <v>1639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37" t="s">
        <v>36</v>
      </c>
      <c r="D1299" s="37" t="s">
        <v>37</v>
      </c>
      <c r="E1299" s="37" t="s">
        <v>120</v>
      </c>
      <c r="F1299" s="36">
        <v>3664.02</v>
      </c>
      <c r="G1299" s="36">
        <v>3664.27</v>
      </c>
      <c r="H1299" s="36">
        <v>3665.51</v>
      </c>
      <c r="I1299" s="37" t="s">
        <v>1637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8">
        <v>45919.731342592589</v>
      </c>
      <c r="B1300" s="59">
        <v>443897541</v>
      </c>
      <c r="C1300" s="38" t="s">
        <v>36</v>
      </c>
      <c r="D1300" s="38" t="s">
        <v>37</v>
      </c>
      <c r="E1300" s="38" t="s">
        <v>120</v>
      </c>
      <c r="F1300" s="35">
        <v>3664.03</v>
      </c>
      <c r="G1300" s="35">
        <v>3664.45</v>
      </c>
      <c r="H1300" s="35">
        <v>3667.01</v>
      </c>
      <c r="I1300" s="38" t="s">
        <v>1636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37" t="s">
        <v>36</v>
      </c>
      <c r="D1301" s="37" t="s">
        <v>37</v>
      </c>
      <c r="E1301" s="37" t="s">
        <v>120</v>
      </c>
      <c r="F1301" s="36">
        <v>3663.11</v>
      </c>
      <c r="G1301" s="36">
        <v>3664.62</v>
      </c>
      <c r="H1301" s="36">
        <v>3666.65</v>
      </c>
      <c r="I1301" s="37" t="s">
        <v>1640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8">
        <v>45919.732025462959</v>
      </c>
      <c r="B1302" s="59">
        <v>443897939</v>
      </c>
      <c r="C1302" s="38" t="s">
        <v>36</v>
      </c>
      <c r="D1302" s="38" t="s">
        <v>37</v>
      </c>
      <c r="E1302" s="38" t="s">
        <v>120</v>
      </c>
      <c r="F1302" s="35">
        <v>3663.1</v>
      </c>
      <c r="G1302" s="35">
        <v>3660.11</v>
      </c>
      <c r="H1302" s="35">
        <v>3666.61</v>
      </c>
      <c r="I1302" s="38" t="s">
        <v>1641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37" t="s">
        <v>36</v>
      </c>
      <c r="D1303" s="37" t="s">
        <v>37</v>
      </c>
      <c r="E1303" s="37" t="s">
        <v>120</v>
      </c>
      <c r="F1303" s="36">
        <v>3663.6</v>
      </c>
      <c r="G1303" s="36">
        <v>3662.12</v>
      </c>
      <c r="H1303" s="36">
        <v>3665.12</v>
      </c>
      <c r="I1303" s="37" t="s">
        <v>1642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8">
        <v>45919.734212962961</v>
      </c>
      <c r="B1304" s="59">
        <v>443899691</v>
      </c>
      <c r="C1304" s="38" t="s">
        <v>36</v>
      </c>
      <c r="D1304" s="38" t="s">
        <v>37</v>
      </c>
      <c r="E1304" s="38" t="s">
        <v>120</v>
      </c>
      <c r="F1304" s="35">
        <v>3664.35</v>
      </c>
      <c r="G1304" s="35">
        <v>3662.86</v>
      </c>
      <c r="H1304" s="35">
        <v>3665.86</v>
      </c>
      <c r="I1304" s="38" t="s">
        <v>1643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37" t="s">
        <v>36</v>
      </c>
      <c r="D1305" s="37" t="s">
        <v>37</v>
      </c>
      <c r="E1305" s="37" t="s">
        <v>120</v>
      </c>
      <c r="F1305" s="36">
        <v>3665.1</v>
      </c>
      <c r="G1305" s="36">
        <v>3662.1</v>
      </c>
      <c r="H1305" s="36">
        <v>3666.6</v>
      </c>
      <c r="I1305" s="37" t="s">
        <v>1641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8">
        <v>45919.737002314818</v>
      </c>
      <c r="B1306" s="59">
        <v>443900900</v>
      </c>
      <c r="C1306" s="38" t="s">
        <v>36</v>
      </c>
      <c r="D1306" s="38" t="s">
        <v>37</v>
      </c>
      <c r="E1306" s="38" t="s">
        <v>120</v>
      </c>
      <c r="F1306" s="35">
        <v>3665.08</v>
      </c>
      <c r="G1306" s="35">
        <v>3662.1</v>
      </c>
      <c r="H1306" s="35">
        <v>3666.6</v>
      </c>
      <c r="I1306" s="38" t="s">
        <v>1641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37" t="s">
        <v>36</v>
      </c>
      <c r="D1307" s="37" t="s">
        <v>37</v>
      </c>
      <c r="E1307" s="37" t="s">
        <v>120</v>
      </c>
      <c r="F1307" s="36">
        <v>3665</v>
      </c>
      <c r="G1307" s="36">
        <v>3665.66</v>
      </c>
      <c r="H1307" s="36">
        <v>3668</v>
      </c>
      <c r="I1307" s="37" t="s">
        <v>1644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8">
        <v>45919.737696759257</v>
      </c>
      <c r="B1308" s="59">
        <v>443901332</v>
      </c>
      <c r="C1308" s="38" t="s">
        <v>36</v>
      </c>
      <c r="D1308" s="38" t="s">
        <v>37</v>
      </c>
      <c r="E1308" s="38" t="s">
        <v>120</v>
      </c>
      <c r="F1308" s="35">
        <v>3665</v>
      </c>
      <c r="G1308" s="35">
        <v>3666.95</v>
      </c>
      <c r="H1308" s="35">
        <v>3668.5</v>
      </c>
      <c r="I1308" s="38" t="s">
        <v>1645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37" t="s">
        <v>36</v>
      </c>
      <c r="D1309" s="37" t="s">
        <v>37</v>
      </c>
      <c r="E1309" s="37" t="s">
        <v>120</v>
      </c>
      <c r="F1309" s="36">
        <v>3665</v>
      </c>
      <c r="G1309" s="36">
        <v>3665.69</v>
      </c>
      <c r="H1309" s="36">
        <v>3668</v>
      </c>
      <c r="I1309" s="37" t="s">
        <v>1644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8">
        <v>45919.746608796297</v>
      </c>
      <c r="B1310" s="59">
        <v>443907778</v>
      </c>
      <c r="C1310" s="38" t="s">
        <v>36</v>
      </c>
      <c r="D1310" s="38" t="s">
        <v>37</v>
      </c>
      <c r="E1310" s="38" t="s">
        <v>120</v>
      </c>
      <c r="F1310" s="35">
        <v>3667.42</v>
      </c>
      <c r="G1310" s="35">
        <v>3669.68</v>
      </c>
      <c r="H1310" s="35">
        <v>3670.95</v>
      </c>
      <c r="I1310" s="38" t="s">
        <v>1646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37" t="s">
        <v>36</v>
      </c>
      <c r="D1311" s="37" t="s">
        <v>37</v>
      </c>
      <c r="E1311" s="37" t="s">
        <v>120</v>
      </c>
      <c r="F1311" s="36">
        <v>3667.09</v>
      </c>
      <c r="G1311" s="36">
        <v>3669.1</v>
      </c>
      <c r="H1311" s="37"/>
      <c r="I1311" s="37" t="s">
        <v>1647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8">
        <v>45919.746724537035</v>
      </c>
      <c r="B1312" s="59">
        <v>443907848</v>
      </c>
      <c r="C1312" s="38" t="s">
        <v>36</v>
      </c>
      <c r="D1312" s="38" t="s">
        <v>37</v>
      </c>
      <c r="E1312" s="38" t="s">
        <v>120</v>
      </c>
      <c r="F1312" s="35">
        <v>3667.16</v>
      </c>
      <c r="G1312" s="35">
        <v>3668.13</v>
      </c>
      <c r="H1312" s="38"/>
      <c r="I1312" s="38" t="s">
        <v>1648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37" t="s">
        <v>36</v>
      </c>
      <c r="D1313" s="37" t="s">
        <v>37</v>
      </c>
      <c r="E1313" s="37" t="s">
        <v>120</v>
      </c>
      <c r="F1313" s="36">
        <v>3667.13</v>
      </c>
      <c r="G1313" s="36">
        <v>3668.15</v>
      </c>
      <c r="H1313" s="37"/>
      <c r="I1313" s="37" t="s">
        <v>1648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8">
        <v>45919.748807870368</v>
      </c>
      <c r="B1314" s="59">
        <v>443909781</v>
      </c>
      <c r="C1314" s="38" t="s">
        <v>36</v>
      </c>
      <c r="D1314" s="38" t="s">
        <v>37</v>
      </c>
      <c r="E1314" s="38" t="s">
        <v>120</v>
      </c>
      <c r="F1314" s="35">
        <v>3668.79</v>
      </c>
      <c r="G1314" s="35">
        <v>3665.78</v>
      </c>
      <c r="H1314" s="38"/>
      <c r="I1314" s="38" t="s">
        <v>1649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37" t="s">
        <v>36</v>
      </c>
      <c r="D1315" s="37" t="s">
        <v>37</v>
      </c>
      <c r="E1315" s="37" t="s">
        <v>120</v>
      </c>
      <c r="F1315" s="36">
        <v>3668.74</v>
      </c>
      <c r="G1315" s="36">
        <v>3665.79</v>
      </c>
      <c r="H1315" s="37"/>
      <c r="I1315" s="37" t="s">
        <v>1649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8">
        <v>45919.74927083333</v>
      </c>
      <c r="B1316" s="59">
        <v>443910010</v>
      </c>
      <c r="C1316" s="38" t="s">
        <v>36</v>
      </c>
      <c r="D1316" s="38" t="s">
        <v>37</v>
      </c>
      <c r="E1316" s="38" t="s">
        <v>120</v>
      </c>
      <c r="F1316" s="35">
        <v>3666.71</v>
      </c>
      <c r="G1316" s="35">
        <v>3667.83</v>
      </c>
      <c r="H1316" s="35">
        <v>3670.22</v>
      </c>
      <c r="I1316" s="38" t="s">
        <v>1650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37" t="s">
        <v>36</v>
      </c>
      <c r="D1317" s="37" t="s">
        <v>37</v>
      </c>
      <c r="E1317" s="37" t="s">
        <v>120</v>
      </c>
      <c r="F1317" s="36">
        <v>3666.74</v>
      </c>
      <c r="G1317" s="36">
        <v>3667.83</v>
      </c>
      <c r="H1317" s="36">
        <v>3670.21</v>
      </c>
      <c r="I1317" s="37" t="s">
        <v>1650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8">
        <v>45919.749722222223</v>
      </c>
      <c r="B1318" s="59">
        <v>443910472</v>
      </c>
      <c r="C1318" s="38" t="s">
        <v>36</v>
      </c>
      <c r="D1318" s="38" t="s">
        <v>37</v>
      </c>
      <c r="E1318" s="38" t="s">
        <v>120</v>
      </c>
      <c r="F1318" s="35">
        <v>3667.19</v>
      </c>
      <c r="G1318" s="35">
        <v>3668.12</v>
      </c>
      <c r="H1318" s="35">
        <v>3670.66</v>
      </c>
      <c r="I1318" s="38" t="s">
        <v>1650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37" t="s">
        <v>36</v>
      </c>
      <c r="D1319" s="37" t="s">
        <v>37</v>
      </c>
      <c r="E1319" s="37" t="s">
        <v>120</v>
      </c>
      <c r="F1319" s="36">
        <v>3667.19</v>
      </c>
      <c r="G1319" s="36">
        <v>3668.14</v>
      </c>
      <c r="H1319" s="36">
        <v>3670.19</v>
      </c>
      <c r="I1319" s="37" t="s">
        <v>1650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8">
        <v>45919.7497337963</v>
      </c>
      <c r="B1320" s="59">
        <v>443910480</v>
      </c>
      <c r="C1320" s="38" t="s">
        <v>36</v>
      </c>
      <c r="D1320" s="38" t="s">
        <v>37</v>
      </c>
      <c r="E1320" s="38" t="s">
        <v>120</v>
      </c>
      <c r="F1320" s="35">
        <v>3667.15</v>
      </c>
      <c r="G1320" s="35">
        <v>3664.19</v>
      </c>
      <c r="H1320" s="35">
        <v>3668.69</v>
      </c>
      <c r="I1320" s="38" t="s">
        <v>1651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37" t="s">
        <v>36</v>
      </c>
      <c r="D1321" s="37" t="s">
        <v>37</v>
      </c>
      <c r="E1321" s="37" t="s">
        <v>120</v>
      </c>
      <c r="F1321" s="36">
        <v>3667.18</v>
      </c>
      <c r="G1321" s="36">
        <v>3668.12</v>
      </c>
      <c r="H1321" s="36">
        <v>3670.19</v>
      </c>
      <c r="I1321" s="37" t="s">
        <v>1650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8">
        <v>45919.750185185185</v>
      </c>
      <c r="B1322" s="59">
        <v>443910991</v>
      </c>
      <c r="C1322" s="38" t="s">
        <v>36</v>
      </c>
      <c r="D1322" s="38" t="s">
        <v>37</v>
      </c>
      <c r="E1322" s="38" t="s">
        <v>120</v>
      </c>
      <c r="F1322" s="35">
        <v>3667.12</v>
      </c>
      <c r="G1322" s="35">
        <v>3664.17</v>
      </c>
      <c r="H1322" s="35">
        <v>3670.67</v>
      </c>
      <c r="I1322" s="38" t="s">
        <v>1652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37" t="s">
        <v>36</v>
      </c>
      <c r="D1323" s="37" t="s">
        <v>37</v>
      </c>
      <c r="E1323" s="37" t="s">
        <v>120</v>
      </c>
      <c r="F1323" s="36">
        <v>3667.13</v>
      </c>
      <c r="G1323" s="36">
        <v>3664.12</v>
      </c>
      <c r="H1323" s="36">
        <v>3668.62</v>
      </c>
      <c r="I1323" s="37" t="s">
        <v>1651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8">
        <v>45919.750196759262</v>
      </c>
      <c r="B1324" s="59">
        <v>443910996</v>
      </c>
      <c r="C1324" s="38" t="s">
        <v>36</v>
      </c>
      <c r="D1324" s="38" t="s">
        <v>37</v>
      </c>
      <c r="E1324" s="38" t="s">
        <v>120</v>
      </c>
      <c r="F1324" s="35">
        <v>3667.13</v>
      </c>
      <c r="G1324" s="35">
        <v>3665.62</v>
      </c>
      <c r="H1324" s="35">
        <v>3668.62</v>
      </c>
      <c r="I1324" s="38" t="s">
        <v>1651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37" t="s">
        <v>36</v>
      </c>
      <c r="D1325" s="37" t="s">
        <v>37</v>
      </c>
      <c r="E1325" s="37" t="s">
        <v>120</v>
      </c>
      <c r="F1325" s="36">
        <v>3669.2</v>
      </c>
      <c r="G1325" s="36">
        <v>3666.19</v>
      </c>
      <c r="H1325" s="37"/>
      <c r="I1325" s="37" t="s">
        <v>1653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8">
        <v>45919.754930555559</v>
      </c>
      <c r="B1326" s="59">
        <v>443914174</v>
      </c>
      <c r="C1326" s="38" t="s">
        <v>36</v>
      </c>
      <c r="D1326" s="38" t="s">
        <v>37</v>
      </c>
      <c r="E1326" s="38" t="s">
        <v>120</v>
      </c>
      <c r="F1326" s="35">
        <v>3667.75</v>
      </c>
      <c r="G1326" s="35">
        <v>3668.49</v>
      </c>
      <c r="H1326" s="35">
        <v>3671.25</v>
      </c>
      <c r="I1326" s="38" t="s">
        <v>1654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37" t="s">
        <v>36</v>
      </c>
      <c r="D1327" s="37" t="s">
        <v>37</v>
      </c>
      <c r="E1327" s="37" t="s">
        <v>120</v>
      </c>
      <c r="F1327" s="36">
        <v>3667.72</v>
      </c>
      <c r="G1327" s="36">
        <v>3668.16</v>
      </c>
      <c r="H1327" s="36">
        <v>3670.75</v>
      </c>
      <c r="I1327" s="37" t="s">
        <v>1655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8">
        <v>45919.754942129628</v>
      </c>
      <c r="B1328" s="59">
        <v>443914177</v>
      </c>
      <c r="C1328" s="38" t="s">
        <v>36</v>
      </c>
      <c r="D1328" s="38" t="s">
        <v>37</v>
      </c>
      <c r="E1328" s="38" t="s">
        <v>120</v>
      </c>
      <c r="F1328" s="35">
        <v>3667.72</v>
      </c>
      <c r="G1328" s="35">
        <v>3668.51</v>
      </c>
      <c r="H1328" s="35">
        <v>3671.25</v>
      </c>
      <c r="I1328" s="38" t="s">
        <v>1654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37" t="s">
        <v>36</v>
      </c>
      <c r="D1329" s="37" t="s">
        <v>37</v>
      </c>
      <c r="E1329" s="37" t="s">
        <v>120</v>
      </c>
      <c r="F1329" s="36">
        <v>3667.78</v>
      </c>
      <c r="G1329" s="36">
        <v>3664.75</v>
      </c>
      <c r="H1329" s="36">
        <v>3669.25</v>
      </c>
      <c r="I1329" s="37" t="s">
        <v>1656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8">
        <v>45919.754942129628</v>
      </c>
      <c r="B1330" s="59">
        <v>443914182</v>
      </c>
      <c r="C1330" s="38" t="s">
        <v>36</v>
      </c>
      <c r="D1330" s="38" t="s">
        <v>37</v>
      </c>
      <c r="E1330" s="38" t="s">
        <v>120</v>
      </c>
      <c r="F1330" s="35">
        <v>3667.76</v>
      </c>
      <c r="G1330" s="35">
        <v>3668.81</v>
      </c>
      <c r="H1330" s="35">
        <v>3671.25</v>
      </c>
      <c r="I1330" s="38" t="s">
        <v>1654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37" t="s">
        <v>36</v>
      </c>
      <c r="D1331" s="37" t="s">
        <v>37</v>
      </c>
      <c r="E1331" s="37" t="s">
        <v>120</v>
      </c>
      <c r="F1331" s="36">
        <v>3667.75</v>
      </c>
      <c r="G1331" s="36">
        <v>3668.16</v>
      </c>
      <c r="H1331" s="36">
        <v>3670.75</v>
      </c>
      <c r="I1331" s="37" t="s">
        <v>1655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8">
        <v>45919.760613425926</v>
      </c>
      <c r="B1332" s="59">
        <v>443918578</v>
      </c>
      <c r="C1332" s="38" t="s">
        <v>36</v>
      </c>
      <c r="D1332" s="38" t="s">
        <v>37</v>
      </c>
      <c r="E1332" s="38" t="s">
        <v>120</v>
      </c>
      <c r="F1332" s="35">
        <v>3671.69</v>
      </c>
      <c r="G1332" s="35">
        <v>3674.26</v>
      </c>
      <c r="H1332" s="38"/>
      <c r="I1332" s="38" t="s">
        <v>1657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37" t="s">
        <v>36</v>
      </c>
      <c r="D1333" s="37" t="s">
        <v>37</v>
      </c>
      <c r="E1333" s="37" t="s">
        <v>120</v>
      </c>
      <c r="F1333" s="36">
        <v>3671.76</v>
      </c>
      <c r="G1333" s="36">
        <v>3674.21</v>
      </c>
      <c r="H1333" s="36">
        <v>3675.21</v>
      </c>
      <c r="I1333" s="37" t="s">
        <v>1658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8">
        <v>45919.760613425926</v>
      </c>
      <c r="B1334" s="59">
        <v>443918583</v>
      </c>
      <c r="C1334" s="38" t="s">
        <v>36</v>
      </c>
      <c r="D1334" s="38" t="s">
        <v>37</v>
      </c>
      <c r="E1334" s="38" t="s">
        <v>120</v>
      </c>
      <c r="F1334" s="35">
        <v>3671.75</v>
      </c>
      <c r="G1334" s="35">
        <v>3674.71</v>
      </c>
      <c r="H1334" s="38"/>
      <c r="I1334" s="38" t="s">
        <v>1659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37" t="s">
        <v>36</v>
      </c>
      <c r="D1335" s="37" t="s">
        <v>37</v>
      </c>
      <c r="E1335" s="37" t="s">
        <v>120</v>
      </c>
      <c r="F1335" s="36">
        <v>3671.75</v>
      </c>
      <c r="G1335" s="36">
        <v>3674.24</v>
      </c>
      <c r="H1335" s="37"/>
      <c r="I1335" s="37" t="s">
        <v>1657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8">
        <v>45919.766157407408</v>
      </c>
      <c r="B1336" s="59">
        <v>443922733</v>
      </c>
      <c r="C1336" s="38" t="s">
        <v>36</v>
      </c>
      <c r="D1336" s="38" t="s">
        <v>37</v>
      </c>
      <c r="E1336" s="38" t="s">
        <v>120</v>
      </c>
      <c r="F1336" s="35">
        <v>3674.52</v>
      </c>
      <c r="G1336" s="35">
        <v>3671.52</v>
      </c>
      <c r="H1336" s="38"/>
      <c r="I1336" s="38" t="s">
        <v>1660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37" t="s">
        <v>36</v>
      </c>
      <c r="D1337" s="37" t="s">
        <v>37</v>
      </c>
      <c r="E1337" s="37" t="s">
        <v>120</v>
      </c>
      <c r="F1337" s="36">
        <v>3674.51</v>
      </c>
      <c r="G1337" s="36">
        <v>3671.52</v>
      </c>
      <c r="H1337" s="37"/>
      <c r="I1337" s="37" t="s">
        <v>1660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8">
        <v>45919.766736111109</v>
      </c>
      <c r="B1338" s="59">
        <v>443923771</v>
      </c>
      <c r="C1338" s="38" t="s">
        <v>36</v>
      </c>
      <c r="D1338" s="38" t="s">
        <v>37</v>
      </c>
      <c r="E1338" s="38" t="s">
        <v>120</v>
      </c>
      <c r="F1338" s="35">
        <v>3675.52</v>
      </c>
      <c r="G1338" s="35">
        <v>3672.51</v>
      </c>
      <c r="H1338" s="35">
        <v>3679.01</v>
      </c>
      <c r="I1338" s="38" t="s">
        <v>1661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37" t="s">
        <v>36</v>
      </c>
      <c r="D1339" s="37" t="s">
        <v>37</v>
      </c>
      <c r="E1339" s="37" t="s">
        <v>120</v>
      </c>
      <c r="F1339" s="36">
        <v>3675.01</v>
      </c>
      <c r="G1339" s="36">
        <v>3672.03</v>
      </c>
      <c r="H1339" s="37"/>
      <c r="I1339" s="37" t="s">
        <v>1662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8">
        <v>45919.767893518518</v>
      </c>
      <c r="B1340" s="59">
        <v>443924604</v>
      </c>
      <c r="C1340" s="38" t="s">
        <v>36</v>
      </c>
      <c r="D1340" s="38" t="s">
        <v>37</v>
      </c>
      <c r="E1340" s="38" t="s">
        <v>120</v>
      </c>
      <c r="F1340" s="35">
        <v>3674.31</v>
      </c>
      <c r="G1340" s="35">
        <v>3672.8</v>
      </c>
      <c r="H1340" s="35">
        <v>3675.8</v>
      </c>
      <c r="I1340" s="38" t="s">
        <v>1663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37" t="s">
        <v>36</v>
      </c>
      <c r="D1341" s="37" t="s">
        <v>37</v>
      </c>
      <c r="E1341" s="37" t="s">
        <v>120</v>
      </c>
      <c r="F1341" s="36">
        <v>3674.3</v>
      </c>
      <c r="G1341" s="36">
        <v>3671.31</v>
      </c>
      <c r="H1341" s="36">
        <v>3677.81</v>
      </c>
      <c r="I1341" s="37" t="s">
        <v>1664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8">
        <v>45919.767905092594</v>
      </c>
      <c r="B1342" s="59">
        <v>443924607</v>
      </c>
      <c r="C1342" s="38" t="s">
        <v>36</v>
      </c>
      <c r="D1342" s="38" t="s">
        <v>37</v>
      </c>
      <c r="E1342" s="38" t="s">
        <v>120</v>
      </c>
      <c r="F1342" s="35">
        <v>3674.29</v>
      </c>
      <c r="G1342" s="35">
        <v>3671.31</v>
      </c>
      <c r="H1342" s="35">
        <v>3675.81</v>
      </c>
      <c r="I1342" s="38" t="s">
        <v>1664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37" t="s">
        <v>36</v>
      </c>
      <c r="D1343" s="37" t="s">
        <v>37</v>
      </c>
      <c r="E1343" s="37" t="s">
        <v>120</v>
      </c>
      <c r="F1343" s="36">
        <v>3674.31</v>
      </c>
      <c r="G1343" s="36">
        <v>3671.31</v>
      </c>
      <c r="H1343" s="36">
        <v>3677.31</v>
      </c>
      <c r="I1343" s="37" t="s">
        <v>1664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8">
        <v>45919.767905092594</v>
      </c>
      <c r="B1344" s="59">
        <v>443924611</v>
      </c>
      <c r="C1344" s="38" t="s">
        <v>36</v>
      </c>
      <c r="D1344" s="38" t="s">
        <v>37</v>
      </c>
      <c r="E1344" s="38" t="s">
        <v>120</v>
      </c>
      <c r="F1344" s="35">
        <v>3674.34</v>
      </c>
      <c r="G1344" s="35">
        <v>3671.31</v>
      </c>
      <c r="H1344" s="35">
        <v>3675.81</v>
      </c>
      <c r="I1344" s="38" t="s">
        <v>1664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37" t="s">
        <v>36</v>
      </c>
      <c r="D1345" s="37" t="s">
        <v>37</v>
      </c>
      <c r="E1345" s="37" t="s">
        <v>120</v>
      </c>
      <c r="F1345" s="36">
        <v>3674.34</v>
      </c>
      <c r="G1345" s="36">
        <v>3671.81</v>
      </c>
      <c r="H1345" s="36">
        <v>3677.31</v>
      </c>
      <c r="I1345" s="37" t="s">
        <v>1665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8">
        <v>45919.767916666664</v>
      </c>
      <c r="B1346" s="59">
        <v>443924614</v>
      </c>
      <c r="C1346" s="38" t="s">
        <v>36</v>
      </c>
      <c r="D1346" s="38" t="s">
        <v>37</v>
      </c>
      <c r="E1346" s="38" t="s">
        <v>120</v>
      </c>
      <c r="F1346" s="35">
        <v>3674.29</v>
      </c>
      <c r="G1346" s="35">
        <v>3671.31</v>
      </c>
      <c r="H1346" s="35">
        <v>3677.81</v>
      </c>
      <c r="I1346" s="38" t="s">
        <v>1664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37" t="s">
        <v>36</v>
      </c>
      <c r="D1347" s="37" t="s">
        <v>37</v>
      </c>
      <c r="E1347" s="37" t="s">
        <v>120</v>
      </c>
      <c r="F1347" s="36">
        <v>3673.24</v>
      </c>
      <c r="G1347" s="36">
        <v>3670.1</v>
      </c>
      <c r="H1347" s="36">
        <v>3676.6</v>
      </c>
      <c r="I1347" s="37" t="s">
        <v>1666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8">
        <v>45919.768136574072</v>
      </c>
      <c r="B1348" s="59">
        <v>443924799</v>
      </c>
      <c r="C1348" s="38" t="s">
        <v>36</v>
      </c>
      <c r="D1348" s="38" t="s">
        <v>37</v>
      </c>
      <c r="E1348" s="38" t="s">
        <v>120</v>
      </c>
      <c r="F1348" s="35">
        <v>3673.35</v>
      </c>
      <c r="G1348" s="35">
        <v>3670.24</v>
      </c>
      <c r="H1348" s="35">
        <v>3676.74</v>
      </c>
      <c r="I1348" s="38" t="s">
        <v>1667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37" t="s">
        <v>36</v>
      </c>
      <c r="D1349" s="37" t="s">
        <v>38</v>
      </c>
      <c r="E1349" s="37" t="s">
        <v>120</v>
      </c>
      <c r="F1349" s="36">
        <v>3669.08</v>
      </c>
      <c r="G1349" s="36">
        <v>3672.08</v>
      </c>
      <c r="H1349" s="36">
        <v>3665.58</v>
      </c>
      <c r="I1349" s="37" t="s">
        <v>1668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8">
        <v>45919.772534722222</v>
      </c>
      <c r="B1350" s="59">
        <v>443928960</v>
      </c>
      <c r="C1350" s="38" t="s">
        <v>36</v>
      </c>
      <c r="D1350" s="38" t="s">
        <v>38</v>
      </c>
      <c r="E1350" s="38" t="s">
        <v>120</v>
      </c>
      <c r="F1350" s="35">
        <v>3669</v>
      </c>
      <c r="G1350" s="35">
        <v>3672.08</v>
      </c>
      <c r="H1350" s="38"/>
      <c r="I1350" s="38" t="s">
        <v>1668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37" t="s">
        <v>36</v>
      </c>
      <c r="D1351" s="37" t="s">
        <v>38</v>
      </c>
      <c r="E1351" s="37" t="s">
        <v>120</v>
      </c>
      <c r="F1351" s="36">
        <v>3669.07</v>
      </c>
      <c r="G1351" s="36">
        <v>3672.08</v>
      </c>
      <c r="H1351" s="37"/>
      <c r="I1351" s="37" t="s">
        <v>1668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8">
        <v>45919.774606481478</v>
      </c>
      <c r="B1352" s="59">
        <v>443930481</v>
      </c>
      <c r="C1352" s="38" t="s">
        <v>36</v>
      </c>
      <c r="D1352" s="38" t="s">
        <v>38</v>
      </c>
      <c r="E1352" s="38" t="s">
        <v>120</v>
      </c>
      <c r="F1352" s="35">
        <v>3670.24</v>
      </c>
      <c r="G1352" s="35">
        <v>3669.97</v>
      </c>
      <c r="H1352" s="35">
        <v>3668.78</v>
      </c>
      <c r="I1352" s="38" t="s">
        <v>1669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37" t="s">
        <v>36</v>
      </c>
      <c r="D1353" s="37" t="s">
        <v>38</v>
      </c>
      <c r="E1353" s="37" t="s">
        <v>120</v>
      </c>
      <c r="F1353" s="36">
        <v>3670.25</v>
      </c>
      <c r="G1353" s="36">
        <v>3669.97</v>
      </c>
      <c r="H1353" s="36">
        <v>3668.74</v>
      </c>
      <c r="I1353" s="37" t="s">
        <v>1669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8">
        <v>45919.774618055555</v>
      </c>
      <c r="B1354" s="59">
        <v>443930485</v>
      </c>
      <c r="C1354" s="38" t="s">
        <v>36</v>
      </c>
      <c r="D1354" s="38" t="s">
        <v>38</v>
      </c>
      <c r="E1354" s="38" t="s">
        <v>120</v>
      </c>
      <c r="F1354" s="35">
        <v>3670.2</v>
      </c>
      <c r="G1354" s="35">
        <v>3673.24</v>
      </c>
      <c r="H1354" s="35">
        <v>3666.74</v>
      </c>
      <c r="I1354" s="38" t="s">
        <v>1670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37" t="s">
        <v>36</v>
      </c>
      <c r="D1355" s="37" t="s">
        <v>37</v>
      </c>
      <c r="E1355" s="37" t="s">
        <v>120</v>
      </c>
      <c r="F1355" s="36">
        <v>3671.04</v>
      </c>
      <c r="G1355" s="36">
        <v>3668.04</v>
      </c>
      <c r="H1355" s="36">
        <v>3674.54</v>
      </c>
      <c r="I1355" s="37" t="s">
        <v>1671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8">
        <v>45919.77542824074</v>
      </c>
      <c r="B1356" s="59">
        <v>443930941</v>
      </c>
      <c r="C1356" s="38" t="s">
        <v>36</v>
      </c>
      <c r="D1356" s="38" t="s">
        <v>37</v>
      </c>
      <c r="E1356" s="38" t="s">
        <v>120</v>
      </c>
      <c r="F1356" s="35">
        <v>3671.01</v>
      </c>
      <c r="G1356" s="35">
        <v>3668.04</v>
      </c>
      <c r="H1356" s="35">
        <v>3674.54</v>
      </c>
      <c r="I1356" s="38" t="s">
        <v>1671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37" t="s">
        <v>36</v>
      </c>
      <c r="D1357" s="37" t="s">
        <v>38</v>
      </c>
      <c r="E1357" s="37" t="s">
        <v>120</v>
      </c>
      <c r="F1357" s="36">
        <v>3669.75</v>
      </c>
      <c r="G1357" s="36">
        <v>3672.73</v>
      </c>
      <c r="H1357" s="36">
        <v>3668.23</v>
      </c>
      <c r="I1357" s="37" t="s">
        <v>1672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8">
        <v>45919.77820601852</v>
      </c>
      <c r="B1358" s="59">
        <v>443932406</v>
      </c>
      <c r="C1358" s="38" t="s">
        <v>36</v>
      </c>
      <c r="D1358" s="38" t="s">
        <v>38</v>
      </c>
      <c r="E1358" s="38" t="s">
        <v>120</v>
      </c>
      <c r="F1358" s="35">
        <v>3669.78</v>
      </c>
      <c r="G1358" s="35">
        <v>3672.75</v>
      </c>
      <c r="H1358" s="35">
        <v>3666.25</v>
      </c>
      <c r="I1358" s="38" t="s">
        <v>1672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37" t="s">
        <v>36</v>
      </c>
      <c r="D1359" s="37" t="s">
        <v>38</v>
      </c>
      <c r="E1359" s="37" t="s">
        <v>120</v>
      </c>
      <c r="F1359" s="36">
        <v>3669.88</v>
      </c>
      <c r="G1359" s="36">
        <v>3671.25</v>
      </c>
      <c r="H1359" s="36">
        <v>3668.25</v>
      </c>
      <c r="I1359" s="37" t="s">
        <v>1673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8">
        <v>45919.77820601852</v>
      </c>
      <c r="B1360" s="59">
        <v>443932408</v>
      </c>
      <c r="C1360" s="38" t="s">
        <v>36</v>
      </c>
      <c r="D1360" s="38" t="s">
        <v>38</v>
      </c>
      <c r="E1360" s="38" t="s">
        <v>120</v>
      </c>
      <c r="F1360" s="35">
        <v>3669.87</v>
      </c>
      <c r="G1360" s="35">
        <v>3672.75</v>
      </c>
      <c r="H1360" s="35">
        <v>3666.75</v>
      </c>
      <c r="I1360" s="38" t="s">
        <v>1672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37" t="s">
        <v>36</v>
      </c>
      <c r="D1361" s="37" t="s">
        <v>38</v>
      </c>
      <c r="E1361" s="37" t="s">
        <v>120</v>
      </c>
      <c r="F1361" s="36">
        <v>3669.89</v>
      </c>
      <c r="G1361" s="36">
        <v>3672.75</v>
      </c>
      <c r="H1361" s="36">
        <v>3668.25</v>
      </c>
      <c r="I1361" s="37" t="s">
        <v>1672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8">
        <v>45919.778217592589</v>
      </c>
      <c r="B1362" s="59">
        <v>443932411</v>
      </c>
      <c r="C1362" s="38" t="s">
        <v>36</v>
      </c>
      <c r="D1362" s="38" t="s">
        <v>38</v>
      </c>
      <c r="E1362" s="38" t="s">
        <v>120</v>
      </c>
      <c r="F1362" s="35">
        <v>3669.89</v>
      </c>
      <c r="G1362" s="35">
        <v>3672.25</v>
      </c>
      <c r="H1362" s="35">
        <v>3666.75</v>
      </c>
      <c r="I1362" s="38" t="s">
        <v>1674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37" t="s">
        <v>36</v>
      </c>
      <c r="D1363" s="37" t="s">
        <v>37</v>
      </c>
      <c r="E1363" s="37" t="s">
        <v>120</v>
      </c>
      <c r="F1363" s="36">
        <v>3671.21</v>
      </c>
      <c r="G1363" s="36">
        <v>3672.58</v>
      </c>
      <c r="H1363" s="37"/>
      <c r="I1363" s="37" t="s">
        <v>1675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8">
        <v>45919.792662037034</v>
      </c>
      <c r="B1364" s="59">
        <v>443937243</v>
      </c>
      <c r="C1364" s="38" t="s">
        <v>36</v>
      </c>
      <c r="D1364" s="38" t="s">
        <v>37</v>
      </c>
      <c r="E1364" s="38" t="s">
        <v>120</v>
      </c>
      <c r="F1364" s="35">
        <v>3671.72</v>
      </c>
      <c r="G1364" s="35">
        <v>3668.7</v>
      </c>
      <c r="H1364" s="38"/>
      <c r="I1364" s="38" t="s">
        <v>1676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37" t="s">
        <v>36</v>
      </c>
      <c r="D1365" s="37" t="s">
        <v>37</v>
      </c>
      <c r="E1365" s="37" t="s">
        <v>120</v>
      </c>
      <c r="F1365" s="36">
        <v>3671.71</v>
      </c>
      <c r="G1365" s="36">
        <v>3672.6</v>
      </c>
      <c r="H1365" s="37"/>
      <c r="I1365" s="37" t="s">
        <v>1675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8">
        <v>45919.792673611111</v>
      </c>
      <c r="B1366" s="59">
        <v>443937251</v>
      </c>
      <c r="C1366" s="38" t="s">
        <v>36</v>
      </c>
      <c r="D1366" s="38" t="s">
        <v>37</v>
      </c>
      <c r="E1366" s="38" t="s">
        <v>120</v>
      </c>
      <c r="F1366" s="35">
        <v>3671.72</v>
      </c>
      <c r="G1366" s="35">
        <v>3668.72</v>
      </c>
      <c r="H1366" s="35">
        <v>3675.22</v>
      </c>
      <c r="I1366" s="38" t="s">
        <v>1676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37" t="s">
        <v>36</v>
      </c>
      <c r="D1367" s="37" t="s">
        <v>37</v>
      </c>
      <c r="E1367" s="37" t="s">
        <v>120</v>
      </c>
      <c r="F1367" s="36">
        <v>3671.62</v>
      </c>
      <c r="G1367" s="36">
        <v>3672.08</v>
      </c>
      <c r="H1367" s="36">
        <v>3674.61</v>
      </c>
      <c r="I1367" s="37" t="s">
        <v>1677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8">
        <v>45919.796944444446</v>
      </c>
      <c r="B1368" s="59">
        <v>443939242</v>
      </c>
      <c r="C1368" s="38" t="s">
        <v>36</v>
      </c>
      <c r="D1368" s="38" t="s">
        <v>37</v>
      </c>
      <c r="E1368" s="38" t="s">
        <v>120</v>
      </c>
      <c r="F1368" s="35">
        <v>3672.83</v>
      </c>
      <c r="G1368" s="35">
        <v>3669.81</v>
      </c>
      <c r="H1368" s="38"/>
      <c r="I1368" s="38" t="s">
        <v>1678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37" t="s">
        <v>36</v>
      </c>
      <c r="D1369" s="37" t="s">
        <v>37</v>
      </c>
      <c r="E1369" s="37" t="s">
        <v>120</v>
      </c>
      <c r="F1369" s="36">
        <v>3672.81</v>
      </c>
      <c r="G1369" s="36">
        <v>3669.81</v>
      </c>
      <c r="H1369" s="37"/>
      <c r="I1369" s="37" t="s">
        <v>1678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8">
        <v>45919.797291666669</v>
      </c>
      <c r="B1370" s="59">
        <v>443939327</v>
      </c>
      <c r="C1370" s="38" t="s">
        <v>36</v>
      </c>
      <c r="D1370" s="38" t="s">
        <v>37</v>
      </c>
      <c r="E1370" s="38" t="s">
        <v>120</v>
      </c>
      <c r="F1370" s="35">
        <v>3672.67</v>
      </c>
      <c r="G1370" s="35">
        <v>3669.67</v>
      </c>
      <c r="H1370" s="35">
        <v>3674.17</v>
      </c>
      <c r="I1370" s="38" t="s">
        <v>1678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37" t="s">
        <v>36</v>
      </c>
      <c r="D1371" s="37" t="s">
        <v>37</v>
      </c>
      <c r="E1371" s="37" t="s">
        <v>120</v>
      </c>
      <c r="F1371" s="36">
        <v>3672.67</v>
      </c>
      <c r="G1371" s="36">
        <v>3669.67</v>
      </c>
      <c r="H1371" s="36">
        <v>3674.17</v>
      </c>
      <c r="I1371" s="37" t="s">
        <v>1678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8">
        <v>45919.797303240739</v>
      </c>
      <c r="B1372" s="59">
        <v>443939329</v>
      </c>
      <c r="C1372" s="38" t="s">
        <v>36</v>
      </c>
      <c r="D1372" s="38" t="s">
        <v>37</v>
      </c>
      <c r="E1372" s="38" t="s">
        <v>120</v>
      </c>
      <c r="F1372" s="35">
        <v>3672.67</v>
      </c>
      <c r="G1372" s="35">
        <v>3671.17</v>
      </c>
      <c r="H1372" s="35">
        <v>3674.17</v>
      </c>
      <c r="I1372" s="38" t="s">
        <v>1679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37" t="s">
        <v>36</v>
      </c>
      <c r="D1373" s="37" t="s">
        <v>37</v>
      </c>
      <c r="E1373" s="37" t="s">
        <v>120</v>
      </c>
      <c r="F1373" s="36">
        <v>3672.67</v>
      </c>
      <c r="G1373" s="36">
        <v>3669.67</v>
      </c>
      <c r="H1373" s="36">
        <v>3676.17</v>
      </c>
      <c r="I1373" s="37" t="s">
        <v>1678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8">
        <v>45919.797303240739</v>
      </c>
      <c r="B1374" s="59">
        <v>443939332</v>
      </c>
      <c r="C1374" s="38" t="s">
        <v>36</v>
      </c>
      <c r="D1374" s="38" t="s">
        <v>37</v>
      </c>
      <c r="E1374" s="38" t="s">
        <v>120</v>
      </c>
      <c r="F1374" s="35">
        <v>3672.63</v>
      </c>
      <c r="G1374" s="35">
        <v>3669.67</v>
      </c>
      <c r="H1374" s="35">
        <v>3675.67</v>
      </c>
      <c r="I1374" s="38" t="s">
        <v>1678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37" t="s">
        <v>36</v>
      </c>
      <c r="D1375" s="37" t="s">
        <v>37</v>
      </c>
      <c r="E1375" s="37" t="s">
        <v>120</v>
      </c>
      <c r="F1375" s="36">
        <v>3672.73</v>
      </c>
      <c r="G1375" s="36">
        <v>3669.67</v>
      </c>
      <c r="H1375" s="36">
        <v>3676.17</v>
      </c>
      <c r="I1375" s="37" t="s">
        <v>1678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8">
        <v>45919.797523148147</v>
      </c>
      <c r="B1376" s="59">
        <v>443939415</v>
      </c>
      <c r="C1376" s="38" t="s">
        <v>36</v>
      </c>
      <c r="D1376" s="38" t="s">
        <v>37</v>
      </c>
      <c r="E1376" s="38" t="s">
        <v>120</v>
      </c>
      <c r="F1376" s="35">
        <v>3672.31</v>
      </c>
      <c r="G1376" s="35">
        <v>3669.82</v>
      </c>
      <c r="H1376" s="35">
        <v>3675.32</v>
      </c>
      <c r="I1376" s="38" t="s">
        <v>1678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60">
        <v>45919.802847222221</v>
      </c>
      <c r="B1377" s="61">
        <v>443941803</v>
      </c>
      <c r="C1377" s="37" t="s">
        <v>36</v>
      </c>
      <c r="D1377" s="37" t="s">
        <v>38</v>
      </c>
      <c r="E1377" s="37" t="s">
        <v>120</v>
      </c>
      <c r="F1377" s="36">
        <v>3669.02</v>
      </c>
      <c r="G1377" s="36">
        <v>3672.02</v>
      </c>
      <c r="H1377" s="37"/>
      <c r="I1377" s="37" t="s">
        <v>1826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8">
        <v>45919.802847222221</v>
      </c>
      <c r="B1378" s="59">
        <v>443941806</v>
      </c>
      <c r="C1378" s="38" t="s">
        <v>36</v>
      </c>
      <c r="D1378" s="38" t="s">
        <v>38</v>
      </c>
      <c r="E1378" s="38" t="s">
        <v>120</v>
      </c>
      <c r="F1378" s="35">
        <v>3669.02</v>
      </c>
      <c r="G1378" s="35">
        <v>3667.61</v>
      </c>
      <c r="H1378" s="38"/>
      <c r="I1378" s="38" t="s">
        <v>1827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60">
        <v>45919.802858796298</v>
      </c>
      <c r="B1379" s="61">
        <v>443941807</v>
      </c>
      <c r="C1379" s="37" t="s">
        <v>36</v>
      </c>
      <c r="D1379" s="37" t="s">
        <v>38</v>
      </c>
      <c r="E1379" s="37" t="s">
        <v>120</v>
      </c>
      <c r="F1379" s="36">
        <v>3669.02</v>
      </c>
      <c r="G1379" s="36">
        <v>3672.02</v>
      </c>
      <c r="H1379" s="36">
        <v>3665.52</v>
      </c>
      <c r="I1379" s="37" t="s">
        <v>1826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8">
        <v>45919.803541666668</v>
      </c>
      <c r="B1380" s="59">
        <v>443942028</v>
      </c>
      <c r="C1380" s="38" t="s">
        <v>36</v>
      </c>
      <c r="D1380" s="38" t="s">
        <v>38</v>
      </c>
      <c r="E1380" s="38" t="s">
        <v>120</v>
      </c>
      <c r="F1380" s="35">
        <v>3669.32</v>
      </c>
      <c r="G1380" s="35">
        <v>3667.61</v>
      </c>
      <c r="H1380" s="38"/>
      <c r="I1380" s="38" t="s">
        <v>1827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60">
        <v>45919.804930555554</v>
      </c>
      <c r="B1381" s="61">
        <v>443942398</v>
      </c>
      <c r="C1381" s="37" t="s">
        <v>36</v>
      </c>
      <c r="D1381" s="37" t="s">
        <v>38</v>
      </c>
      <c r="E1381" s="37" t="s">
        <v>120</v>
      </c>
      <c r="F1381" s="36">
        <v>3669.77</v>
      </c>
      <c r="G1381" s="36">
        <v>3669.44</v>
      </c>
      <c r="H1381" s="36">
        <v>3668.26</v>
      </c>
      <c r="I1381" s="37" t="s">
        <v>1828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8">
        <v>45919.804930555554</v>
      </c>
      <c r="B1382" s="59">
        <v>443942401</v>
      </c>
      <c r="C1382" s="38" t="s">
        <v>36</v>
      </c>
      <c r="D1382" s="38" t="s">
        <v>38</v>
      </c>
      <c r="E1382" s="38" t="s">
        <v>120</v>
      </c>
      <c r="F1382" s="35">
        <v>3669.67</v>
      </c>
      <c r="G1382" s="35">
        <v>3672.77</v>
      </c>
      <c r="H1382" s="35">
        <v>3666.27</v>
      </c>
      <c r="I1382" s="38" t="s">
        <v>1829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60">
        <v>45919.804942129631</v>
      </c>
      <c r="B1383" s="61">
        <v>443942403</v>
      </c>
      <c r="C1383" s="37" t="s">
        <v>36</v>
      </c>
      <c r="D1383" s="37" t="s">
        <v>38</v>
      </c>
      <c r="E1383" s="37" t="s">
        <v>120</v>
      </c>
      <c r="F1383" s="36">
        <v>3669.67</v>
      </c>
      <c r="G1383" s="36">
        <v>3672.77</v>
      </c>
      <c r="H1383" s="36">
        <v>3668.27</v>
      </c>
      <c r="I1383" s="37" t="s">
        <v>1828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8">
        <v>45919.804942129631</v>
      </c>
      <c r="B1384" s="59">
        <v>443942404</v>
      </c>
      <c r="C1384" s="38" t="s">
        <v>36</v>
      </c>
      <c r="D1384" s="38" t="s">
        <v>38</v>
      </c>
      <c r="E1384" s="38" t="s">
        <v>120</v>
      </c>
      <c r="F1384" s="35">
        <v>3669.67</v>
      </c>
      <c r="G1384" s="35">
        <v>3672.77</v>
      </c>
      <c r="H1384" s="35">
        <v>3668.27</v>
      </c>
      <c r="I1384" s="38" t="s">
        <v>1828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60">
        <v>45919.804942129631</v>
      </c>
      <c r="B1385" s="61">
        <v>443942405</v>
      </c>
      <c r="C1385" s="37" t="s">
        <v>36</v>
      </c>
      <c r="D1385" s="37" t="s">
        <v>38</v>
      </c>
      <c r="E1385" s="37" t="s">
        <v>120</v>
      </c>
      <c r="F1385" s="36">
        <v>3669.66</v>
      </c>
      <c r="G1385" s="36">
        <v>3668.12</v>
      </c>
      <c r="H1385" s="36">
        <v>3666.27</v>
      </c>
      <c r="I1385" s="37" t="s">
        <v>1830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8">
        <v>45919.804942129631</v>
      </c>
      <c r="B1386" s="59">
        <v>443942406</v>
      </c>
      <c r="C1386" s="38" t="s">
        <v>36</v>
      </c>
      <c r="D1386" s="38" t="s">
        <v>38</v>
      </c>
      <c r="E1386" s="38" t="s">
        <v>120</v>
      </c>
      <c r="F1386" s="35">
        <v>3669.68</v>
      </c>
      <c r="G1386" s="35">
        <v>3668.67</v>
      </c>
      <c r="H1386" s="35">
        <v>3666.77</v>
      </c>
      <c r="I1386" s="38" t="s">
        <v>1831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60">
        <v>45919.8049537037</v>
      </c>
      <c r="B1387" s="61">
        <v>443942408</v>
      </c>
      <c r="C1387" s="37" t="s">
        <v>36</v>
      </c>
      <c r="D1387" s="37" t="s">
        <v>38</v>
      </c>
      <c r="E1387" s="37" t="s">
        <v>120</v>
      </c>
      <c r="F1387" s="36">
        <v>3669.67</v>
      </c>
      <c r="G1387" s="36">
        <v>3668.66</v>
      </c>
      <c r="H1387" s="36">
        <v>3666.77</v>
      </c>
      <c r="I1387" s="37" t="s">
        <v>1831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8">
        <v>45919.806203703702</v>
      </c>
      <c r="B1388" s="59">
        <v>443942665</v>
      </c>
      <c r="C1388" s="38" t="s">
        <v>36</v>
      </c>
      <c r="D1388" s="38" t="s">
        <v>37</v>
      </c>
      <c r="E1388" s="38" t="s">
        <v>120</v>
      </c>
      <c r="F1388" s="35">
        <v>3669.95</v>
      </c>
      <c r="G1388" s="35">
        <v>3666.94</v>
      </c>
      <c r="H1388" s="35">
        <v>3673.44</v>
      </c>
      <c r="I1388" s="38" t="s">
        <v>1832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60">
        <v>45919.81013888889</v>
      </c>
      <c r="B1389" s="61">
        <v>443945342</v>
      </c>
      <c r="C1389" s="37" t="s">
        <v>36</v>
      </c>
      <c r="D1389" s="37" t="s">
        <v>38</v>
      </c>
      <c r="E1389" s="37" t="s">
        <v>120</v>
      </c>
      <c r="F1389" s="36">
        <v>3667.3</v>
      </c>
      <c r="G1389" s="36">
        <v>3670.3</v>
      </c>
      <c r="H1389" s="37"/>
      <c r="I1389" s="37" t="s">
        <v>1833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8">
        <v>45919.810150462959</v>
      </c>
      <c r="B1390" s="59">
        <v>443945343</v>
      </c>
      <c r="C1390" s="38" t="s">
        <v>36</v>
      </c>
      <c r="D1390" s="38" t="s">
        <v>38</v>
      </c>
      <c r="E1390" s="38" t="s">
        <v>120</v>
      </c>
      <c r="F1390" s="35">
        <v>3667.3</v>
      </c>
      <c r="G1390" s="35">
        <v>3670.3</v>
      </c>
      <c r="H1390" s="38"/>
      <c r="I1390" s="38" t="s">
        <v>1833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60">
        <v>45919.810601851852</v>
      </c>
      <c r="B1391" s="61">
        <v>443945445</v>
      </c>
      <c r="C1391" s="37" t="s">
        <v>36</v>
      </c>
      <c r="D1391" s="37" t="s">
        <v>38</v>
      </c>
      <c r="E1391" s="37" t="s">
        <v>120</v>
      </c>
      <c r="F1391" s="36">
        <v>3667.71</v>
      </c>
      <c r="G1391" s="36">
        <v>3670.72</v>
      </c>
      <c r="H1391" s="36">
        <v>3666.22</v>
      </c>
      <c r="I1391" s="37" t="s">
        <v>1834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8">
        <v>45919.810601851852</v>
      </c>
      <c r="B1392" s="59">
        <v>443945446</v>
      </c>
      <c r="C1392" s="38" t="s">
        <v>36</v>
      </c>
      <c r="D1392" s="38" t="s">
        <v>38</v>
      </c>
      <c r="E1392" s="38" t="s">
        <v>120</v>
      </c>
      <c r="F1392" s="35">
        <v>3667.61</v>
      </c>
      <c r="G1392" s="35">
        <v>3670.71</v>
      </c>
      <c r="H1392" s="35">
        <v>3664.71</v>
      </c>
      <c r="I1392" s="38" t="s">
        <v>1834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60">
        <v>45919.810613425929</v>
      </c>
      <c r="B1393" s="61">
        <v>443945447</v>
      </c>
      <c r="C1393" s="37" t="s">
        <v>36</v>
      </c>
      <c r="D1393" s="37" t="s">
        <v>38</v>
      </c>
      <c r="E1393" s="37" t="s">
        <v>120</v>
      </c>
      <c r="F1393" s="36">
        <v>3667.6</v>
      </c>
      <c r="G1393" s="36">
        <v>3670.71</v>
      </c>
      <c r="H1393" s="36">
        <v>3666.21</v>
      </c>
      <c r="I1393" s="37" t="s">
        <v>1834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8">
        <v>45919.810613425929</v>
      </c>
      <c r="B1394" s="59">
        <v>443945448</v>
      </c>
      <c r="C1394" s="38" t="s">
        <v>36</v>
      </c>
      <c r="D1394" s="38" t="s">
        <v>38</v>
      </c>
      <c r="E1394" s="38" t="s">
        <v>120</v>
      </c>
      <c r="F1394" s="35">
        <v>3667.61</v>
      </c>
      <c r="G1394" s="35">
        <v>3669.21</v>
      </c>
      <c r="H1394" s="35">
        <v>3666.21</v>
      </c>
      <c r="I1394" s="38" t="s">
        <v>1835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60">
        <v>45919.810613425929</v>
      </c>
      <c r="B1395" s="61">
        <v>443945449</v>
      </c>
      <c r="C1395" s="37" t="s">
        <v>36</v>
      </c>
      <c r="D1395" s="37" t="s">
        <v>38</v>
      </c>
      <c r="E1395" s="37" t="s">
        <v>120</v>
      </c>
      <c r="F1395" s="36">
        <v>3667.6</v>
      </c>
      <c r="G1395" s="36">
        <v>3670.21</v>
      </c>
      <c r="H1395" s="36">
        <v>3664.71</v>
      </c>
      <c r="I1395" s="37" t="s">
        <v>1836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8">
        <v>45919.810949074075</v>
      </c>
      <c r="B1396" s="59">
        <v>443945567</v>
      </c>
      <c r="C1396" s="38" t="s">
        <v>36</v>
      </c>
      <c r="D1396" s="38" t="s">
        <v>38</v>
      </c>
      <c r="E1396" s="38" t="s">
        <v>120</v>
      </c>
      <c r="F1396" s="35">
        <v>3668.02</v>
      </c>
      <c r="G1396" s="35">
        <v>3670.99</v>
      </c>
      <c r="H1396" s="35">
        <v>3664.49</v>
      </c>
      <c r="I1396" s="38" t="s">
        <v>1837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60">
        <v>45919.82298611111</v>
      </c>
      <c r="B1397" s="61">
        <v>443949495</v>
      </c>
      <c r="C1397" s="37" t="s">
        <v>36</v>
      </c>
      <c r="D1397" s="37" t="s">
        <v>37</v>
      </c>
      <c r="E1397" s="37" t="s">
        <v>120</v>
      </c>
      <c r="F1397" s="36">
        <v>3670.26</v>
      </c>
      <c r="G1397" s="36">
        <v>3671.46</v>
      </c>
      <c r="H1397" s="37"/>
      <c r="I1397" s="37" t="s">
        <v>1838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8">
        <v>45919.823680555557</v>
      </c>
      <c r="B1398" s="59">
        <v>443949860</v>
      </c>
      <c r="C1398" s="38" t="s">
        <v>36</v>
      </c>
      <c r="D1398" s="38" t="s">
        <v>37</v>
      </c>
      <c r="E1398" s="38" t="s">
        <v>120</v>
      </c>
      <c r="F1398" s="35">
        <v>3670.52</v>
      </c>
      <c r="G1398" s="35">
        <v>3667.52</v>
      </c>
      <c r="H1398" s="38"/>
      <c r="I1398" s="38" t="s">
        <v>1839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60">
        <v>45919.82402777778</v>
      </c>
      <c r="B1399" s="61">
        <v>443950048</v>
      </c>
      <c r="C1399" s="37" t="s">
        <v>36</v>
      </c>
      <c r="D1399" s="37" t="s">
        <v>37</v>
      </c>
      <c r="E1399" s="37" t="s">
        <v>120</v>
      </c>
      <c r="F1399" s="36">
        <v>3670.1</v>
      </c>
      <c r="G1399" s="36">
        <v>3667.1</v>
      </c>
      <c r="H1399" s="36">
        <v>3671.6</v>
      </c>
      <c r="I1399" s="37" t="s">
        <v>1840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8">
        <v>45919.82402777778</v>
      </c>
      <c r="B1400" s="59">
        <v>443950049</v>
      </c>
      <c r="C1400" s="38" t="s">
        <v>36</v>
      </c>
      <c r="D1400" s="38" t="s">
        <v>37</v>
      </c>
      <c r="E1400" s="38" t="s">
        <v>120</v>
      </c>
      <c r="F1400" s="35">
        <v>3670.1</v>
      </c>
      <c r="G1400" s="35">
        <v>3671.22</v>
      </c>
      <c r="H1400" s="35">
        <v>3673.1</v>
      </c>
      <c r="I1400" s="38" t="s">
        <v>1841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60">
        <v>45919.82403935185</v>
      </c>
      <c r="B1401" s="61">
        <v>443950051</v>
      </c>
      <c r="C1401" s="37" t="s">
        <v>36</v>
      </c>
      <c r="D1401" s="37" t="s">
        <v>37</v>
      </c>
      <c r="E1401" s="37" t="s">
        <v>120</v>
      </c>
      <c r="F1401" s="36">
        <v>3670.1</v>
      </c>
      <c r="G1401" s="36">
        <v>3667.6</v>
      </c>
      <c r="H1401" s="36">
        <v>3673.1</v>
      </c>
      <c r="I1401" s="37" t="s">
        <v>1842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8">
        <v>45919.832013888888</v>
      </c>
      <c r="B1402" s="59">
        <v>443952059</v>
      </c>
      <c r="C1402" s="38" t="s">
        <v>36</v>
      </c>
      <c r="D1402" s="38" t="s">
        <v>38</v>
      </c>
      <c r="E1402" s="38" t="s">
        <v>120</v>
      </c>
      <c r="F1402" s="35">
        <v>3667.81</v>
      </c>
      <c r="G1402" s="35">
        <v>3670.74</v>
      </c>
      <c r="H1402" s="38"/>
      <c r="I1402" s="38" t="s">
        <v>1843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60">
        <v>45919.832708333335</v>
      </c>
      <c r="B1403" s="61">
        <v>443952170</v>
      </c>
      <c r="C1403" s="37" t="s">
        <v>36</v>
      </c>
      <c r="D1403" s="37" t="s">
        <v>38</v>
      </c>
      <c r="E1403" s="37" t="s">
        <v>120</v>
      </c>
      <c r="F1403" s="36">
        <v>3668.22</v>
      </c>
      <c r="G1403" s="36">
        <v>3670.7</v>
      </c>
      <c r="H1403" s="36">
        <v>3665.2</v>
      </c>
      <c r="I1403" s="37" t="s">
        <v>1844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8">
        <v>45919.832708333335</v>
      </c>
      <c r="B1404" s="59">
        <v>443952171</v>
      </c>
      <c r="C1404" s="38" t="s">
        <v>36</v>
      </c>
      <c r="D1404" s="38" t="s">
        <v>38</v>
      </c>
      <c r="E1404" s="38" t="s">
        <v>120</v>
      </c>
      <c r="F1404" s="35">
        <v>3668.22</v>
      </c>
      <c r="G1404" s="35">
        <v>3669.72</v>
      </c>
      <c r="H1404" s="35">
        <v>3666.72</v>
      </c>
      <c r="I1404" s="38" t="s">
        <v>1845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60">
        <v>45919.832719907405</v>
      </c>
      <c r="B1405" s="61">
        <v>443952173</v>
      </c>
      <c r="C1405" s="37" t="s">
        <v>36</v>
      </c>
      <c r="D1405" s="37" t="s">
        <v>38</v>
      </c>
      <c r="E1405" s="37" t="s">
        <v>120</v>
      </c>
      <c r="F1405" s="36">
        <v>3668.22</v>
      </c>
      <c r="G1405" s="36">
        <v>3671.22</v>
      </c>
      <c r="H1405" s="36">
        <v>3666.72</v>
      </c>
      <c r="I1405" s="37" t="s">
        <v>1846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8">
        <v>45919.834675925929</v>
      </c>
      <c r="B1406" s="59">
        <v>443952864</v>
      </c>
      <c r="C1406" s="38" t="s">
        <v>36</v>
      </c>
      <c r="D1406" s="38" t="s">
        <v>37</v>
      </c>
      <c r="E1406" s="38" t="s">
        <v>120</v>
      </c>
      <c r="F1406" s="35">
        <v>3669.67</v>
      </c>
      <c r="G1406" s="35">
        <v>3672.67</v>
      </c>
      <c r="H1406" s="35">
        <v>3675.67</v>
      </c>
      <c r="I1406" s="38" t="s">
        <v>1847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60">
        <v>45919.834675925929</v>
      </c>
      <c r="B1407" s="61">
        <v>443952865</v>
      </c>
      <c r="C1407" s="37" t="s">
        <v>36</v>
      </c>
      <c r="D1407" s="37" t="s">
        <v>37</v>
      </c>
      <c r="E1407" s="37" t="s">
        <v>120</v>
      </c>
      <c r="F1407" s="36">
        <v>3669.67</v>
      </c>
      <c r="G1407" s="36">
        <v>3681.42</v>
      </c>
      <c r="H1407" s="37"/>
      <c r="I1407" s="37" t="s">
        <v>1848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8">
        <v>45919.834687499999</v>
      </c>
      <c r="B1408" s="59">
        <v>443952880</v>
      </c>
      <c r="C1408" s="38" t="s">
        <v>36</v>
      </c>
      <c r="D1408" s="38" t="s">
        <v>37</v>
      </c>
      <c r="E1408" s="38" t="s">
        <v>120</v>
      </c>
      <c r="F1408" s="35">
        <v>3669.66</v>
      </c>
      <c r="G1408" s="35">
        <v>3672.01</v>
      </c>
      <c r="H1408" s="35">
        <v>3674.17</v>
      </c>
      <c r="I1408" s="38" t="s">
        <v>1849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60">
        <v>45919.840231481481</v>
      </c>
      <c r="B1409" s="61">
        <v>443954532</v>
      </c>
      <c r="C1409" s="37" t="s">
        <v>36</v>
      </c>
      <c r="D1409" s="37" t="s">
        <v>37</v>
      </c>
      <c r="E1409" s="37" t="s">
        <v>120</v>
      </c>
      <c r="F1409" s="36">
        <v>3670.14</v>
      </c>
      <c r="G1409" s="36">
        <v>3668.64</v>
      </c>
      <c r="H1409" s="36">
        <v>3671.64</v>
      </c>
      <c r="I1409" s="37" t="s">
        <v>1850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8">
        <v>45919.840231481481</v>
      </c>
      <c r="B1410" s="59">
        <v>443954533</v>
      </c>
      <c r="C1410" s="38" t="s">
        <v>36</v>
      </c>
      <c r="D1410" s="38" t="s">
        <v>37</v>
      </c>
      <c r="E1410" s="38" t="s">
        <v>120</v>
      </c>
      <c r="F1410" s="35">
        <v>3670.14</v>
      </c>
      <c r="G1410" s="35">
        <v>3671.23</v>
      </c>
      <c r="H1410" s="35">
        <v>3673.14</v>
      </c>
      <c r="I1410" s="38" t="s">
        <v>1841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60">
        <v>45919.841967592591</v>
      </c>
      <c r="B1411" s="61">
        <v>443954937</v>
      </c>
      <c r="C1411" s="37" t="s">
        <v>36</v>
      </c>
      <c r="D1411" s="37" t="s">
        <v>37</v>
      </c>
      <c r="E1411" s="37" t="s">
        <v>120</v>
      </c>
      <c r="F1411" s="36">
        <v>3670.95</v>
      </c>
      <c r="G1411" s="36">
        <v>3671.71</v>
      </c>
      <c r="H1411" s="37"/>
      <c r="I1411" s="37" t="s">
        <v>1851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8">
        <v>45919.842430555553</v>
      </c>
      <c r="B1412" s="59">
        <v>443955026</v>
      </c>
      <c r="C1412" s="38" t="s">
        <v>36</v>
      </c>
      <c r="D1412" s="38" t="s">
        <v>37</v>
      </c>
      <c r="E1412" s="38" t="s">
        <v>120</v>
      </c>
      <c r="F1412" s="35">
        <v>3670.86</v>
      </c>
      <c r="G1412" s="35">
        <v>3671.55</v>
      </c>
      <c r="H1412" s="35">
        <v>3672.36</v>
      </c>
      <c r="I1412" s="38" t="s">
        <v>1852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60">
        <v>45919.842430555553</v>
      </c>
      <c r="B1413" s="61">
        <v>443955027</v>
      </c>
      <c r="C1413" s="37" t="s">
        <v>36</v>
      </c>
      <c r="D1413" s="37" t="s">
        <v>37</v>
      </c>
      <c r="E1413" s="37" t="s">
        <v>120</v>
      </c>
      <c r="F1413" s="36">
        <v>3670.86</v>
      </c>
      <c r="G1413" s="36">
        <v>3671.55</v>
      </c>
      <c r="H1413" s="36">
        <v>3674.36</v>
      </c>
      <c r="I1413" s="37" t="s">
        <v>1852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8">
        <v>45919.847986111112</v>
      </c>
      <c r="B1414" s="59">
        <v>443957383</v>
      </c>
      <c r="C1414" s="38" t="s">
        <v>36</v>
      </c>
      <c r="D1414" s="38" t="s">
        <v>37</v>
      </c>
      <c r="E1414" s="38" t="s">
        <v>120</v>
      </c>
      <c r="F1414" s="35">
        <v>3672.03</v>
      </c>
      <c r="G1414" s="35">
        <v>3673.69</v>
      </c>
      <c r="H1414" s="35">
        <v>3675.53</v>
      </c>
      <c r="I1414" s="38" t="s">
        <v>1847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60">
        <v>45919.847986111112</v>
      </c>
      <c r="B1415" s="61">
        <v>443957384</v>
      </c>
      <c r="C1415" s="37" t="s">
        <v>36</v>
      </c>
      <c r="D1415" s="37" t="s">
        <v>37</v>
      </c>
      <c r="E1415" s="37" t="s">
        <v>120</v>
      </c>
      <c r="F1415" s="36">
        <v>3672.03</v>
      </c>
      <c r="G1415" s="36">
        <v>3677.06</v>
      </c>
      <c r="H1415" s="37"/>
      <c r="I1415" s="37" t="s">
        <v>1853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8">
        <v>45919.848449074074</v>
      </c>
      <c r="B1416" s="59">
        <v>443957457</v>
      </c>
      <c r="C1416" s="38" t="s">
        <v>36</v>
      </c>
      <c r="D1416" s="38" t="s">
        <v>37</v>
      </c>
      <c r="E1416" s="38" t="s">
        <v>120</v>
      </c>
      <c r="F1416" s="35">
        <v>3671.61</v>
      </c>
      <c r="G1416" s="35">
        <v>3672.1</v>
      </c>
      <c r="H1416" s="35">
        <v>3673.07</v>
      </c>
      <c r="I1416" s="38" t="s">
        <v>1854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60">
        <v>45919.848449074074</v>
      </c>
      <c r="B1417" s="61">
        <v>443957459</v>
      </c>
      <c r="C1417" s="37" t="s">
        <v>36</v>
      </c>
      <c r="D1417" s="37" t="s">
        <v>37</v>
      </c>
      <c r="E1417" s="37" t="s">
        <v>120</v>
      </c>
      <c r="F1417" s="36">
        <v>3671.62</v>
      </c>
      <c r="G1417" s="36">
        <v>3672.22</v>
      </c>
      <c r="H1417" s="36">
        <v>3673.11</v>
      </c>
      <c r="I1417" s="37" t="s">
        <v>1855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8">
        <v>45919.848460648151</v>
      </c>
      <c r="B1418" s="59">
        <v>443957460</v>
      </c>
      <c r="C1418" s="38" t="s">
        <v>36</v>
      </c>
      <c r="D1418" s="38" t="s">
        <v>37</v>
      </c>
      <c r="E1418" s="38" t="s">
        <v>120</v>
      </c>
      <c r="F1418" s="35">
        <v>3671.61</v>
      </c>
      <c r="G1418" s="35">
        <v>3672.43</v>
      </c>
      <c r="H1418" s="38"/>
      <c r="I1418" s="38" t="s">
        <v>1856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60">
        <v>45919.851111111115</v>
      </c>
      <c r="B1419" s="61">
        <v>443958413</v>
      </c>
      <c r="C1419" s="37" t="s">
        <v>36</v>
      </c>
      <c r="D1419" s="37" t="s">
        <v>37</v>
      </c>
      <c r="E1419" s="37" t="s">
        <v>120</v>
      </c>
      <c r="F1419" s="36">
        <v>3671.53</v>
      </c>
      <c r="G1419" s="36">
        <v>3672.51</v>
      </c>
      <c r="H1419" s="36">
        <v>3675.03</v>
      </c>
      <c r="I1419" s="37" t="s">
        <v>1857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8">
        <v>45919.851689814815</v>
      </c>
      <c r="B1420" s="59">
        <v>443958522</v>
      </c>
      <c r="C1420" s="38" t="s">
        <v>36</v>
      </c>
      <c r="D1420" s="38" t="s">
        <v>37</v>
      </c>
      <c r="E1420" s="38" t="s">
        <v>120</v>
      </c>
      <c r="F1420" s="35">
        <v>3671.9</v>
      </c>
      <c r="G1420" s="35">
        <v>3672.81</v>
      </c>
      <c r="H1420" s="35">
        <v>3674.87</v>
      </c>
      <c r="I1420" s="38" t="s">
        <v>1857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60">
        <v>45919.851689814815</v>
      </c>
      <c r="B1421" s="61">
        <v>443958523</v>
      </c>
      <c r="C1421" s="37" t="s">
        <v>36</v>
      </c>
      <c r="D1421" s="37" t="s">
        <v>37</v>
      </c>
      <c r="E1421" s="37" t="s">
        <v>120</v>
      </c>
      <c r="F1421" s="36">
        <v>3671.9</v>
      </c>
      <c r="G1421" s="36">
        <v>3672.82</v>
      </c>
      <c r="H1421" s="36">
        <v>3674.9</v>
      </c>
      <c r="I1421" s="37" t="s">
        <v>1857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8">
        <v>45919.855740740742</v>
      </c>
      <c r="B1422" s="59">
        <v>443959586</v>
      </c>
      <c r="C1422" s="38" t="s">
        <v>36</v>
      </c>
      <c r="D1422" s="38" t="s">
        <v>37</v>
      </c>
      <c r="E1422" s="38" t="s">
        <v>120</v>
      </c>
      <c r="F1422" s="35">
        <v>3671.98</v>
      </c>
      <c r="G1422" s="35">
        <v>3669.01</v>
      </c>
      <c r="H1422" s="35">
        <v>3675.51</v>
      </c>
      <c r="I1422" s="38" t="s">
        <v>1847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60">
        <v>45919.855740740742</v>
      </c>
      <c r="B1423" s="61">
        <v>443959588</v>
      </c>
      <c r="C1423" s="37" t="s">
        <v>36</v>
      </c>
      <c r="D1423" s="37" t="s">
        <v>37</v>
      </c>
      <c r="E1423" s="37" t="s">
        <v>120</v>
      </c>
      <c r="F1423" s="36">
        <v>3672.02</v>
      </c>
      <c r="G1423" s="36">
        <v>3669.01</v>
      </c>
      <c r="H1423" s="36">
        <v>3675.51</v>
      </c>
      <c r="I1423" s="37" t="s">
        <v>1847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8">
        <v>45919.855856481481</v>
      </c>
      <c r="B1424" s="59">
        <v>443959611</v>
      </c>
      <c r="C1424" s="38" t="s">
        <v>36</v>
      </c>
      <c r="D1424" s="38" t="s">
        <v>37</v>
      </c>
      <c r="E1424" s="38" t="s">
        <v>120</v>
      </c>
      <c r="F1424" s="35">
        <v>3672.06</v>
      </c>
      <c r="G1424" s="35">
        <v>3676.99</v>
      </c>
      <c r="H1424" s="38"/>
      <c r="I1424" s="38" t="s">
        <v>1853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60">
        <v>45919.857361111113</v>
      </c>
      <c r="B1425" s="61">
        <v>443959923</v>
      </c>
      <c r="C1425" s="37" t="s">
        <v>36</v>
      </c>
      <c r="D1425" s="37" t="s">
        <v>37</v>
      </c>
      <c r="E1425" s="37" t="s">
        <v>120</v>
      </c>
      <c r="F1425" s="36">
        <v>3671.93</v>
      </c>
      <c r="G1425" s="36">
        <v>3672.81</v>
      </c>
      <c r="H1425" s="36">
        <v>3675.41</v>
      </c>
      <c r="I1425" s="37" t="s">
        <v>1857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8">
        <v>45919.859097222223</v>
      </c>
      <c r="B1426" s="59">
        <v>443960371</v>
      </c>
      <c r="C1426" s="38" t="s">
        <v>36</v>
      </c>
      <c r="D1426" s="38" t="s">
        <v>37</v>
      </c>
      <c r="E1426" s="38" t="s">
        <v>120</v>
      </c>
      <c r="F1426" s="35">
        <v>3672.3</v>
      </c>
      <c r="G1426" s="35">
        <v>3669.3</v>
      </c>
      <c r="H1426" s="35">
        <v>3673.8</v>
      </c>
      <c r="I1426" s="38" t="s">
        <v>1858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60">
        <v>45919.860833333332</v>
      </c>
      <c r="B1427" s="61">
        <v>443961395</v>
      </c>
      <c r="C1427" s="37" t="s">
        <v>36</v>
      </c>
      <c r="D1427" s="37" t="s">
        <v>37</v>
      </c>
      <c r="E1427" s="37" t="s">
        <v>120</v>
      </c>
      <c r="F1427" s="36">
        <v>3672.77</v>
      </c>
      <c r="G1427" s="36">
        <v>3673.67</v>
      </c>
      <c r="H1427" s="36">
        <v>3676.29</v>
      </c>
      <c r="I1427" s="37" t="s">
        <v>1859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8">
        <v>45919.861296296294</v>
      </c>
      <c r="B1428" s="59">
        <v>443961545</v>
      </c>
      <c r="C1428" s="38" t="s">
        <v>36</v>
      </c>
      <c r="D1428" s="38" t="s">
        <v>37</v>
      </c>
      <c r="E1428" s="38" t="s">
        <v>120</v>
      </c>
      <c r="F1428" s="35">
        <v>3672.84</v>
      </c>
      <c r="G1428" s="35">
        <v>3677.02</v>
      </c>
      <c r="H1428" s="38"/>
      <c r="I1428" s="38" t="s">
        <v>1853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60">
        <v>45919.862569444442</v>
      </c>
      <c r="B1429" s="61">
        <v>443961884</v>
      </c>
      <c r="C1429" s="37" t="s">
        <v>36</v>
      </c>
      <c r="D1429" s="37" t="s">
        <v>37</v>
      </c>
      <c r="E1429" s="37" t="s">
        <v>120</v>
      </c>
      <c r="F1429" s="36">
        <v>3672.96</v>
      </c>
      <c r="G1429" s="36">
        <v>3672.8</v>
      </c>
      <c r="H1429" s="36">
        <v>3674.48</v>
      </c>
      <c r="I1429" s="37" t="s">
        <v>1857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8">
        <v>45919.862569444442</v>
      </c>
      <c r="B1430" s="59">
        <v>443961885</v>
      </c>
      <c r="C1430" s="38" t="s">
        <v>36</v>
      </c>
      <c r="D1430" s="38" t="s">
        <v>37</v>
      </c>
      <c r="E1430" s="38" t="s">
        <v>120</v>
      </c>
      <c r="F1430" s="35">
        <v>3672.96</v>
      </c>
      <c r="G1430" s="35">
        <v>3672.81</v>
      </c>
      <c r="H1430" s="35">
        <v>3674.48</v>
      </c>
      <c r="I1430" s="38" t="s">
        <v>1857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60">
        <v>45919.866851851853</v>
      </c>
      <c r="B1431" s="61">
        <v>443965459</v>
      </c>
      <c r="C1431" s="37" t="s">
        <v>36</v>
      </c>
      <c r="D1431" s="37" t="s">
        <v>37</v>
      </c>
      <c r="E1431" s="37" t="s">
        <v>120</v>
      </c>
      <c r="F1431" s="36">
        <v>3677.1</v>
      </c>
      <c r="G1431" s="36">
        <v>3679.54</v>
      </c>
      <c r="H1431" s="36">
        <v>3680.96</v>
      </c>
      <c r="I1431" s="37" t="s">
        <v>1860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8">
        <v>45919.867662037039</v>
      </c>
      <c r="B1432" s="59">
        <v>443965700</v>
      </c>
      <c r="C1432" s="38" t="s">
        <v>36</v>
      </c>
      <c r="D1432" s="38" t="s">
        <v>37</v>
      </c>
      <c r="E1432" s="38" t="s">
        <v>120</v>
      </c>
      <c r="F1432" s="35">
        <v>3677.81</v>
      </c>
      <c r="G1432" s="35">
        <v>3678.54</v>
      </c>
      <c r="H1432" s="38"/>
      <c r="I1432" s="38" t="s">
        <v>1861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60">
        <v>45919.867662037039</v>
      </c>
      <c r="B1433" s="61">
        <v>443965701</v>
      </c>
      <c r="C1433" s="37" t="s">
        <v>36</v>
      </c>
      <c r="D1433" s="37" t="s">
        <v>37</v>
      </c>
      <c r="E1433" s="37" t="s">
        <v>120</v>
      </c>
      <c r="F1433" s="36">
        <v>3677.81</v>
      </c>
      <c r="G1433" s="36">
        <v>3682.08</v>
      </c>
      <c r="H1433" s="37"/>
      <c r="I1433" s="37" t="s">
        <v>1862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8">
        <v>45919.867673611108</v>
      </c>
      <c r="B1434" s="59">
        <v>443965702</v>
      </c>
      <c r="C1434" s="38" t="s">
        <v>36</v>
      </c>
      <c r="D1434" s="38" t="s">
        <v>37</v>
      </c>
      <c r="E1434" s="38" t="s">
        <v>120</v>
      </c>
      <c r="F1434" s="35">
        <v>3677.81</v>
      </c>
      <c r="G1434" s="35">
        <v>3678.6</v>
      </c>
      <c r="H1434" s="38"/>
      <c r="I1434" s="38" t="s">
        <v>1863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60">
        <v>45919.873217592591</v>
      </c>
      <c r="B1435" s="61">
        <v>443968142</v>
      </c>
      <c r="C1435" s="37" t="s">
        <v>36</v>
      </c>
      <c r="D1435" s="37" t="s">
        <v>37</v>
      </c>
      <c r="E1435" s="37" t="s">
        <v>120</v>
      </c>
      <c r="F1435" s="36">
        <v>3678.67</v>
      </c>
      <c r="G1435" s="36">
        <v>3680.38</v>
      </c>
      <c r="H1435" s="36">
        <v>3681.67</v>
      </c>
      <c r="I1435" s="37" t="s">
        <v>1864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8">
        <v>45919.873217592591</v>
      </c>
      <c r="B1436" s="59">
        <v>443968145</v>
      </c>
      <c r="C1436" s="38" t="s">
        <v>36</v>
      </c>
      <c r="D1436" s="38" t="s">
        <v>37</v>
      </c>
      <c r="E1436" s="38" t="s">
        <v>120</v>
      </c>
      <c r="F1436" s="35">
        <v>3678.67</v>
      </c>
      <c r="G1436" s="35">
        <v>3681.06</v>
      </c>
      <c r="H1436" s="35">
        <v>3682.17</v>
      </c>
      <c r="I1436" s="38" t="s">
        <v>1865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60">
        <v>45919.873217592591</v>
      </c>
      <c r="B1437" s="61">
        <v>443968150</v>
      </c>
      <c r="C1437" s="37" t="s">
        <v>36</v>
      </c>
      <c r="D1437" s="37" t="s">
        <v>37</v>
      </c>
      <c r="E1437" s="37" t="s">
        <v>120</v>
      </c>
      <c r="F1437" s="36">
        <v>3678.71</v>
      </c>
      <c r="G1437" s="36">
        <v>3679.22</v>
      </c>
      <c r="H1437" s="36">
        <v>3680.17</v>
      </c>
      <c r="I1437" s="37" t="s">
        <v>1866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8">
        <v>45919.873229166667</v>
      </c>
      <c r="B1438" s="59">
        <v>443968154</v>
      </c>
      <c r="C1438" s="38" t="s">
        <v>36</v>
      </c>
      <c r="D1438" s="38" t="s">
        <v>37</v>
      </c>
      <c r="E1438" s="38" t="s">
        <v>120</v>
      </c>
      <c r="F1438" s="35">
        <v>3678.71</v>
      </c>
      <c r="G1438" s="35">
        <v>3679.22</v>
      </c>
      <c r="H1438" s="35">
        <v>3680.17</v>
      </c>
      <c r="I1438" s="38" t="s">
        <v>1866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60">
        <v>45919.873229166667</v>
      </c>
      <c r="B1439" s="61">
        <v>443968157</v>
      </c>
      <c r="C1439" s="37" t="s">
        <v>36</v>
      </c>
      <c r="D1439" s="37" t="s">
        <v>37</v>
      </c>
      <c r="E1439" s="37" t="s">
        <v>120</v>
      </c>
      <c r="F1439" s="36">
        <v>3678.82</v>
      </c>
      <c r="G1439" s="36">
        <v>3680.35</v>
      </c>
      <c r="H1439" s="36">
        <v>3681.67</v>
      </c>
      <c r="I1439" s="37" t="s">
        <v>1864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8">
        <v>45919.873229166667</v>
      </c>
      <c r="B1440" s="59">
        <v>443968160</v>
      </c>
      <c r="C1440" s="38" t="s">
        <v>36</v>
      </c>
      <c r="D1440" s="38" t="s">
        <v>37</v>
      </c>
      <c r="E1440" s="38" t="s">
        <v>120</v>
      </c>
      <c r="F1440" s="35">
        <v>3678.82</v>
      </c>
      <c r="G1440" s="35">
        <v>3675.67</v>
      </c>
      <c r="H1440" s="35">
        <v>3680.17</v>
      </c>
      <c r="I1440" s="38" t="s">
        <v>1866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60">
        <v>45919.873240740744</v>
      </c>
      <c r="B1441" s="61">
        <v>443968162</v>
      </c>
      <c r="C1441" s="37" t="s">
        <v>36</v>
      </c>
      <c r="D1441" s="37" t="s">
        <v>37</v>
      </c>
      <c r="E1441" s="37" t="s">
        <v>120</v>
      </c>
      <c r="F1441" s="36">
        <v>3678.82</v>
      </c>
      <c r="G1441" s="36">
        <v>3681.05</v>
      </c>
      <c r="H1441" s="36">
        <v>3682.17</v>
      </c>
      <c r="I1441" s="37" t="s">
        <v>1865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8">
        <v>45919.873680555553</v>
      </c>
      <c r="B1442" s="59">
        <v>443968416</v>
      </c>
      <c r="C1442" s="38" t="s">
        <v>36</v>
      </c>
      <c r="D1442" s="38" t="s">
        <v>37</v>
      </c>
      <c r="E1442" s="38" t="s">
        <v>120</v>
      </c>
      <c r="F1442" s="35">
        <v>3678.75</v>
      </c>
      <c r="G1442" s="35">
        <v>3679.55</v>
      </c>
      <c r="H1442" s="38"/>
      <c r="I1442" s="38" t="s">
        <v>1860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60">
        <v>45919.873680555553</v>
      </c>
      <c r="B1443" s="61">
        <v>443968419</v>
      </c>
      <c r="C1443" s="37" t="s">
        <v>36</v>
      </c>
      <c r="D1443" s="37" t="s">
        <v>37</v>
      </c>
      <c r="E1443" s="37" t="s">
        <v>120</v>
      </c>
      <c r="F1443" s="36">
        <v>3678.75</v>
      </c>
      <c r="G1443" s="36">
        <v>3679.55</v>
      </c>
      <c r="H1443" s="37"/>
      <c r="I1443" s="37" t="s">
        <v>1860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8">
        <v>45919.879004629627</v>
      </c>
      <c r="B1444" s="59">
        <v>443969964</v>
      </c>
      <c r="C1444" s="38" t="s">
        <v>36</v>
      </c>
      <c r="D1444" s="38" t="s">
        <v>37</v>
      </c>
      <c r="E1444" s="38" t="s">
        <v>120</v>
      </c>
      <c r="F1444" s="35">
        <v>3678.61</v>
      </c>
      <c r="G1444" s="35">
        <v>3680.75</v>
      </c>
      <c r="H1444" s="35">
        <v>3682.11</v>
      </c>
      <c r="I1444" s="38" t="s">
        <v>1867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60">
        <v>45919.879004629627</v>
      </c>
      <c r="B1445" s="61">
        <v>443969965</v>
      </c>
      <c r="C1445" s="37" t="s">
        <v>36</v>
      </c>
      <c r="D1445" s="37" t="s">
        <v>37</v>
      </c>
      <c r="E1445" s="37" t="s">
        <v>120</v>
      </c>
      <c r="F1445" s="36">
        <v>3678.67</v>
      </c>
      <c r="G1445" s="36">
        <v>3680.75</v>
      </c>
      <c r="H1445" s="36">
        <v>3682.11</v>
      </c>
      <c r="I1445" s="37" t="s">
        <v>1867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8">
        <v>45919.879004629627</v>
      </c>
      <c r="B1446" s="59">
        <v>443969968</v>
      </c>
      <c r="C1446" s="38" t="s">
        <v>36</v>
      </c>
      <c r="D1446" s="38" t="s">
        <v>37</v>
      </c>
      <c r="E1446" s="38" t="s">
        <v>120</v>
      </c>
      <c r="F1446" s="35">
        <v>3678.68</v>
      </c>
      <c r="G1446" s="35">
        <v>3680.75</v>
      </c>
      <c r="H1446" s="35">
        <v>3682.11</v>
      </c>
      <c r="I1446" s="38" t="s">
        <v>1867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60">
        <v>45919.884791666664</v>
      </c>
      <c r="B1447" s="61">
        <v>443971538</v>
      </c>
      <c r="C1447" s="37" t="s">
        <v>36</v>
      </c>
      <c r="D1447" s="37" t="s">
        <v>37</v>
      </c>
      <c r="E1447" s="37" t="s">
        <v>120</v>
      </c>
      <c r="F1447" s="36">
        <v>3680.05</v>
      </c>
      <c r="G1447" s="36">
        <v>3677.05</v>
      </c>
      <c r="H1447" s="36">
        <v>3681.55</v>
      </c>
      <c r="I1447" s="37" t="s">
        <v>1868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8">
        <v>45919.884791666664</v>
      </c>
      <c r="B1448" s="59">
        <v>443971539</v>
      </c>
      <c r="C1448" s="38" t="s">
        <v>36</v>
      </c>
      <c r="D1448" s="38" t="s">
        <v>37</v>
      </c>
      <c r="E1448" s="38" t="s">
        <v>120</v>
      </c>
      <c r="F1448" s="35">
        <v>3680.05</v>
      </c>
      <c r="G1448" s="35">
        <v>3678.55</v>
      </c>
      <c r="H1448" s="35">
        <v>3681.55</v>
      </c>
      <c r="I1448" s="38" t="s">
        <v>1868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60">
        <v>45919.884791666664</v>
      </c>
      <c r="B1449" s="61">
        <v>443971540</v>
      </c>
      <c r="C1449" s="37" t="s">
        <v>36</v>
      </c>
      <c r="D1449" s="37" t="s">
        <v>37</v>
      </c>
      <c r="E1449" s="37" t="s">
        <v>120</v>
      </c>
      <c r="F1449" s="36">
        <v>3679.98</v>
      </c>
      <c r="G1449" s="36">
        <v>3680.42</v>
      </c>
      <c r="H1449" s="36">
        <v>3681.55</v>
      </c>
      <c r="I1449" s="37" t="s">
        <v>1868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8">
        <v>45919.88548611111</v>
      </c>
      <c r="B1450" s="59">
        <v>443971621</v>
      </c>
      <c r="C1450" s="38" t="s">
        <v>36</v>
      </c>
      <c r="D1450" s="38" t="s">
        <v>37</v>
      </c>
      <c r="E1450" s="38" t="s">
        <v>120</v>
      </c>
      <c r="F1450" s="35">
        <v>3680.11</v>
      </c>
      <c r="G1450" s="35">
        <v>3682.06</v>
      </c>
      <c r="H1450" s="38"/>
      <c r="I1450" s="38" t="s">
        <v>1862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60">
        <v>45919.88548611111</v>
      </c>
      <c r="B1451" s="61">
        <v>443971622</v>
      </c>
      <c r="C1451" s="37" t="s">
        <v>36</v>
      </c>
      <c r="D1451" s="37" t="s">
        <v>37</v>
      </c>
      <c r="E1451" s="37" t="s">
        <v>120</v>
      </c>
      <c r="F1451" s="36">
        <v>3679.99</v>
      </c>
      <c r="G1451" s="36">
        <v>3682.06</v>
      </c>
      <c r="H1451" s="37"/>
      <c r="I1451" s="37" t="s">
        <v>1862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8">
        <v>45919.88548611111</v>
      </c>
      <c r="B1452" s="59">
        <v>443971623</v>
      </c>
      <c r="C1452" s="38" t="s">
        <v>36</v>
      </c>
      <c r="D1452" s="38" t="s">
        <v>37</v>
      </c>
      <c r="E1452" s="38" t="s">
        <v>120</v>
      </c>
      <c r="F1452" s="35">
        <v>3679.92</v>
      </c>
      <c r="G1452" s="35">
        <v>3682.67</v>
      </c>
      <c r="H1452" s="35">
        <v>3683.61</v>
      </c>
      <c r="I1452" s="38" t="s">
        <v>1869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60">
        <v>45919.892777777779</v>
      </c>
      <c r="B1453" s="61">
        <v>443974858</v>
      </c>
      <c r="C1453" s="37" t="s">
        <v>36</v>
      </c>
      <c r="D1453" s="37" t="s">
        <v>37</v>
      </c>
      <c r="E1453" s="37" t="s">
        <v>120</v>
      </c>
      <c r="F1453" s="36">
        <v>3682.12</v>
      </c>
      <c r="G1453" s="36">
        <v>3683.29</v>
      </c>
      <c r="H1453" s="36">
        <v>3684.4</v>
      </c>
      <c r="I1453" s="37" t="s">
        <v>1870</v>
      </c>
      <c r="J1453" s="36">
        <v>3683.25</v>
      </c>
      <c r="K1453" s="36">
        <v>0</v>
      </c>
      <c r="L1453" s="36">
        <v>0</v>
      </c>
      <c r="M1453" s="36">
        <v>1.1299999999999999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strategy_21_demo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0.11299999999999999</v>
      </c>
      <c r="Y1453" s="13">
        <f t="shared" si="235"/>
        <v>0.22599999999999998</v>
      </c>
      <c r="Z1453" s="13">
        <f t="shared" si="236"/>
        <v>0.33899999999999997</v>
      </c>
      <c r="AA1453" s="13">
        <f t="shared" si="242"/>
        <v>-3</v>
      </c>
    </row>
    <row r="1454" spans="1:27" x14ac:dyDescent="0.25">
      <c r="A1454" s="58">
        <v>45919.892789351848</v>
      </c>
      <c r="B1454" s="59">
        <v>443974863</v>
      </c>
      <c r="C1454" s="38" t="s">
        <v>36</v>
      </c>
      <c r="D1454" s="38" t="s">
        <v>37</v>
      </c>
      <c r="E1454" s="38" t="s">
        <v>120</v>
      </c>
      <c r="F1454" s="35">
        <v>3682.11</v>
      </c>
      <c r="G1454" s="35">
        <v>3683.4</v>
      </c>
      <c r="H1454" s="38"/>
      <c r="I1454" s="38" t="s">
        <v>1871</v>
      </c>
      <c r="J1454" s="35">
        <v>3683.31</v>
      </c>
      <c r="K1454" s="35">
        <v>0</v>
      </c>
      <c r="L1454" s="35">
        <v>0</v>
      </c>
      <c r="M1454" s="35">
        <v>1.2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strategy_20_demo</v>
      </c>
      <c r="R1454" s="13" t="str">
        <f t="shared" si="240"/>
        <v>Fri</v>
      </c>
      <c r="S1454" s="14">
        <f>VLOOKUP($B1454,Deals_Demo!$H:$S,8,0)</f>
        <v>45919.892789351848</v>
      </c>
      <c r="T1454" s="14">
        <f>VLOOKUP($B1454,Deals_Demo!$H:$S,9,0)</f>
        <v>45920.101122685184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0.12</v>
      </c>
      <c r="Y1454" s="13">
        <f t="shared" si="235"/>
        <v>0.24</v>
      </c>
      <c r="Z1454" s="13">
        <f t="shared" si="236"/>
        <v>0.36</v>
      </c>
      <c r="AA1454" s="13">
        <f t="shared" si="242"/>
        <v>-3</v>
      </c>
    </row>
    <row r="1455" spans="1:27" x14ac:dyDescent="0.25">
      <c r="A1455" s="60">
        <v>45919.892789351848</v>
      </c>
      <c r="B1455" s="61">
        <v>443974867</v>
      </c>
      <c r="C1455" s="37" t="s">
        <v>36</v>
      </c>
      <c r="D1455" s="37" t="s">
        <v>37</v>
      </c>
      <c r="E1455" s="37" t="s">
        <v>120</v>
      </c>
      <c r="F1455" s="36">
        <v>3682.11</v>
      </c>
      <c r="G1455" s="36">
        <v>3683.41</v>
      </c>
      <c r="H1455" s="37"/>
      <c r="I1455" s="37" t="s">
        <v>1871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strategy_18_demo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8">
        <v>45919.892789351848</v>
      </c>
      <c r="B1456" s="59">
        <v>443974872</v>
      </c>
      <c r="C1456" s="38" t="s">
        <v>36</v>
      </c>
      <c r="D1456" s="38" t="s">
        <v>37</v>
      </c>
      <c r="E1456" s="38" t="s">
        <v>120</v>
      </c>
      <c r="F1456" s="35">
        <v>3682.09</v>
      </c>
      <c r="G1456" s="35">
        <v>3682.28</v>
      </c>
      <c r="H1456" s="35">
        <v>3683.7</v>
      </c>
      <c r="I1456" s="38" t="s">
        <v>1872</v>
      </c>
      <c r="J1456" s="35">
        <v>3683.7</v>
      </c>
      <c r="K1456" s="35">
        <v>0</v>
      </c>
      <c r="L1456" s="35">
        <v>0</v>
      </c>
      <c r="M1456" s="35">
        <v>1.61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strategy_14_demo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0.16100000000000003</v>
      </c>
      <c r="Y1456" s="13">
        <f t="shared" si="235"/>
        <v>0.32200000000000006</v>
      </c>
      <c r="Z1456" s="13">
        <f t="shared" si="236"/>
        <v>0.48299999999999998</v>
      </c>
      <c r="AA1456" s="13">
        <f t="shared" si="242"/>
        <v>-3</v>
      </c>
    </row>
    <row r="1457" spans="1:27" x14ac:dyDescent="0.25">
      <c r="A1457" s="60">
        <v>45919.892800925925</v>
      </c>
      <c r="B1457" s="61">
        <v>443974877</v>
      </c>
      <c r="C1457" s="37" t="s">
        <v>36</v>
      </c>
      <c r="D1457" s="37" t="s">
        <v>37</v>
      </c>
      <c r="E1457" s="37" t="s">
        <v>120</v>
      </c>
      <c r="F1457" s="36">
        <v>3682.09</v>
      </c>
      <c r="G1457" s="36">
        <v>3680.7</v>
      </c>
      <c r="H1457" s="36">
        <v>3683.7</v>
      </c>
      <c r="I1457" s="37" t="s">
        <v>1873</v>
      </c>
      <c r="J1457" s="36">
        <v>3680.69</v>
      </c>
      <c r="K1457" s="36">
        <v>0</v>
      </c>
      <c r="L1457" s="36">
        <v>0</v>
      </c>
      <c r="M1457" s="36">
        <v>-1.4</v>
      </c>
      <c r="N1457" s="10" t="str">
        <f t="shared" si="237"/>
        <v>L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strategy_15_demo</v>
      </c>
      <c r="R1457" s="13" t="str">
        <f t="shared" si="240"/>
        <v>Fri</v>
      </c>
      <c r="S1457" s="14">
        <f>VLOOKUP($B1457,Deals_Demo!$H:$S,8,0)</f>
        <v>45919.892800925925</v>
      </c>
      <c r="T1457" s="14">
        <f>VLOOKUP($B1457,Deals_Demo!$H:$S,9,0)</f>
        <v>45920.101134259261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-0.13999999999999999</v>
      </c>
      <c r="Y1457" s="13">
        <f t="shared" si="235"/>
        <v>-0.27999999999999997</v>
      </c>
      <c r="Z1457" s="13">
        <f t="shared" si="236"/>
        <v>-0.42</v>
      </c>
      <c r="AA1457" s="13">
        <f t="shared" si="242"/>
        <v>-3</v>
      </c>
    </row>
    <row r="1458" spans="1:27" x14ac:dyDescent="0.25">
      <c r="A1458" s="58">
        <v>45919.892800925925</v>
      </c>
      <c r="B1458" s="59">
        <v>443974880</v>
      </c>
      <c r="C1458" s="38" t="s">
        <v>36</v>
      </c>
      <c r="D1458" s="38" t="s">
        <v>37</v>
      </c>
      <c r="E1458" s="38" t="s">
        <v>120</v>
      </c>
      <c r="F1458" s="35">
        <v>3682.09</v>
      </c>
      <c r="G1458" s="35">
        <v>3682.28</v>
      </c>
      <c r="H1458" s="35">
        <v>3683.7</v>
      </c>
      <c r="I1458" s="38" t="s">
        <v>1872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strategy_12_demo</v>
      </c>
      <c r="R1458" s="13" t="str">
        <f t="shared" si="240"/>
        <v>Fri</v>
      </c>
      <c r="S1458" s="14">
        <f>VLOOKUP($B1458,Deals_Demo!$H:$S,8,0)</f>
        <v>45919.892800925925</v>
      </c>
      <c r="T1458" s="14">
        <f>VLOOKUP($B1458,Deals_Demo!$H:$S,9,0)</f>
        <v>45920.101134259261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60">
        <v>45919.892800925925</v>
      </c>
      <c r="B1459" s="61">
        <v>443974884</v>
      </c>
      <c r="C1459" s="37" t="s">
        <v>36</v>
      </c>
      <c r="D1459" s="37" t="s">
        <v>37</v>
      </c>
      <c r="E1459" s="37" t="s">
        <v>120</v>
      </c>
      <c r="F1459" s="36">
        <v>3682.09</v>
      </c>
      <c r="G1459" s="36">
        <v>3683.06</v>
      </c>
      <c r="H1459" s="36">
        <v>3685.7</v>
      </c>
      <c r="I1459" s="37" t="s">
        <v>1874</v>
      </c>
      <c r="J1459" s="36">
        <v>3683.04</v>
      </c>
      <c r="K1459" s="36">
        <v>0</v>
      </c>
      <c r="L1459" s="36">
        <v>0</v>
      </c>
      <c r="M1459" s="36">
        <v>0.95</v>
      </c>
      <c r="N1459" s="10" t="str">
        <f t="shared" si="237"/>
        <v>W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strategy_11_demo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9.5000000000000001E-2</v>
      </c>
      <c r="Y1459" s="13">
        <f t="shared" si="235"/>
        <v>0.19</v>
      </c>
      <c r="Z1459" s="13">
        <f t="shared" si="236"/>
        <v>0.28499999999999998</v>
      </c>
      <c r="AA1459" s="13">
        <f t="shared" si="242"/>
        <v>-3</v>
      </c>
    </row>
    <row r="1460" spans="1:27" x14ac:dyDescent="0.25">
      <c r="A1460" s="58">
        <v>45919.892800925925</v>
      </c>
      <c r="B1460" s="59">
        <v>443974885</v>
      </c>
      <c r="C1460" s="38" t="s">
        <v>36</v>
      </c>
      <c r="D1460" s="38" t="s">
        <v>37</v>
      </c>
      <c r="E1460" s="38" t="s">
        <v>120</v>
      </c>
      <c r="F1460" s="35">
        <v>3682.09</v>
      </c>
      <c r="G1460" s="35">
        <v>3683.06</v>
      </c>
      <c r="H1460" s="35">
        <v>3685.2</v>
      </c>
      <c r="I1460" s="38" t="s">
        <v>1874</v>
      </c>
      <c r="J1460" s="35">
        <v>3683.04</v>
      </c>
      <c r="K1460" s="35">
        <v>0</v>
      </c>
      <c r="L1460" s="35">
        <v>0</v>
      </c>
      <c r="M1460" s="35">
        <v>0.95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strategy_10_demo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9.5000000000000001E-2</v>
      </c>
      <c r="Y1460" s="13">
        <f t="shared" si="235"/>
        <v>0.19</v>
      </c>
      <c r="Z1460" s="13">
        <f t="shared" si="236"/>
        <v>0.28499999999999998</v>
      </c>
      <c r="AA1460" s="13">
        <f t="shared" si="242"/>
        <v>-3</v>
      </c>
    </row>
    <row r="1461" spans="1:27" x14ac:dyDescent="0.25">
      <c r="A1461" s="60">
        <v>45919.892800925925</v>
      </c>
      <c r="B1461" s="61">
        <v>443974889</v>
      </c>
      <c r="C1461" s="37" t="s">
        <v>36</v>
      </c>
      <c r="D1461" s="37" t="s">
        <v>37</v>
      </c>
      <c r="E1461" s="37" t="s">
        <v>120</v>
      </c>
      <c r="F1461" s="36">
        <v>3682.09</v>
      </c>
      <c r="G1461" s="36">
        <v>3683.06</v>
      </c>
      <c r="H1461" s="36">
        <v>3685.2</v>
      </c>
      <c r="I1461" s="37" t="s">
        <v>1874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strategy_09_demo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8">
        <v>45919.894629629627</v>
      </c>
      <c r="B1462" s="59">
        <v>443975589</v>
      </c>
      <c r="C1462" s="38" t="s">
        <v>36</v>
      </c>
      <c r="D1462" s="38" t="s">
        <v>37</v>
      </c>
      <c r="E1462" s="38" t="s">
        <v>120</v>
      </c>
      <c r="F1462" s="35">
        <v>3681.95</v>
      </c>
      <c r="G1462" s="35">
        <v>3684.09</v>
      </c>
      <c r="H1462" s="35">
        <v>3685.47</v>
      </c>
      <c r="I1462" s="38" t="s">
        <v>1875</v>
      </c>
      <c r="J1462" s="35">
        <v>3684.02</v>
      </c>
      <c r="K1462" s="35">
        <v>0</v>
      </c>
      <c r="L1462" s="35">
        <v>0</v>
      </c>
      <c r="M1462" s="35">
        <v>2.0699999999999998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strategy_08_demo</v>
      </c>
      <c r="R1462" s="13" t="str">
        <f t="shared" si="240"/>
        <v>Fri</v>
      </c>
      <c r="S1462" s="14">
        <f>VLOOKUP($B1462,Deals_Demo!$H:$S,8,0)</f>
        <v>45919.894629629627</v>
      </c>
      <c r="T1462" s="14">
        <f>VLOOKUP($B1462,Deals_Demo!$H:$S,9,0)</f>
        <v>45920.102962962963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0.20699999999999999</v>
      </c>
      <c r="Y1462" s="13">
        <f t="shared" si="235"/>
        <v>0.41399999999999998</v>
      </c>
      <c r="Z1462" s="13">
        <f t="shared" si="236"/>
        <v>0.62099999999999989</v>
      </c>
      <c r="AA1462" s="13">
        <f t="shared" si="242"/>
        <v>-3</v>
      </c>
    </row>
    <row r="1463" spans="1:27" x14ac:dyDescent="0.25">
      <c r="A1463" s="60">
        <v>45919.894629629627</v>
      </c>
      <c r="B1463" s="61">
        <v>443975591</v>
      </c>
      <c r="C1463" s="37" t="s">
        <v>36</v>
      </c>
      <c r="D1463" s="37" t="s">
        <v>37</v>
      </c>
      <c r="E1463" s="37" t="s">
        <v>120</v>
      </c>
      <c r="F1463" s="36">
        <v>3681.93</v>
      </c>
      <c r="G1463" s="36">
        <v>3684.35</v>
      </c>
      <c r="H1463" s="36">
        <v>3685.45</v>
      </c>
      <c r="I1463" s="37" t="s">
        <v>1876</v>
      </c>
      <c r="J1463" s="36">
        <v>3684.3</v>
      </c>
      <c r="K1463" s="36">
        <v>0</v>
      </c>
      <c r="L1463" s="36">
        <v>0</v>
      </c>
      <c r="M1463" s="36">
        <v>2.37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strategy_13_demo</v>
      </c>
      <c r="R1463" s="13" t="str">
        <f t="shared" si="240"/>
        <v>Fri</v>
      </c>
      <c r="S1463" s="14">
        <f>VLOOKUP($B1463,Deals_Demo!$H:$S,8,0)</f>
        <v>45919.894629629627</v>
      </c>
      <c r="T1463" s="14">
        <f>VLOOKUP($B1463,Deals_Demo!$H:$S,9,0)</f>
        <v>45920.102962962963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0.23700000000000002</v>
      </c>
      <c r="Y1463" s="13">
        <f t="shared" si="235"/>
        <v>0.47400000000000003</v>
      </c>
      <c r="Z1463" s="13">
        <f t="shared" si="236"/>
        <v>0.71099999999999997</v>
      </c>
      <c r="AA1463" s="13">
        <f t="shared" si="242"/>
        <v>-3</v>
      </c>
    </row>
    <row r="1464" spans="1:27" x14ac:dyDescent="0.25">
      <c r="A1464" s="58">
        <v>45919.894629629627</v>
      </c>
      <c r="B1464" s="59">
        <v>443975592</v>
      </c>
      <c r="C1464" s="38" t="s">
        <v>36</v>
      </c>
      <c r="D1464" s="38" t="s">
        <v>37</v>
      </c>
      <c r="E1464" s="38" t="s">
        <v>120</v>
      </c>
      <c r="F1464" s="35">
        <v>3681.93</v>
      </c>
      <c r="G1464" s="35">
        <v>3684.05</v>
      </c>
      <c r="H1464" s="35">
        <v>3685.45</v>
      </c>
      <c r="I1464" s="38" t="s">
        <v>1875</v>
      </c>
      <c r="J1464" s="35">
        <v>3684.02</v>
      </c>
      <c r="K1464" s="35">
        <v>0</v>
      </c>
      <c r="L1464" s="35">
        <v>0</v>
      </c>
      <c r="M1464" s="35">
        <v>2.09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strategy_07_demo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0.20899999999999999</v>
      </c>
      <c r="Y1464" s="13">
        <f t="shared" si="235"/>
        <v>0.41799999999999998</v>
      </c>
      <c r="Z1464" s="13">
        <f t="shared" si="236"/>
        <v>0.62699999999999989</v>
      </c>
      <c r="AA1464" s="13">
        <f t="shared" si="242"/>
        <v>-3</v>
      </c>
    </row>
    <row r="1465" spans="1:27" x14ac:dyDescent="0.25">
      <c r="A1465" s="60">
        <v>45919.897199074076</v>
      </c>
      <c r="B1465" s="61">
        <v>443976254</v>
      </c>
      <c r="C1465" s="37" t="s">
        <v>36</v>
      </c>
      <c r="D1465" s="37" t="s">
        <v>37</v>
      </c>
      <c r="E1465" s="37" t="s">
        <v>120</v>
      </c>
      <c r="F1465" s="36">
        <v>3681.49</v>
      </c>
      <c r="G1465" s="36">
        <v>3683.79</v>
      </c>
      <c r="H1465" s="36">
        <v>3685.96</v>
      </c>
      <c r="I1465" s="37" t="s">
        <v>1877</v>
      </c>
      <c r="J1465" s="36">
        <v>3683.75</v>
      </c>
      <c r="K1465" s="36">
        <v>0</v>
      </c>
      <c r="L1465" s="36">
        <v>0</v>
      </c>
      <c r="M1465" s="36">
        <v>2.2599999999999998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DEMO_strategy_03</v>
      </c>
      <c r="R1465" s="13" t="str">
        <f t="shared" si="240"/>
        <v>Fri</v>
      </c>
      <c r="S1465" s="14">
        <f>VLOOKUP($B1465,Deals_Demo!$H:$S,8,0)</f>
        <v>45919.897199074076</v>
      </c>
      <c r="T1465" s="14">
        <f>VLOOKUP($B1465,Deals_Demo!$H:$S,9,0)</f>
        <v>45920.105532407411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0.22599999999999998</v>
      </c>
      <c r="Y1465" s="13">
        <f t="shared" si="235"/>
        <v>0.45199999999999996</v>
      </c>
      <c r="Z1465" s="13">
        <f t="shared" si="236"/>
        <v>0.67799999999999994</v>
      </c>
      <c r="AA1465" s="13">
        <f t="shared" si="242"/>
        <v>-3</v>
      </c>
    </row>
    <row r="1466" spans="1:27" x14ac:dyDescent="0.25">
      <c r="A1466" s="58">
        <v>45919.914768518516</v>
      </c>
      <c r="B1466" s="59">
        <v>443979842</v>
      </c>
      <c r="C1466" s="38" t="s">
        <v>36</v>
      </c>
      <c r="D1466" s="38" t="s">
        <v>37</v>
      </c>
      <c r="E1466" s="38" t="s">
        <v>120</v>
      </c>
      <c r="F1466" s="35">
        <v>3683.27</v>
      </c>
      <c r="G1466" s="35">
        <v>3681.77</v>
      </c>
      <c r="H1466" s="35">
        <v>3684.77</v>
      </c>
      <c r="I1466" s="38" t="s">
        <v>1878</v>
      </c>
      <c r="J1466" s="35">
        <v>3681.74</v>
      </c>
      <c r="K1466" s="35">
        <v>0</v>
      </c>
      <c r="L1466" s="35">
        <v>0</v>
      </c>
      <c r="M1466" s="35">
        <v>-1.53</v>
      </c>
      <c r="N1466" s="10" t="str">
        <f t="shared" si="237"/>
        <v>L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strategy_15_demo</v>
      </c>
      <c r="R1466" s="13" t="str">
        <f t="shared" si="240"/>
        <v>Fri</v>
      </c>
      <c r="S1466" s="14">
        <f>VLOOKUP($B1466,Deals_Demo!$H:$S,8,0)</f>
        <v>45919.914768518516</v>
      </c>
      <c r="T1466" s="14">
        <f>VLOOKUP($B1466,Deals_Demo!$H:$S,9,0)</f>
        <v>45920.123101851852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-0.15300000000000002</v>
      </c>
      <c r="Y1466" s="13">
        <f t="shared" si="235"/>
        <v>-0.30600000000000005</v>
      </c>
      <c r="Z1466" s="13">
        <f t="shared" si="236"/>
        <v>-0.45899999999999996</v>
      </c>
      <c r="AA1466" s="13">
        <f t="shared" si="242"/>
        <v>-3</v>
      </c>
    </row>
    <row r="1467" spans="1:27" x14ac:dyDescent="0.25">
      <c r="A1467" s="60">
        <v>45919.916388888887</v>
      </c>
      <c r="B1467" s="61">
        <v>443980341</v>
      </c>
      <c r="C1467" s="37" t="s">
        <v>36</v>
      </c>
      <c r="D1467" s="37" t="s">
        <v>37</v>
      </c>
      <c r="E1467" s="37" t="s">
        <v>120</v>
      </c>
      <c r="F1467" s="36">
        <v>3683.71</v>
      </c>
      <c r="G1467" s="36">
        <v>3684.31</v>
      </c>
      <c r="H1467" s="36">
        <v>3685.21</v>
      </c>
      <c r="I1467" s="37" t="s">
        <v>1876</v>
      </c>
      <c r="J1467" s="36">
        <v>3684.3</v>
      </c>
      <c r="K1467" s="36">
        <v>0</v>
      </c>
      <c r="L1467" s="36">
        <v>0</v>
      </c>
      <c r="M1467" s="36">
        <v>0.59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strategy_12_demo</v>
      </c>
      <c r="R1467" s="13" t="str">
        <f t="shared" si="240"/>
        <v>Fri</v>
      </c>
      <c r="S1467" s="14">
        <f>VLOOKUP($B1467,Deals_Demo!$H:$S,8,0)</f>
        <v>45919.916388888887</v>
      </c>
      <c r="T1467" s="14">
        <f>VLOOKUP($B1467,Deals_Demo!$H:$S,9,0)</f>
        <v>45920.124722222223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5.8999999999999997E-2</v>
      </c>
      <c r="Y1467" s="13">
        <f t="shared" si="235"/>
        <v>0.11799999999999999</v>
      </c>
      <c r="Z1467" s="13">
        <f t="shared" si="236"/>
        <v>0.17699999999999999</v>
      </c>
      <c r="AA1467" s="13">
        <f t="shared" si="242"/>
        <v>-3</v>
      </c>
    </row>
    <row r="1468" spans="1:27" x14ac:dyDescent="0.25">
      <c r="A1468" s="58">
        <v>45919.916388888887</v>
      </c>
      <c r="B1468" s="59">
        <v>443980342</v>
      </c>
      <c r="C1468" s="38" t="s">
        <v>36</v>
      </c>
      <c r="D1468" s="38" t="s">
        <v>37</v>
      </c>
      <c r="E1468" s="38" t="s">
        <v>120</v>
      </c>
      <c r="F1468" s="35">
        <v>3683.71</v>
      </c>
      <c r="G1468" s="35">
        <v>3684.3</v>
      </c>
      <c r="H1468" s="35">
        <v>3685.21</v>
      </c>
      <c r="I1468" s="38" t="s">
        <v>1876</v>
      </c>
      <c r="J1468" s="35">
        <v>3684.3</v>
      </c>
      <c r="K1468" s="35">
        <v>0</v>
      </c>
      <c r="L1468" s="35">
        <v>0</v>
      </c>
      <c r="M1468" s="35">
        <v>0.59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strategy_14_demo</v>
      </c>
      <c r="R1468" s="13" t="str">
        <f t="shared" si="240"/>
        <v>Fri</v>
      </c>
      <c r="S1468" s="14">
        <f>VLOOKUP($B1468,Deals_Demo!$H:$S,8,0)</f>
        <v>45919.916388888887</v>
      </c>
      <c r="T1468" s="14">
        <f>VLOOKUP($B1468,Deals_Demo!$H:$S,9,0)</f>
        <v>45920.124722222223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5.8999999999999997E-2</v>
      </c>
      <c r="Y1468" s="13">
        <f t="shared" si="235"/>
        <v>0.11799999999999999</v>
      </c>
      <c r="Z1468" s="13">
        <f t="shared" si="236"/>
        <v>0.17699999999999999</v>
      </c>
      <c r="AA1468" s="13">
        <f t="shared" si="242"/>
        <v>-3</v>
      </c>
    </row>
    <row r="1469" spans="1:27" x14ac:dyDescent="0.25">
      <c r="A1469" s="60">
        <v>45919.91673611111</v>
      </c>
      <c r="B1469" s="61">
        <v>443980463</v>
      </c>
      <c r="C1469" s="37" t="s">
        <v>36</v>
      </c>
      <c r="D1469" s="37" t="s">
        <v>37</v>
      </c>
      <c r="E1469" s="37" t="s">
        <v>120</v>
      </c>
      <c r="F1469" s="36">
        <v>3683.6</v>
      </c>
      <c r="G1469" s="36">
        <v>3684.42</v>
      </c>
      <c r="H1469" s="37"/>
      <c r="I1469" s="37" t="s">
        <v>1879</v>
      </c>
      <c r="J1469" s="36">
        <v>3684.38</v>
      </c>
      <c r="K1469" s="36">
        <v>0</v>
      </c>
      <c r="L1469" s="36">
        <v>0</v>
      </c>
      <c r="M1469" s="36">
        <v>0.78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22</v>
      </c>
      <c r="Q1469" s="13" t="str">
        <f>VLOOKUP($B1469,Deals_Demo!$H:$N,7,0)</f>
        <v>strategy_20_demo</v>
      </c>
      <c r="R1469" s="13" t="str">
        <f t="shared" si="240"/>
        <v>Fri</v>
      </c>
      <c r="S1469" s="14">
        <f>VLOOKUP($B1469,Deals_Demo!$H:$S,8,0)</f>
        <v>45919.91673611111</v>
      </c>
      <c r="T1469" s="14">
        <f>VLOOKUP($B1469,Deals_Demo!$H:$S,9,0)</f>
        <v>45920.125069444446</v>
      </c>
      <c r="U1469" s="15" t="str">
        <f t="shared" si="241"/>
        <v>2025-09-20</v>
      </c>
      <c r="V1469" s="13" t="str">
        <f>VLOOKUP($B1469,Deals_Demo!$H:$S,11,0)</f>
        <v>03</v>
      </c>
      <c r="W1469" s="13" t="str">
        <f>VLOOKUP($B1469,Deals_Demo!$H:$S,12,0)</f>
        <v>Sat</v>
      </c>
      <c r="X1469" s="13">
        <f t="shared" si="234"/>
        <v>7.8000000000000014E-2</v>
      </c>
      <c r="Y1469" s="13">
        <f t="shared" si="235"/>
        <v>0.15600000000000003</v>
      </c>
      <c r="Z1469" s="13">
        <f t="shared" si="236"/>
        <v>0.23399999999999999</v>
      </c>
      <c r="AA1469" s="13">
        <f t="shared" si="242"/>
        <v>-3</v>
      </c>
    </row>
    <row r="1470" spans="1:27" x14ac:dyDescent="0.25">
      <c r="A1470" s="58">
        <v>45919.91673611111</v>
      </c>
      <c r="B1470" s="59">
        <v>443980465</v>
      </c>
      <c r="C1470" s="38" t="s">
        <v>36</v>
      </c>
      <c r="D1470" s="38" t="s">
        <v>37</v>
      </c>
      <c r="E1470" s="38" t="s">
        <v>120</v>
      </c>
      <c r="F1470" s="35">
        <v>3683.63</v>
      </c>
      <c r="G1470" s="35">
        <v>3684.42</v>
      </c>
      <c r="H1470" s="38"/>
      <c r="I1470" s="38" t="s">
        <v>1879</v>
      </c>
      <c r="J1470" s="35">
        <v>3684.38</v>
      </c>
      <c r="K1470" s="35">
        <v>0</v>
      </c>
      <c r="L1470" s="35">
        <v>0</v>
      </c>
      <c r="M1470" s="35">
        <v>0.75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22</v>
      </c>
      <c r="Q1470" s="13" t="str">
        <f>VLOOKUP($B1470,Deals_Demo!$H:$N,7,0)</f>
        <v>strategy_18_demo</v>
      </c>
      <c r="R1470" s="13" t="str">
        <f t="shared" si="240"/>
        <v>Fri</v>
      </c>
      <c r="S1470" s="14">
        <f>VLOOKUP($B1470,Deals_Demo!$H:$S,8,0)</f>
        <v>45919.91673611111</v>
      </c>
      <c r="T1470" s="14">
        <f>VLOOKUP($B1470,Deals_Demo!$H:$S,9,0)</f>
        <v>45920.125069444446</v>
      </c>
      <c r="U1470" s="15" t="str">
        <f t="shared" si="241"/>
        <v>2025-09-20</v>
      </c>
      <c r="V1470" s="13" t="str">
        <f>VLOOKUP($B1470,Deals_Demo!$H:$S,11,0)</f>
        <v>03</v>
      </c>
      <c r="W1470" s="13" t="str">
        <f>VLOOKUP($B1470,Deals_Demo!$H:$S,12,0)</f>
        <v>Sat</v>
      </c>
      <c r="X1470" s="13">
        <f t="shared" si="234"/>
        <v>7.5000000000000011E-2</v>
      </c>
      <c r="Y1470" s="13">
        <f t="shared" si="235"/>
        <v>0.15000000000000002</v>
      </c>
      <c r="Z1470" s="13">
        <f t="shared" si="236"/>
        <v>0.22499999999999998</v>
      </c>
      <c r="AA1470" s="13">
        <f t="shared" si="242"/>
        <v>-3</v>
      </c>
    </row>
    <row r="1471" spans="1:27" x14ac:dyDescent="0.25">
      <c r="A1471" s="60">
        <v>45919.917314814818</v>
      </c>
      <c r="B1471" s="61">
        <v>443980599</v>
      </c>
      <c r="C1471" s="37" t="s">
        <v>36</v>
      </c>
      <c r="D1471" s="37" t="s">
        <v>37</v>
      </c>
      <c r="E1471" s="37" t="s">
        <v>120</v>
      </c>
      <c r="F1471" s="36">
        <v>3683.33</v>
      </c>
      <c r="G1471" s="36">
        <v>3684.39</v>
      </c>
      <c r="H1471" s="36">
        <v>3686.83</v>
      </c>
      <c r="I1471" s="37" t="s">
        <v>1876</v>
      </c>
      <c r="J1471" s="36">
        <v>3684.3</v>
      </c>
      <c r="K1471" s="36">
        <v>0</v>
      </c>
      <c r="L1471" s="36">
        <v>0</v>
      </c>
      <c r="M1471" s="36">
        <v>0.97</v>
      </c>
      <c r="N1471" s="10" t="str">
        <f t="shared" si="237"/>
        <v>W</v>
      </c>
      <c r="O1471" s="11">
        <f t="shared" si="238"/>
        <v>45919</v>
      </c>
      <c r="P1471" s="12" t="str">
        <f t="shared" si="239"/>
        <v>22</v>
      </c>
      <c r="Q1471" s="13" t="str">
        <f>VLOOKUP($B1471,Deals_Demo!$H:$N,7,0)</f>
        <v>strategy_11_demo</v>
      </c>
      <c r="R1471" s="13" t="str">
        <f t="shared" si="240"/>
        <v>Fri</v>
      </c>
      <c r="S1471" s="14">
        <f>VLOOKUP($B1471,Deals_Demo!$H:$S,8,0)</f>
        <v>45919.917314814818</v>
      </c>
      <c r="T1471" s="14">
        <f>VLOOKUP($B1471,Deals_Demo!$H:$S,9,0)</f>
        <v>45920.125648148154</v>
      </c>
      <c r="U1471" s="15" t="str">
        <f t="shared" si="241"/>
        <v>2025-09-20</v>
      </c>
      <c r="V1471" s="13" t="str">
        <f>VLOOKUP($B1471,Deals_Demo!$H:$S,11,0)</f>
        <v>03</v>
      </c>
      <c r="W1471" s="13" t="str">
        <f>VLOOKUP($B1471,Deals_Demo!$H:$S,12,0)</f>
        <v>Sat</v>
      </c>
      <c r="X1471" s="13">
        <f t="shared" si="234"/>
        <v>9.7000000000000003E-2</v>
      </c>
      <c r="Y1471" s="13">
        <f t="shared" si="235"/>
        <v>0.19400000000000001</v>
      </c>
      <c r="Z1471" s="13">
        <f t="shared" si="236"/>
        <v>0.29099999999999998</v>
      </c>
      <c r="AA1471" s="13">
        <f t="shared" si="242"/>
        <v>-3</v>
      </c>
    </row>
    <row r="1472" spans="1:27" x14ac:dyDescent="0.25">
      <c r="A1472" s="58">
        <v>45919.917314814818</v>
      </c>
      <c r="B1472" s="59">
        <v>443980600</v>
      </c>
      <c r="C1472" s="38" t="s">
        <v>36</v>
      </c>
      <c r="D1472" s="38" t="s">
        <v>37</v>
      </c>
      <c r="E1472" s="38" t="s">
        <v>120</v>
      </c>
      <c r="F1472" s="35">
        <v>3683.33</v>
      </c>
      <c r="G1472" s="35">
        <v>3684.35</v>
      </c>
      <c r="H1472" s="35">
        <v>3686.33</v>
      </c>
      <c r="I1472" s="38" t="s">
        <v>1876</v>
      </c>
      <c r="J1472" s="35">
        <v>3684.3</v>
      </c>
      <c r="K1472" s="35">
        <v>0</v>
      </c>
      <c r="L1472" s="35">
        <v>0</v>
      </c>
      <c r="M1472" s="35">
        <v>0.97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22</v>
      </c>
      <c r="Q1472" s="13" t="str">
        <f>VLOOKUP($B1472,Deals_Demo!$H:$N,7,0)</f>
        <v>strategy_10_demo</v>
      </c>
      <c r="R1472" s="13" t="str">
        <f t="shared" si="240"/>
        <v>Fri</v>
      </c>
      <c r="S1472" s="14">
        <f>VLOOKUP($B1472,Deals_Demo!$H:$S,8,0)</f>
        <v>45919.917314814818</v>
      </c>
      <c r="T1472" s="14">
        <f>VLOOKUP($B1472,Deals_Demo!$H:$S,9,0)</f>
        <v>45920.125648148154</v>
      </c>
      <c r="U1472" s="15" t="str">
        <f t="shared" si="241"/>
        <v>2025-09-20</v>
      </c>
      <c r="V1472" s="13" t="str">
        <f>VLOOKUP($B1472,Deals_Demo!$H:$S,11,0)</f>
        <v>03</v>
      </c>
      <c r="W1472" s="13" t="str">
        <f>VLOOKUP($B1472,Deals_Demo!$H:$S,12,0)</f>
        <v>Sat</v>
      </c>
      <c r="X1472" s="13">
        <f t="shared" si="234"/>
        <v>9.7000000000000003E-2</v>
      </c>
      <c r="Y1472" s="13">
        <f t="shared" si="235"/>
        <v>0.19400000000000001</v>
      </c>
      <c r="Z1472" s="13">
        <f t="shared" si="236"/>
        <v>0.29099999999999998</v>
      </c>
      <c r="AA1472" s="13">
        <f t="shared" si="242"/>
        <v>-3</v>
      </c>
    </row>
    <row r="1473" spans="1:27" x14ac:dyDescent="0.25">
      <c r="A1473" s="60">
        <v>45919.917314814818</v>
      </c>
      <c r="B1473" s="61">
        <v>443980601</v>
      </c>
      <c r="C1473" s="37" t="s">
        <v>36</v>
      </c>
      <c r="D1473" s="37" t="s">
        <v>37</v>
      </c>
      <c r="E1473" s="37" t="s">
        <v>120</v>
      </c>
      <c r="F1473" s="36">
        <v>3683.33</v>
      </c>
      <c r="G1473" s="36">
        <v>3684.39</v>
      </c>
      <c r="H1473" s="36">
        <v>3686.33</v>
      </c>
      <c r="I1473" s="37" t="s">
        <v>1876</v>
      </c>
      <c r="J1473" s="36">
        <v>3684.3</v>
      </c>
      <c r="K1473" s="36">
        <v>0</v>
      </c>
      <c r="L1473" s="36">
        <v>0</v>
      </c>
      <c r="M1473" s="36">
        <v>0.97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22</v>
      </c>
      <c r="Q1473" s="13" t="str">
        <f>VLOOKUP($B1473,Deals_Demo!$H:$N,7,0)</f>
        <v>strategy_09_demo</v>
      </c>
      <c r="R1473" s="13" t="str">
        <f t="shared" si="240"/>
        <v>Fri</v>
      </c>
      <c r="S1473" s="14">
        <f>VLOOKUP($B1473,Deals_Demo!$H:$S,8,0)</f>
        <v>45919.917314814818</v>
      </c>
      <c r="T1473" s="14">
        <f>VLOOKUP($B1473,Deals_Demo!$H:$S,9,0)</f>
        <v>45920.125648148154</v>
      </c>
      <c r="U1473" s="15" t="str">
        <f t="shared" si="241"/>
        <v>2025-09-20</v>
      </c>
      <c r="V1473" s="13" t="str">
        <f>VLOOKUP($B1473,Deals_Demo!$H:$S,11,0)</f>
        <v>03</v>
      </c>
      <c r="W1473" s="13" t="str">
        <f>VLOOKUP($B1473,Deals_Demo!$H:$S,12,0)</f>
        <v>Sat</v>
      </c>
      <c r="X1473" s="13">
        <f t="shared" si="234"/>
        <v>9.7000000000000003E-2</v>
      </c>
      <c r="Y1473" s="13">
        <f t="shared" si="235"/>
        <v>0.19400000000000001</v>
      </c>
      <c r="Z1473" s="13">
        <f t="shared" si="236"/>
        <v>0.29099999999999998</v>
      </c>
      <c r="AA1473" s="13">
        <f t="shared" si="242"/>
        <v>-3</v>
      </c>
    </row>
    <row r="1474" spans="1:27" x14ac:dyDescent="0.25">
      <c r="A1474" s="58">
        <v>45919.926226851851</v>
      </c>
      <c r="B1474" s="59">
        <v>443982249</v>
      </c>
      <c r="C1474" s="38" t="s">
        <v>36</v>
      </c>
      <c r="D1474" s="38" t="s">
        <v>37</v>
      </c>
      <c r="E1474" s="38" t="s">
        <v>120</v>
      </c>
      <c r="F1474" s="35">
        <v>3684.19</v>
      </c>
      <c r="G1474" s="35">
        <v>3681.17</v>
      </c>
      <c r="H1474" s="35">
        <v>3686.37</v>
      </c>
      <c r="I1474" s="38" t="s">
        <v>1880</v>
      </c>
      <c r="J1474" s="35">
        <v>3681.08</v>
      </c>
      <c r="K1474" s="35">
        <v>0</v>
      </c>
      <c r="L1474" s="35">
        <v>0</v>
      </c>
      <c r="M1474" s="35">
        <v>-3.11</v>
      </c>
      <c r="N1474" s="10" t="str">
        <f t="shared" si="237"/>
        <v>L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strategy_21_demo</v>
      </c>
      <c r="R1474" s="13" t="str">
        <f t="shared" si="240"/>
        <v>Fri</v>
      </c>
      <c r="S1474" s="14">
        <f>VLOOKUP($B1474,Deals_Demo!$H:$S,8,0)</f>
        <v>45919.926226851851</v>
      </c>
      <c r="T1474" s="14">
        <f>VLOOKUP($B1474,Deals_Demo!$H:$S,9,0)</f>
        <v>45920.134560185186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-0.311</v>
      </c>
      <c r="Y1474" s="13">
        <f t="shared" si="235"/>
        <v>-0.622</v>
      </c>
      <c r="Z1474" s="13">
        <f t="shared" si="236"/>
        <v>-0.93299999999999994</v>
      </c>
      <c r="AA1474" s="13">
        <f t="shared" si="242"/>
        <v>-3</v>
      </c>
    </row>
    <row r="1475" spans="1:27" x14ac:dyDescent="0.25">
      <c r="A1475" s="60">
        <v>45919.943009259259</v>
      </c>
      <c r="B1475" s="61">
        <v>443986338</v>
      </c>
      <c r="C1475" s="37" t="s">
        <v>36</v>
      </c>
      <c r="D1475" s="37" t="s">
        <v>38</v>
      </c>
      <c r="E1475" s="37" t="s">
        <v>120</v>
      </c>
      <c r="F1475" s="36">
        <v>3682.18</v>
      </c>
      <c r="G1475" s="36">
        <v>3683.69</v>
      </c>
      <c r="H1475" s="36">
        <v>3680.69</v>
      </c>
      <c r="I1475" s="37" t="s">
        <v>1881</v>
      </c>
      <c r="J1475" s="36">
        <v>3683.7</v>
      </c>
      <c r="K1475" s="36">
        <v>0</v>
      </c>
      <c r="L1475" s="36">
        <v>0</v>
      </c>
      <c r="M1475" s="36">
        <v>-1.52</v>
      </c>
      <c r="N1475" s="10" t="str">
        <f t="shared" si="237"/>
        <v>L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strategy_15_demo</v>
      </c>
      <c r="R1475" s="13" t="str">
        <f t="shared" si="240"/>
        <v>Fri</v>
      </c>
      <c r="S1475" s="14">
        <f>VLOOKUP($B1475,Deals_Demo!$H:$S,8,0)</f>
        <v>45919.943009259259</v>
      </c>
      <c r="T1475" s="14">
        <f>VLOOKUP($B1475,Deals_Demo!$H:$S,9,0)</f>
        <v>45920.151342592595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497" si="243">$M1475*0.1</f>
        <v>-0.15200000000000002</v>
      </c>
      <c r="Y1475" s="13">
        <f t="shared" ref="Y1475:Y1497" si="244">$M1475*0.2</f>
        <v>-0.30400000000000005</v>
      </c>
      <c r="Z1475" s="13">
        <f t="shared" ref="Z1475:Z1497" si="245">$M1475*0.3</f>
        <v>-0.45599999999999996</v>
      </c>
      <c r="AA1475" s="13">
        <f t="shared" si="242"/>
        <v>-3</v>
      </c>
    </row>
    <row r="1476" spans="1:27" x14ac:dyDescent="0.25">
      <c r="A1476" s="58">
        <v>45919.952152777776</v>
      </c>
      <c r="B1476" s="59">
        <v>443988125</v>
      </c>
      <c r="C1476" s="38" t="s">
        <v>36</v>
      </c>
      <c r="D1476" s="38" t="s">
        <v>37</v>
      </c>
      <c r="E1476" s="38" t="s">
        <v>120</v>
      </c>
      <c r="F1476" s="35">
        <v>3684.08</v>
      </c>
      <c r="G1476" s="35">
        <v>3682.59</v>
      </c>
      <c r="H1476" s="35">
        <v>3685.59</v>
      </c>
      <c r="I1476" s="38" t="s">
        <v>1882</v>
      </c>
      <c r="J1476" s="35">
        <v>3682.57</v>
      </c>
      <c r="K1476" s="35">
        <v>0</v>
      </c>
      <c r="L1476" s="35">
        <v>0</v>
      </c>
      <c r="M1476" s="35">
        <v>-1.51</v>
      </c>
      <c r="N1476" s="10" t="str">
        <f t="shared" si="237"/>
        <v>L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strategy_15_demo</v>
      </c>
      <c r="R1476" s="13" t="str">
        <f t="shared" si="240"/>
        <v>Fri</v>
      </c>
      <c r="S1476" s="14">
        <f>VLOOKUP($B1476,Deals_Demo!$H:$S,8,0)</f>
        <v>45919.952152777776</v>
      </c>
      <c r="T1476" s="14">
        <f>VLOOKUP($B1476,Deals_Demo!$H:$S,9,0)</f>
        <v>45920.160486111112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-0.15100000000000002</v>
      </c>
      <c r="Y1476" s="13">
        <f t="shared" si="244"/>
        <v>-0.30200000000000005</v>
      </c>
      <c r="Z1476" s="13">
        <f t="shared" si="245"/>
        <v>-0.45299999999999996</v>
      </c>
      <c r="AA1476" s="13">
        <f t="shared" si="242"/>
        <v>-3</v>
      </c>
    </row>
    <row r="1477" spans="1:27" x14ac:dyDescent="0.25">
      <c r="A1477" s="60">
        <v>45919.956087962964</v>
      </c>
      <c r="B1477" s="61">
        <v>443988812</v>
      </c>
      <c r="C1477" s="37" t="s">
        <v>36</v>
      </c>
      <c r="D1477" s="37" t="s">
        <v>37</v>
      </c>
      <c r="E1477" s="37" t="s">
        <v>120</v>
      </c>
      <c r="F1477" s="36">
        <v>3684.83</v>
      </c>
      <c r="G1477" s="36">
        <v>3681.83</v>
      </c>
      <c r="H1477" s="37"/>
      <c r="I1477" s="37" t="s">
        <v>1883</v>
      </c>
      <c r="J1477" s="36">
        <v>3681.69</v>
      </c>
      <c r="K1477" s="36">
        <v>0</v>
      </c>
      <c r="L1477" s="36">
        <v>0</v>
      </c>
      <c r="M1477" s="36">
        <v>-3.14</v>
      </c>
      <c r="N1477" s="10" t="str">
        <f t="shared" si="237"/>
        <v>L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strategy_18_demo</v>
      </c>
      <c r="R1477" s="13" t="str">
        <f t="shared" si="240"/>
        <v>Fri</v>
      </c>
      <c r="S1477" s="14">
        <f>VLOOKUP($B1477,Deals_Demo!$H:$S,8,0)</f>
        <v>45919.956087962964</v>
      </c>
      <c r="T1477" s="14">
        <f>VLOOKUP($B1477,Deals_Demo!$H:$S,9,0)</f>
        <v>45920.1644212963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-0.31400000000000006</v>
      </c>
      <c r="Y1477" s="13">
        <f t="shared" si="244"/>
        <v>-0.62800000000000011</v>
      </c>
      <c r="Z1477" s="13">
        <f t="shared" si="245"/>
        <v>-0.94199999999999995</v>
      </c>
      <c r="AA1477" s="13">
        <f t="shared" si="242"/>
        <v>-3</v>
      </c>
    </row>
    <row r="1478" spans="1:27" x14ac:dyDescent="0.25">
      <c r="A1478" s="58">
        <v>45919.956087962964</v>
      </c>
      <c r="B1478" s="59">
        <v>443988813</v>
      </c>
      <c r="C1478" s="38" t="s">
        <v>36</v>
      </c>
      <c r="D1478" s="38" t="s">
        <v>37</v>
      </c>
      <c r="E1478" s="38" t="s">
        <v>120</v>
      </c>
      <c r="F1478" s="35">
        <v>3684.83</v>
      </c>
      <c r="G1478" s="35">
        <v>3681.83</v>
      </c>
      <c r="H1478" s="38"/>
      <c r="I1478" s="38" t="s">
        <v>1883</v>
      </c>
      <c r="J1478" s="35">
        <v>3681.69</v>
      </c>
      <c r="K1478" s="35">
        <v>0</v>
      </c>
      <c r="L1478" s="35">
        <v>0</v>
      </c>
      <c r="M1478" s="35">
        <v>-3.14</v>
      </c>
      <c r="N1478" s="10" t="str">
        <f t="shared" si="237"/>
        <v>L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strategy_20_demo</v>
      </c>
      <c r="R1478" s="13" t="str">
        <f t="shared" si="240"/>
        <v>Fri</v>
      </c>
      <c r="S1478" s="14">
        <f>VLOOKUP($B1478,Deals_Demo!$H:$S,8,0)</f>
        <v>45919.956087962964</v>
      </c>
      <c r="T1478" s="14">
        <f>VLOOKUP($B1478,Deals_Demo!$H:$S,9,0)</f>
        <v>45920.1644212963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-0.31400000000000006</v>
      </c>
      <c r="Y1478" s="13">
        <f t="shared" si="244"/>
        <v>-0.62800000000000011</v>
      </c>
      <c r="Z1478" s="13">
        <f t="shared" si="245"/>
        <v>-0.94199999999999995</v>
      </c>
      <c r="AA1478" s="13">
        <f t="shared" si="242"/>
        <v>-3</v>
      </c>
    </row>
    <row r="1479" spans="1:27" x14ac:dyDescent="0.25">
      <c r="A1479" s="60">
        <v>45919.958287037036</v>
      </c>
      <c r="B1479" s="61">
        <v>443989320</v>
      </c>
      <c r="C1479" s="37" t="s">
        <v>36</v>
      </c>
      <c r="D1479" s="37" t="s">
        <v>37</v>
      </c>
      <c r="E1479" s="37" t="s">
        <v>120</v>
      </c>
      <c r="F1479" s="36">
        <v>3684.53</v>
      </c>
      <c r="G1479" s="36">
        <v>3681.53</v>
      </c>
      <c r="H1479" s="36">
        <v>3688.03</v>
      </c>
      <c r="I1479" s="37" t="s">
        <v>1884</v>
      </c>
      <c r="J1479" s="36">
        <v>3681.51</v>
      </c>
      <c r="K1479" s="36">
        <v>0</v>
      </c>
      <c r="L1479" s="36">
        <v>0</v>
      </c>
      <c r="M1479" s="36">
        <v>-3.02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strategy_08_demo</v>
      </c>
      <c r="R1479" s="13" t="str">
        <f t="shared" si="240"/>
        <v>Fri</v>
      </c>
      <c r="S1479" s="14">
        <f>VLOOKUP($B1479,Deals_Demo!$H:$S,8,0)</f>
        <v>45919.958287037036</v>
      </c>
      <c r="T1479" s="14">
        <f>VLOOKUP($B1479,Deals_Demo!$H:$S,9,0)</f>
        <v>45920.166620370372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-0.30200000000000005</v>
      </c>
      <c r="Y1479" s="13">
        <f t="shared" si="244"/>
        <v>-0.60400000000000009</v>
      </c>
      <c r="Z1479" s="13">
        <f t="shared" si="245"/>
        <v>-0.90599999999999992</v>
      </c>
      <c r="AA1479" s="13">
        <f t="shared" si="242"/>
        <v>-3</v>
      </c>
    </row>
    <row r="1480" spans="1:27" x14ac:dyDescent="0.25">
      <c r="A1480" s="58">
        <v>45919.958287037036</v>
      </c>
      <c r="B1480" s="59">
        <v>443989321</v>
      </c>
      <c r="C1480" s="38" t="s">
        <v>36</v>
      </c>
      <c r="D1480" s="38" t="s">
        <v>37</v>
      </c>
      <c r="E1480" s="38" t="s">
        <v>120</v>
      </c>
      <c r="F1480" s="35">
        <v>3684.53</v>
      </c>
      <c r="G1480" s="35">
        <v>3681.53</v>
      </c>
      <c r="H1480" s="35">
        <v>3688.03</v>
      </c>
      <c r="I1480" s="38" t="s">
        <v>1884</v>
      </c>
      <c r="J1480" s="35">
        <v>3681.51</v>
      </c>
      <c r="K1480" s="35">
        <v>0</v>
      </c>
      <c r="L1480" s="35">
        <v>0</v>
      </c>
      <c r="M1480" s="35">
        <v>-3.02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strategy_07_demo</v>
      </c>
      <c r="R1480" s="13" t="str">
        <f t="shared" si="240"/>
        <v>Fri</v>
      </c>
      <c r="S1480" s="14">
        <f>VLOOKUP($B1480,Deals_Demo!$H:$S,8,0)</f>
        <v>45919.958287037036</v>
      </c>
      <c r="T1480" s="14">
        <f>VLOOKUP($B1480,Deals_Demo!$H:$S,9,0)</f>
        <v>45920.166620370372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-0.30200000000000005</v>
      </c>
      <c r="Y1480" s="13">
        <f t="shared" si="244"/>
        <v>-0.60400000000000009</v>
      </c>
      <c r="Z1480" s="13">
        <f t="shared" si="245"/>
        <v>-0.90599999999999992</v>
      </c>
      <c r="AA1480" s="13">
        <f t="shared" si="242"/>
        <v>-3</v>
      </c>
    </row>
    <row r="1481" spans="1:27" x14ac:dyDescent="0.25">
      <c r="A1481" s="60">
        <v>45919.962106481478</v>
      </c>
      <c r="B1481" s="61">
        <v>443990395</v>
      </c>
      <c r="C1481" s="37" t="s">
        <v>36</v>
      </c>
      <c r="D1481" s="37" t="s">
        <v>38</v>
      </c>
      <c r="E1481" s="37" t="s">
        <v>120</v>
      </c>
      <c r="F1481" s="36">
        <v>3683.2</v>
      </c>
      <c r="G1481" s="36">
        <v>3682.42</v>
      </c>
      <c r="H1481" s="36">
        <v>3681.7</v>
      </c>
      <c r="I1481" s="37" t="s">
        <v>1885</v>
      </c>
      <c r="J1481" s="36">
        <v>3681.69</v>
      </c>
      <c r="K1481" s="36">
        <v>0</v>
      </c>
      <c r="L1481" s="36">
        <v>0</v>
      </c>
      <c r="M1481" s="36">
        <v>1.51</v>
      </c>
      <c r="N1481" s="10" t="str">
        <f t="shared" si="237"/>
        <v>W</v>
      </c>
      <c r="O1481" s="11">
        <f t="shared" si="238"/>
        <v>45919</v>
      </c>
      <c r="P1481" s="12" t="str">
        <f t="shared" si="239"/>
        <v>23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45919.962106481478</v>
      </c>
      <c r="T1481" s="14">
        <f>VLOOKUP($B1481,Deals_Demo!$H:$S,9,0)</f>
        <v>45920.170439814814</v>
      </c>
      <c r="U1481" s="15" t="str">
        <f t="shared" si="241"/>
        <v>2025-09-20</v>
      </c>
      <c r="V1481" s="13" t="str">
        <f>VLOOKUP($B1481,Deals_Demo!$H:$S,11,0)</f>
        <v>04</v>
      </c>
      <c r="W1481" s="13" t="str">
        <f>VLOOKUP($B1481,Deals_Demo!$H:$S,12,0)</f>
        <v>Sat</v>
      </c>
      <c r="X1481" s="13">
        <f t="shared" si="243"/>
        <v>0.15100000000000002</v>
      </c>
      <c r="Y1481" s="13">
        <f t="shared" si="244"/>
        <v>0.30200000000000005</v>
      </c>
      <c r="Z1481" s="13">
        <f t="shared" si="245"/>
        <v>0.45299999999999996</v>
      </c>
      <c r="AA1481" s="13">
        <f t="shared" si="242"/>
        <v>-3</v>
      </c>
    </row>
    <row r="1482" spans="1:27" x14ac:dyDescent="0.25">
      <c r="A1482" s="58">
        <v>45919.962106481478</v>
      </c>
      <c r="B1482" s="59">
        <v>443990396</v>
      </c>
      <c r="C1482" s="38" t="s">
        <v>36</v>
      </c>
      <c r="D1482" s="38" t="s">
        <v>38</v>
      </c>
      <c r="E1482" s="38" t="s">
        <v>120</v>
      </c>
      <c r="F1482" s="35">
        <v>3683.2</v>
      </c>
      <c r="G1482" s="35">
        <v>3682.42</v>
      </c>
      <c r="H1482" s="35">
        <v>3681.7</v>
      </c>
      <c r="I1482" s="38" t="s">
        <v>1885</v>
      </c>
      <c r="J1482" s="35">
        <v>3681.69</v>
      </c>
      <c r="K1482" s="35">
        <v>0</v>
      </c>
      <c r="L1482" s="35">
        <v>0</v>
      </c>
      <c r="M1482" s="35">
        <v>1.51</v>
      </c>
      <c r="N1482" s="10" t="str">
        <f t="shared" si="237"/>
        <v>W</v>
      </c>
      <c r="O1482" s="11">
        <f t="shared" si="238"/>
        <v>45919</v>
      </c>
      <c r="P1482" s="12" t="str">
        <f t="shared" si="239"/>
        <v>23</v>
      </c>
      <c r="Q1482" s="13" t="str">
        <f>VLOOKUP($B1482,Deals_Demo!$H:$N,7,0)</f>
        <v>strategy_14_demo</v>
      </c>
      <c r="R1482" s="13" t="str">
        <f t="shared" si="240"/>
        <v>Fri</v>
      </c>
      <c r="S1482" s="14">
        <f>VLOOKUP($B1482,Deals_Demo!$H:$S,8,0)</f>
        <v>45919.962106481478</v>
      </c>
      <c r="T1482" s="14">
        <f>VLOOKUP($B1482,Deals_Demo!$H:$S,9,0)</f>
        <v>45920.170439814814</v>
      </c>
      <c r="U1482" s="15" t="str">
        <f t="shared" si="241"/>
        <v>2025-09-20</v>
      </c>
      <c r="V1482" s="13" t="str">
        <f>VLOOKUP($B1482,Deals_Demo!$H:$S,11,0)</f>
        <v>04</v>
      </c>
      <c r="W1482" s="13" t="str">
        <f>VLOOKUP($B1482,Deals_Demo!$H:$S,12,0)</f>
        <v>Sat</v>
      </c>
      <c r="X1482" s="13">
        <f t="shared" si="243"/>
        <v>0.15100000000000002</v>
      </c>
      <c r="Y1482" s="13">
        <f t="shared" si="244"/>
        <v>0.30200000000000005</v>
      </c>
      <c r="Z1482" s="13">
        <f t="shared" si="245"/>
        <v>0.45299999999999996</v>
      </c>
      <c r="AA1482" s="13">
        <f t="shared" si="242"/>
        <v>-3</v>
      </c>
    </row>
    <row r="1483" spans="1:27" x14ac:dyDescent="0.25">
      <c r="A1483" s="60">
        <v>45919.962685185186</v>
      </c>
      <c r="B1483" s="61">
        <v>443990511</v>
      </c>
      <c r="C1483" s="37" t="s">
        <v>36</v>
      </c>
      <c r="D1483" s="37" t="s">
        <v>38</v>
      </c>
      <c r="E1483" s="37" t="s">
        <v>120</v>
      </c>
      <c r="F1483" s="36">
        <v>3682.96</v>
      </c>
      <c r="G1483" s="36">
        <v>3682.29</v>
      </c>
      <c r="H1483" s="36">
        <v>3681.46</v>
      </c>
      <c r="I1483" s="37" t="s">
        <v>1880</v>
      </c>
      <c r="J1483" s="36">
        <v>3681.45</v>
      </c>
      <c r="K1483" s="36">
        <v>0</v>
      </c>
      <c r="L1483" s="36">
        <v>0</v>
      </c>
      <c r="M1483" s="36">
        <v>1.51</v>
      </c>
      <c r="N1483" s="10" t="str">
        <f t="shared" si="237"/>
        <v>W</v>
      </c>
      <c r="O1483" s="11">
        <f t="shared" si="238"/>
        <v>45919</v>
      </c>
      <c r="P1483" s="12" t="str">
        <f t="shared" si="239"/>
        <v>23</v>
      </c>
      <c r="Q1483" s="13" t="str">
        <f>VLOOKUP($B1483,Deals_Demo!$H:$N,7,0)</f>
        <v>strategy_12_demo</v>
      </c>
      <c r="R1483" s="13" t="str">
        <f t="shared" si="240"/>
        <v>Fri</v>
      </c>
      <c r="S1483" s="14">
        <f>VLOOKUP($B1483,Deals_Demo!$H:$S,8,0)</f>
        <v>45919.962685185186</v>
      </c>
      <c r="T1483" s="14">
        <f>VLOOKUP($B1483,Deals_Demo!$H:$S,9,0)</f>
        <v>45920.171018518522</v>
      </c>
      <c r="U1483" s="15" t="str">
        <f t="shared" si="241"/>
        <v>2025-09-20</v>
      </c>
      <c r="V1483" s="13" t="str">
        <f>VLOOKUP($B1483,Deals_Demo!$H:$S,11,0)</f>
        <v>04</v>
      </c>
      <c r="W1483" s="13" t="str">
        <f>VLOOKUP($B1483,Deals_Demo!$H:$S,12,0)</f>
        <v>Sat</v>
      </c>
      <c r="X1483" s="13">
        <f t="shared" si="243"/>
        <v>0.15100000000000002</v>
      </c>
      <c r="Y1483" s="13">
        <f t="shared" si="244"/>
        <v>0.30200000000000005</v>
      </c>
      <c r="Z1483" s="13">
        <f t="shared" si="245"/>
        <v>0.45299999999999996</v>
      </c>
      <c r="AA1483" s="13">
        <f t="shared" si="242"/>
        <v>-3</v>
      </c>
    </row>
    <row r="1484" spans="1:27" x14ac:dyDescent="0.25">
      <c r="A1484" s="58">
        <v>45919.962685185186</v>
      </c>
      <c r="B1484" s="59">
        <v>443990517</v>
      </c>
      <c r="C1484" s="38" t="s">
        <v>36</v>
      </c>
      <c r="D1484" s="38" t="s">
        <v>38</v>
      </c>
      <c r="E1484" s="38" t="s">
        <v>120</v>
      </c>
      <c r="F1484" s="35">
        <v>3682.95</v>
      </c>
      <c r="G1484" s="35">
        <v>3681.74</v>
      </c>
      <c r="H1484" s="35">
        <v>3679.96</v>
      </c>
      <c r="I1484" s="38" t="s">
        <v>1886</v>
      </c>
      <c r="J1484" s="35">
        <v>3681.82</v>
      </c>
      <c r="K1484" s="35">
        <v>0</v>
      </c>
      <c r="L1484" s="35">
        <v>0</v>
      </c>
      <c r="M1484" s="35">
        <v>1.1299999999999999</v>
      </c>
      <c r="N1484" s="10" t="str">
        <f t="shared" si="237"/>
        <v>W</v>
      </c>
      <c r="O1484" s="11">
        <f t="shared" si="238"/>
        <v>45919</v>
      </c>
      <c r="P1484" s="12" t="str">
        <f t="shared" si="239"/>
        <v>23</v>
      </c>
      <c r="Q1484" s="13" t="str">
        <f>VLOOKUP($B1484,Deals_Demo!$H:$N,7,0)</f>
        <v>strategy_09_demo</v>
      </c>
      <c r="R1484" s="13" t="str">
        <f t="shared" si="240"/>
        <v>Fri</v>
      </c>
      <c r="S1484" s="14">
        <f>VLOOKUP($B1484,Deals_Demo!$H:$S,8,0)</f>
        <v>45919.962685185186</v>
      </c>
      <c r="T1484" s="14">
        <f>VLOOKUP($B1484,Deals_Demo!$H:$S,9,0)</f>
        <v>45920.171018518522</v>
      </c>
      <c r="U1484" s="15" t="str">
        <f t="shared" si="241"/>
        <v>2025-09-20</v>
      </c>
      <c r="V1484" s="13" t="str">
        <f>VLOOKUP($B1484,Deals_Demo!$H:$S,11,0)</f>
        <v>04</v>
      </c>
      <c r="W1484" s="13" t="str">
        <f>VLOOKUP($B1484,Deals_Demo!$H:$S,12,0)</f>
        <v>Sat</v>
      </c>
      <c r="X1484" s="13">
        <f t="shared" si="243"/>
        <v>0.11299999999999999</v>
      </c>
      <c r="Y1484" s="13">
        <f t="shared" si="244"/>
        <v>0.22599999999999998</v>
      </c>
      <c r="Z1484" s="13">
        <f t="shared" si="245"/>
        <v>0.33899999999999997</v>
      </c>
      <c r="AA1484" s="13">
        <f t="shared" si="242"/>
        <v>-3</v>
      </c>
    </row>
    <row r="1485" spans="1:27" x14ac:dyDescent="0.25">
      <c r="A1485" s="60">
        <v>45919.962685185186</v>
      </c>
      <c r="B1485" s="61">
        <v>443990518</v>
      </c>
      <c r="C1485" s="37" t="s">
        <v>36</v>
      </c>
      <c r="D1485" s="37" t="s">
        <v>38</v>
      </c>
      <c r="E1485" s="37" t="s">
        <v>120</v>
      </c>
      <c r="F1485" s="36">
        <v>3682.97</v>
      </c>
      <c r="G1485" s="36">
        <v>3681.74</v>
      </c>
      <c r="H1485" s="36">
        <v>3679.46</v>
      </c>
      <c r="I1485" s="37" t="s">
        <v>1886</v>
      </c>
      <c r="J1485" s="36">
        <v>3681.82</v>
      </c>
      <c r="K1485" s="36">
        <v>0</v>
      </c>
      <c r="L1485" s="36">
        <v>0</v>
      </c>
      <c r="M1485" s="36">
        <v>1.1499999999999999</v>
      </c>
      <c r="N1485" s="10" t="str">
        <f t="shared" si="237"/>
        <v>W</v>
      </c>
      <c r="O1485" s="11">
        <f t="shared" si="238"/>
        <v>45919</v>
      </c>
      <c r="P1485" s="12" t="str">
        <f t="shared" si="239"/>
        <v>23</v>
      </c>
      <c r="Q1485" s="13" t="str">
        <f>VLOOKUP($B1485,Deals_Demo!$H:$N,7,0)</f>
        <v>strategy_11_demo</v>
      </c>
      <c r="R1485" s="13" t="str">
        <f t="shared" si="240"/>
        <v>Fri</v>
      </c>
      <c r="S1485" s="14">
        <f>VLOOKUP($B1485,Deals_Demo!$H:$S,8,0)</f>
        <v>45919.962685185186</v>
      </c>
      <c r="T1485" s="14">
        <f>VLOOKUP($B1485,Deals_Demo!$H:$S,9,0)</f>
        <v>45920.171018518522</v>
      </c>
      <c r="U1485" s="15" t="str">
        <f t="shared" si="241"/>
        <v>2025-09-20</v>
      </c>
      <c r="V1485" s="13" t="str">
        <f>VLOOKUP($B1485,Deals_Demo!$H:$S,11,0)</f>
        <v>04</v>
      </c>
      <c r="W1485" s="13" t="str">
        <f>VLOOKUP($B1485,Deals_Demo!$H:$S,12,0)</f>
        <v>Sat</v>
      </c>
      <c r="X1485" s="13">
        <f t="shared" si="243"/>
        <v>0.11499999999999999</v>
      </c>
      <c r="Y1485" s="13">
        <f t="shared" si="244"/>
        <v>0.22999999999999998</v>
      </c>
      <c r="Z1485" s="13">
        <f t="shared" si="245"/>
        <v>0.34499999999999997</v>
      </c>
      <c r="AA1485" s="13">
        <f t="shared" si="242"/>
        <v>-3</v>
      </c>
    </row>
    <row r="1486" spans="1:27" x14ac:dyDescent="0.25">
      <c r="A1486" s="58">
        <v>45919.962685185186</v>
      </c>
      <c r="B1486" s="59">
        <v>443990521</v>
      </c>
      <c r="C1486" s="38" t="s">
        <v>36</v>
      </c>
      <c r="D1486" s="38" t="s">
        <v>38</v>
      </c>
      <c r="E1486" s="38" t="s">
        <v>120</v>
      </c>
      <c r="F1486" s="35">
        <v>3682.97</v>
      </c>
      <c r="G1486" s="35">
        <v>3681.74</v>
      </c>
      <c r="H1486" s="35">
        <v>3679.96</v>
      </c>
      <c r="I1486" s="38" t="s">
        <v>1886</v>
      </c>
      <c r="J1486" s="35">
        <v>3681.82</v>
      </c>
      <c r="K1486" s="35">
        <v>0</v>
      </c>
      <c r="L1486" s="35">
        <v>0</v>
      </c>
      <c r="M1486" s="35">
        <v>1.1499999999999999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strategy_10_demo</v>
      </c>
      <c r="R1486" s="13" t="str">
        <f t="shared" si="240"/>
        <v>Fri</v>
      </c>
      <c r="S1486" s="14">
        <f>VLOOKUP($B1486,Deals_Demo!$H:$S,8,0)</f>
        <v>45919.962685185186</v>
      </c>
      <c r="T1486" s="14">
        <f>VLOOKUP($B1486,Deals_Demo!$H:$S,9,0)</f>
        <v>45920.171018518522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0.11499999999999999</v>
      </c>
      <c r="Y1486" s="13">
        <f t="shared" si="244"/>
        <v>0.22999999999999998</v>
      </c>
      <c r="Z1486" s="13">
        <f t="shared" si="245"/>
        <v>0.34499999999999997</v>
      </c>
      <c r="AA1486" s="13">
        <f t="shared" si="242"/>
        <v>-3</v>
      </c>
    </row>
    <row r="1487" spans="1:27" x14ac:dyDescent="0.25">
      <c r="A1487" s="60">
        <v>45919.968124999999</v>
      </c>
      <c r="B1487" s="61">
        <v>443991768</v>
      </c>
      <c r="C1487" s="37" t="s">
        <v>36</v>
      </c>
      <c r="D1487" s="37" t="s">
        <v>38</v>
      </c>
      <c r="E1487" s="37" t="s">
        <v>120</v>
      </c>
      <c r="F1487" s="36">
        <v>3681.77</v>
      </c>
      <c r="G1487" s="36">
        <v>3684.77</v>
      </c>
      <c r="H1487" s="37"/>
      <c r="I1487" s="37" t="s">
        <v>1887</v>
      </c>
      <c r="J1487" s="36">
        <v>3684.79</v>
      </c>
      <c r="K1487" s="36">
        <v>0</v>
      </c>
      <c r="L1487" s="36">
        <v>0</v>
      </c>
      <c r="M1487" s="36">
        <v>-3.02</v>
      </c>
      <c r="N1487" s="10" t="str">
        <f t="shared" si="237"/>
        <v>L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strategy_18_demo</v>
      </c>
      <c r="R1487" s="13" t="str">
        <f t="shared" si="240"/>
        <v>Fri</v>
      </c>
      <c r="S1487" s="14">
        <f>VLOOKUP($B1487,Deals_Demo!$H:$S,8,0)</f>
        <v>45919.968124999999</v>
      </c>
      <c r="T1487" s="14">
        <f>VLOOKUP($B1487,Deals_Demo!$H:$S,9,0)</f>
        <v>45920.176458333335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-0.30200000000000005</v>
      </c>
      <c r="Y1487" s="13">
        <f t="shared" si="244"/>
        <v>-0.60400000000000009</v>
      </c>
      <c r="Z1487" s="13">
        <f t="shared" si="245"/>
        <v>-0.90599999999999992</v>
      </c>
      <c r="AA1487" s="13">
        <f t="shared" si="242"/>
        <v>-3</v>
      </c>
    </row>
    <row r="1488" spans="1:27" x14ac:dyDescent="0.25">
      <c r="A1488" s="58">
        <v>45919.968124999999</v>
      </c>
      <c r="B1488" s="59">
        <v>443991770</v>
      </c>
      <c r="C1488" s="38" t="s">
        <v>36</v>
      </c>
      <c r="D1488" s="38" t="s">
        <v>38</v>
      </c>
      <c r="E1488" s="38" t="s">
        <v>120</v>
      </c>
      <c r="F1488" s="35">
        <v>3681.77</v>
      </c>
      <c r="G1488" s="35">
        <v>3684.77</v>
      </c>
      <c r="H1488" s="38"/>
      <c r="I1488" s="38" t="s">
        <v>1887</v>
      </c>
      <c r="J1488" s="35">
        <v>3684.79</v>
      </c>
      <c r="K1488" s="35">
        <v>0</v>
      </c>
      <c r="L1488" s="35">
        <v>0</v>
      </c>
      <c r="M1488" s="35">
        <v>-3.02</v>
      </c>
      <c r="N1488" s="10" t="str">
        <f t="shared" si="237"/>
        <v>L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strategy_20_demo</v>
      </c>
      <c r="R1488" s="13" t="str">
        <f t="shared" si="240"/>
        <v>Fri</v>
      </c>
      <c r="S1488" s="14">
        <f>VLOOKUP($B1488,Deals_Demo!$H:$S,8,0)</f>
        <v>45919.968124999999</v>
      </c>
      <c r="T1488" s="14">
        <f>VLOOKUP($B1488,Deals_Demo!$H:$S,9,0)</f>
        <v>45920.176458333335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-0.30200000000000005</v>
      </c>
      <c r="Y1488" s="13">
        <f t="shared" si="244"/>
        <v>-0.60400000000000009</v>
      </c>
      <c r="Z1488" s="13">
        <f t="shared" si="245"/>
        <v>-0.90599999999999992</v>
      </c>
      <c r="AA1488" s="13">
        <f t="shared" si="242"/>
        <v>-3</v>
      </c>
    </row>
    <row r="1489" spans="1:27" x14ac:dyDescent="0.25">
      <c r="A1489" s="60">
        <v>45919.969282407408</v>
      </c>
      <c r="B1489" s="61">
        <v>443992276</v>
      </c>
      <c r="C1489" s="37" t="s">
        <v>36</v>
      </c>
      <c r="D1489" s="37" t="s">
        <v>38</v>
      </c>
      <c r="E1489" s="37" t="s">
        <v>120</v>
      </c>
      <c r="F1489" s="36">
        <v>3681.83</v>
      </c>
      <c r="G1489" s="36">
        <v>3684.83</v>
      </c>
      <c r="H1489" s="36">
        <v>3680.33</v>
      </c>
      <c r="I1489" s="37" t="s">
        <v>1888</v>
      </c>
      <c r="J1489" s="36">
        <v>3684.88</v>
      </c>
      <c r="K1489" s="36">
        <v>0</v>
      </c>
      <c r="L1489" s="36">
        <v>0</v>
      </c>
      <c r="M1489" s="36">
        <v>-3.05</v>
      </c>
      <c r="N1489" s="10" t="str">
        <f t="shared" si="237"/>
        <v>L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strategy_14_demo</v>
      </c>
      <c r="R1489" s="13" t="str">
        <f t="shared" si="240"/>
        <v>Fri</v>
      </c>
      <c r="S1489" s="14">
        <f>VLOOKUP($B1489,Deals_Demo!$H:$S,8,0)</f>
        <v>45919.969282407408</v>
      </c>
      <c r="T1489" s="14">
        <f>VLOOKUP($B1489,Deals_Demo!$H:$S,9,0)</f>
        <v>45920.177615740744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-0.30499999999999999</v>
      </c>
      <c r="Y1489" s="13">
        <f t="shared" si="244"/>
        <v>-0.61</v>
      </c>
      <c r="Z1489" s="13">
        <f t="shared" si="245"/>
        <v>-0.91499999999999992</v>
      </c>
      <c r="AA1489" s="13">
        <f t="shared" si="242"/>
        <v>-3</v>
      </c>
    </row>
    <row r="1490" spans="1:27" x14ac:dyDescent="0.25">
      <c r="A1490" s="58">
        <v>45919.969282407408</v>
      </c>
      <c r="B1490" s="59">
        <v>443992277</v>
      </c>
      <c r="C1490" s="38" t="s">
        <v>36</v>
      </c>
      <c r="D1490" s="38" t="s">
        <v>38</v>
      </c>
      <c r="E1490" s="38" t="s">
        <v>120</v>
      </c>
      <c r="F1490" s="35">
        <v>3681.83</v>
      </c>
      <c r="G1490" s="35">
        <v>3683.33</v>
      </c>
      <c r="H1490" s="35">
        <v>3680.33</v>
      </c>
      <c r="I1490" s="38" t="s">
        <v>1889</v>
      </c>
      <c r="J1490" s="35">
        <v>3683.35</v>
      </c>
      <c r="K1490" s="35">
        <v>0</v>
      </c>
      <c r="L1490" s="35">
        <v>0</v>
      </c>
      <c r="M1490" s="35">
        <v>-1.52</v>
      </c>
      <c r="N1490" s="10" t="str">
        <f t="shared" si="237"/>
        <v>L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strategy_15_demo</v>
      </c>
      <c r="R1490" s="13" t="str">
        <f t="shared" si="240"/>
        <v>Fri</v>
      </c>
      <c r="S1490" s="14">
        <f>VLOOKUP($B1490,Deals_Demo!$H:$S,8,0)</f>
        <v>45919.969282407408</v>
      </c>
      <c r="T1490" s="14">
        <f>VLOOKUP($B1490,Deals_Demo!$H:$S,9,0)</f>
        <v>45920.177615740744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-0.15200000000000002</v>
      </c>
      <c r="Y1490" s="13">
        <f t="shared" si="244"/>
        <v>-0.30400000000000005</v>
      </c>
      <c r="Z1490" s="13">
        <f t="shared" si="245"/>
        <v>-0.45599999999999996</v>
      </c>
      <c r="AA1490" s="13">
        <f t="shared" si="242"/>
        <v>-3</v>
      </c>
    </row>
    <row r="1491" spans="1:27" x14ac:dyDescent="0.25">
      <c r="A1491" s="60">
        <v>45919.970902777779</v>
      </c>
      <c r="B1491" s="61">
        <v>443992838</v>
      </c>
      <c r="C1491" s="37" t="s">
        <v>36</v>
      </c>
      <c r="D1491" s="37" t="s">
        <v>38</v>
      </c>
      <c r="E1491" s="37" t="s">
        <v>120</v>
      </c>
      <c r="F1491" s="36">
        <v>3681.39</v>
      </c>
      <c r="G1491" s="36">
        <v>3684.39</v>
      </c>
      <c r="H1491" s="36">
        <v>3679.19</v>
      </c>
      <c r="I1491" s="37" t="s">
        <v>1890</v>
      </c>
      <c r="J1491" s="36">
        <v>3684.39</v>
      </c>
      <c r="K1491" s="36">
        <v>0</v>
      </c>
      <c r="L1491" s="36">
        <v>0</v>
      </c>
      <c r="M1491" s="36">
        <v>-3</v>
      </c>
      <c r="N1491" s="10" t="str">
        <f t="shared" si="237"/>
        <v>L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strategy_21_demo</v>
      </c>
      <c r="R1491" s="13" t="str">
        <f t="shared" si="240"/>
        <v>Fri</v>
      </c>
      <c r="S1491" s="14">
        <f>VLOOKUP($B1491,Deals_Demo!$H:$S,8,0)</f>
        <v>45919.970902777779</v>
      </c>
      <c r="T1491" s="14">
        <f>VLOOKUP($B1491,Deals_Demo!$H:$S,9,0)</f>
        <v>45920.179236111115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-0.30000000000000004</v>
      </c>
      <c r="Y1491" s="13">
        <f t="shared" si="244"/>
        <v>-0.60000000000000009</v>
      </c>
      <c r="Z1491" s="13">
        <f t="shared" si="245"/>
        <v>-0.89999999999999991</v>
      </c>
      <c r="AA1491" s="13">
        <f t="shared" si="242"/>
        <v>-3</v>
      </c>
    </row>
    <row r="1492" spans="1:27" x14ac:dyDescent="0.25">
      <c r="A1492" s="58">
        <v>45919.970902777779</v>
      </c>
      <c r="B1492" s="59">
        <v>443992839</v>
      </c>
      <c r="C1492" s="38" t="s">
        <v>36</v>
      </c>
      <c r="D1492" s="38" t="s">
        <v>38</v>
      </c>
      <c r="E1492" s="38" t="s">
        <v>120</v>
      </c>
      <c r="F1492" s="35">
        <v>3681.39</v>
      </c>
      <c r="G1492" s="35">
        <v>3684.39</v>
      </c>
      <c r="H1492" s="35">
        <v>3679.89</v>
      </c>
      <c r="I1492" s="38" t="s">
        <v>1890</v>
      </c>
      <c r="J1492" s="35">
        <v>3684.39</v>
      </c>
      <c r="K1492" s="35">
        <v>0</v>
      </c>
      <c r="L1492" s="35">
        <v>0</v>
      </c>
      <c r="M1492" s="35">
        <v>-3</v>
      </c>
      <c r="N1492" s="10" t="str">
        <f t="shared" si="237"/>
        <v>L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strategy_12_demo</v>
      </c>
      <c r="R1492" s="13" t="str">
        <f t="shared" si="240"/>
        <v>Fri</v>
      </c>
      <c r="S1492" s="14">
        <f>VLOOKUP($B1492,Deals_Demo!$H:$S,8,0)</f>
        <v>45919.970902777779</v>
      </c>
      <c r="T1492" s="14">
        <f>VLOOKUP($B1492,Deals_Demo!$H:$S,9,0)</f>
        <v>45920.179236111115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-0.30000000000000004</v>
      </c>
      <c r="Y1492" s="13">
        <f t="shared" si="244"/>
        <v>-0.60000000000000009</v>
      </c>
      <c r="Z1492" s="13">
        <f t="shared" si="245"/>
        <v>-0.89999999999999991</v>
      </c>
      <c r="AA1492" s="13">
        <f t="shared" si="242"/>
        <v>-3</v>
      </c>
    </row>
    <row r="1493" spans="1:27" x14ac:dyDescent="0.25">
      <c r="A1493" s="60">
        <v>45919.972060185188</v>
      </c>
      <c r="B1493" s="61">
        <v>443993165</v>
      </c>
      <c r="C1493" s="37" t="s">
        <v>36</v>
      </c>
      <c r="D1493" s="37" t="s">
        <v>38</v>
      </c>
      <c r="E1493" s="37" t="s">
        <v>120</v>
      </c>
      <c r="F1493" s="36">
        <v>3681.52</v>
      </c>
      <c r="G1493" s="36">
        <v>3684.5</v>
      </c>
      <c r="H1493" s="36">
        <v>3678</v>
      </c>
      <c r="I1493" s="37" t="s">
        <v>1891</v>
      </c>
      <c r="J1493" s="36">
        <v>3684.52</v>
      </c>
      <c r="K1493" s="36">
        <v>0</v>
      </c>
      <c r="L1493" s="36">
        <v>0</v>
      </c>
      <c r="M1493" s="36">
        <v>-3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strategy_11_demo</v>
      </c>
      <c r="R1493" s="13" t="str">
        <f t="shared" si="240"/>
        <v>Fri</v>
      </c>
      <c r="S1493" s="14">
        <f>VLOOKUP($B1493,Deals_Demo!$H:$S,8,0)</f>
        <v>45919.972060185188</v>
      </c>
      <c r="T1493" s="14">
        <f>VLOOKUP($B1493,Deals_Demo!$H:$S,9,0)</f>
        <v>45920.180393518523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-0.30000000000000004</v>
      </c>
      <c r="Y1493" s="13">
        <f t="shared" si="244"/>
        <v>-0.60000000000000009</v>
      </c>
      <c r="Z1493" s="13">
        <f t="shared" si="245"/>
        <v>-0.89999999999999991</v>
      </c>
      <c r="AA1493" s="13">
        <f t="shared" si="242"/>
        <v>-3</v>
      </c>
    </row>
    <row r="1494" spans="1:27" x14ac:dyDescent="0.25">
      <c r="A1494" s="58">
        <v>45919.972060185188</v>
      </c>
      <c r="B1494" s="59">
        <v>443993166</v>
      </c>
      <c r="C1494" s="38" t="s">
        <v>36</v>
      </c>
      <c r="D1494" s="38" t="s">
        <v>38</v>
      </c>
      <c r="E1494" s="38" t="s">
        <v>120</v>
      </c>
      <c r="F1494" s="35">
        <v>3681.52</v>
      </c>
      <c r="G1494" s="35">
        <v>3684.02</v>
      </c>
      <c r="H1494" s="35">
        <v>3678.52</v>
      </c>
      <c r="I1494" s="38" t="s">
        <v>1892</v>
      </c>
      <c r="J1494" s="35">
        <v>3684.06</v>
      </c>
      <c r="K1494" s="35">
        <v>0</v>
      </c>
      <c r="L1494" s="35">
        <v>0</v>
      </c>
      <c r="M1494" s="35">
        <v>-2.54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strategy_10_demo</v>
      </c>
      <c r="R1494" s="13" t="str">
        <f t="shared" si="240"/>
        <v>Fri</v>
      </c>
      <c r="S1494" s="14">
        <f>VLOOKUP($B1494,Deals_Demo!$H:$S,8,0)</f>
        <v>45919.972060185188</v>
      </c>
      <c r="T1494" s="14">
        <f>VLOOKUP($B1494,Deals_Demo!$H:$S,9,0)</f>
        <v>45920.180393518523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-0.254</v>
      </c>
      <c r="Y1494" s="13">
        <f t="shared" si="244"/>
        <v>-0.50800000000000001</v>
      </c>
      <c r="Z1494" s="13">
        <f t="shared" si="245"/>
        <v>-0.76200000000000001</v>
      </c>
      <c r="AA1494" s="13">
        <f t="shared" si="242"/>
        <v>-3</v>
      </c>
    </row>
    <row r="1495" spans="1:27" x14ac:dyDescent="0.25">
      <c r="A1495" s="60">
        <v>45919.972060185188</v>
      </c>
      <c r="B1495" s="61">
        <v>443993167</v>
      </c>
      <c r="C1495" s="37" t="s">
        <v>36</v>
      </c>
      <c r="D1495" s="37" t="s">
        <v>38</v>
      </c>
      <c r="E1495" s="37" t="s">
        <v>120</v>
      </c>
      <c r="F1495" s="36">
        <v>3681.52</v>
      </c>
      <c r="G1495" s="36">
        <v>3684.52</v>
      </c>
      <c r="H1495" s="36">
        <v>3678.52</v>
      </c>
      <c r="I1495" s="37" t="s">
        <v>1891</v>
      </c>
      <c r="J1495" s="36">
        <v>3684.52</v>
      </c>
      <c r="K1495" s="36">
        <v>0</v>
      </c>
      <c r="L1495" s="36">
        <v>0</v>
      </c>
      <c r="M1495" s="36">
        <v>-3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strategy_09_demo</v>
      </c>
      <c r="R1495" s="13" t="str">
        <f t="shared" si="240"/>
        <v>Fri</v>
      </c>
      <c r="S1495" s="14">
        <f>VLOOKUP($B1495,Deals_Demo!$H:$S,8,0)</f>
        <v>45919.972060185188</v>
      </c>
      <c r="T1495" s="14">
        <f>VLOOKUP($B1495,Deals_Demo!$H:$S,9,0)</f>
        <v>45920.180393518523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-0.30000000000000004</v>
      </c>
      <c r="Y1495" s="13">
        <f t="shared" si="244"/>
        <v>-0.60000000000000009</v>
      </c>
      <c r="Z1495" s="13">
        <f t="shared" si="245"/>
        <v>-0.89999999999999991</v>
      </c>
      <c r="AA1495" s="13">
        <f t="shared" si="242"/>
        <v>-3</v>
      </c>
    </row>
    <row r="1496" spans="1:27" x14ac:dyDescent="0.25">
      <c r="A1496" s="58">
        <v>45919.97923611111</v>
      </c>
      <c r="B1496" s="59">
        <v>443994507</v>
      </c>
      <c r="C1496" s="38" t="s">
        <v>36</v>
      </c>
      <c r="D1496" s="38" t="s">
        <v>37</v>
      </c>
      <c r="E1496" s="38" t="s">
        <v>120</v>
      </c>
      <c r="F1496" s="35">
        <v>3683.06</v>
      </c>
      <c r="G1496" s="35">
        <v>3680.73</v>
      </c>
      <c r="H1496" s="35">
        <v>3684.43</v>
      </c>
      <c r="I1496" s="38" t="s">
        <v>1893</v>
      </c>
      <c r="J1496" s="35">
        <v>3684.47</v>
      </c>
      <c r="K1496" s="35">
        <v>0</v>
      </c>
      <c r="L1496" s="35">
        <v>0</v>
      </c>
      <c r="M1496" s="35">
        <v>1.41</v>
      </c>
      <c r="N1496" s="10" t="str">
        <f t="shared" si="237"/>
        <v>W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strategy_22_demo</v>
      </c>
      <c r="R1496" s="13" t="str">
        <f t="shared" si="240"/>
        <v>Fri</v>
      </c>
      <c r="S1496" s="14">
        <f>VLOOKUP($B1496,Deals_Demo!$H:$S,8,0)</f>
        <v>45919.97923611111</v>
      </c>
      <c r="T1496" s="14">
        <f>VLOOKUP($B1496,Deals_Demo!$H:$S,9,0)</f>
        <v>45920.187569444446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0.14099999999999999</v>
      </c>
      <c r="Y1496" s="13">
        <f t="shared" si="244"/>
        <v>0.28199999999999997</v>
      </c>
      <c r="Z1496" s="13">
        <f t="shared" si="245"/>
        <v>0.42299999999999999</v>
      </c>
      <c r="AA1496" s="13">
        <f t="shared" si="242"/>
        <v>-3</v>
      </c>
    </row>
    <row r="1497" spans="1:27" x14ac:dyDescent="0.25">
      <c r="A1497" s="60">
        <v>45919.97923611111</v>
      </c>
      <c r="B1497" s="61">
        <v>443994508</v>
      </c>
      <c r="C1497" s="37" t="s">
        <v>36</v>
      </c>
      <c r="D1497" s="37" t="s">
        <v>37</v>
      </c>
      <c r="E1497" s="37" t="s">
        <v>120</v>
      </c>
      <c r="F1497" s="36">
        <v>3683.06</v>
      </c>
      <c r="G1497" s="36">
        <v>3681.56</v>
      </c>
      <c r="H1497" s="36">
        <v>3684.56</v>
      </c>
      <c r="I1497" s="37" t="s">
        <v>1887</v>
      </c>
      <c r="J1497" s="36">
        <v>3684.58</v>
      </c>
      <c r="K1497" s="36">
        <v>0</v>
      </c>
      <c r="L1497" s="36">
        <v>0</v>
      </c>
      <c r="M1497" s="36">
        <v>1.52</v>
      </c>
      <c r="N1497" s="10" t="str">
        <f t="shared" si="237"/>
        <v>W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strategy_15_demo</v>
      </c>
      <c r="R1497" s="13" t="str">
        <f t="shared" si="240"/>
        <v>Fri</v>
      </c>
      <c r="S1497" s="14">
        <f>VLOOKUP($B1497,Deals_Demo!$H:$S,8,0)</f>
        <v>45919.97923611111</v>
      </c>
      <c r="T1497" s="14">
        <f>VLOOKUP($B1497,Deals_Demo!$H:$S,9,0)</f>
        <v>45920.187569444446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0.15200000000000002</v>
      </c>
      <c r="Y1497" s="13">
        <f t="shared" si="244"/>
        <v>0.30400000000000005</v>
      </c>
      <c r="Z1497" s="13">
        <f t="shared" si="245"/>
        <v>0.45599999999999996</v>
      </c>
      <c r="AA1497" s="13">
        <f t="shared" si="242"/>
        <v>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3011"/>
  <sheetViews>
    <sheetView showGridLines="0" topLeftCell="A2762" workbookViewId="0">
      <selection activeCell="O3011" sqref="O2762:T3011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37" t="s">
        <v>36</v>
      </c>
      <c r="D2" s="37" t="s">
        <v>37</v>
      </c>
      <c r="E2" s="37" t="s">
        <v>45</v>
      </c>
      <c r="F2" s="37" t="s">
        <v>120</v>
      </c>
      <c r="G2" s="36">
        <v>3678.6</v>
      </c>
      <c r="H2" s="61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8">
        <v>45917.666180555556</v>
      </c>
      <c r="B3" s="59">
        <v>443658706</v>
      </c>
      <c r="C3" s="38" t="s">
        <v>36</v>
      </c>
      <c r="D3" s="38" t="s">
        <v>37</v>
      </c>
      <c r="E3" s="38" t="s">
        <v>45</v>
      </c>
      <c r="F3" s="38" t="s">
        <v>120</v>
      </c>
      <c r="G3" s="35">
        <v>3678.55</v>
      </c>
      <c r="H3" s="59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37" t="s">
        <v>36</v>
      </c>
      <c r="D4" s="37" t="s">
        <v>37</v>
      </c>
      <c r="E4" s="37" t="s">
        <v>45</v>
      </c>
      <c r="F4" s="37" t="s">
        <v>120</v>
      </c>
      <c r="G4" s="36">
        <v>3678.55</v>
      </c>
      <c r="H4" s="61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8">
        <v>45917.668206018519</v>
      </c>
      <c r="B5" s="59">
        <v>443661063</v>
      </c>
      <c r="C5" s="38" t="s">
        <v>36</v>
      </c>
      <c r="D5" s="38" t="s">
        <v>38</v>
      </c>
      <c r="E5" s="38" t="s">
        <v>46</v>
      </c>
      <c r="F5" s="38" t="s">
        <v>120</v>
      </c>
      <c r="G5" s="35">
        <v>3676.1</v>
      </c>
      <c r="H5" s="59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37" t="s">
        <v>36</v>
      </c>
      <c r="D6" s="37" t="s">
        <v>38</v>
      </c>
      <c r="E6" s="37" t="s">
        <v>46</v>
      </c>
      <c r="F6" s="37" t="s">
        <v>120</v>
      </c>
      <c r="G6" s="36">
        <v>3675.56</v>
      </c>
      <c r="H6" s="61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8">
        <v>45917.66988425926</v>
      </c>
      <c r="B7" s="59">
        <v>443662737</v>
      </c>
      <c r="C7" s="38" t="s">
        <v>36</v>
      </c>
      <c r="D7" s="38" t="s">
        <v>38</v>
      </c>
      <c r="E7" s="38" t="s">
        <v>46</v>
      </c>
      <c r="F7" s="38" t="s">
        <v>120</v>
      </c>
      <c r="G7" s="35">
        <v>3675.56</v>
      </c>
      <c r="H7" s="59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37" t="s">
        <v>36</v>
      </c>
      <c r="D8" s="37" t="s">
        <v>37</v>
      </c>
      <c r="E8" s="37" t="s">
        <v>45</v>
      </c>
      <c r="F8" s="37" t="s">
        <v>120</v>
      </c>
      <c r="G8" s="36">
        <v>3675.65</v>
      </c>
      <c r="H8" s="61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8">
        <v>45917.673576388886</v>
      </c>
      <c r="B9" s="59">
        <v>443669440</v>
      </c>
      <c r="C9" s="38" t="s">
        <v>36</v>
      </c>
      <c r="D9" s="38" t="s">
        <v>37</v>
      </c>
      <c r="E9" s="38" t="s">
        <v>45</v>
      </c>
      <c r="F9" s="38" t="s">
        <v>120</v>
      </c>
      <c r="G9" s="35">
        <v>3676.65</v>
      </c>
      <c r="H9" s="59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37" t="s">
        <v>36</v>
      </c>
      <c r="D10" s="37" t="s">
        <v>37</v>
      </c>
      <c r="E10" s="37" t="s">
        <v>45</v>
      </c>
      <c r="F10" s="37" t="s">
        <v>120</v>
      </c>
      <c r="G10" s="36">
        <v>3676.65</v>
      </c>
      <c r="H10" s="61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8">
        <v>45917.677743055552</v>
      </c>
      <c r="B11" s="59">
        <v>443672222</v>
      </c>
      <c r="C11" s="38" t="s">
        <v>36</v>
      </c>
      <c r="D11" s="38" t="s">
        <v>37</v>
      </c>
      <c r="E11" s="38" t="s">
        <v>45</v>
      </c>
      <c r="F11" s="38" t="s">
        <v>120</v>
      </c>
      <c r="G11" s="35">
        <v>3678.04</v>
      </c>
      <c r="H11" s="59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37" t="s">
        <v>36</v>
      </c>
      <c r="D12" s="37" t="s">
        <v>37</v>
      </c>
      <c r="E12" s="37" t="s">
        <v>45</v>
      </c>
      <c r="F12" s="37" t="s">
        <v>120</v>
      </c>
      <c r="G12" s="36">
        <v>3678.02</v>
      </c>
      <c r="H12" s="61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8">
        <v>45917.677754629629</v>
      </c>
      <c r="B13" s="59">
        <v>443672226</v>
      </c>
      <c r="C13" s="38" t="s">
        <v>36</v>
      </c>
      <c r="D13" s="38" t="s">
        <v>37</v>
      </c>
      <c r="E13" s="38" t="s">
        <v>45</v>
      </c>
      <c r="F13" s="38" t="s">
        <v>120</v>
      </c>
      <c r="G13" s="35">
        <v>3677.94</v>
      </c>
      <c r="H13" s="59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37" t="s">
        <v>36</v>
      </c>
      <c r="D14" s="37" t="s">
        <v>38</v>
      </c>
      <c r="E14" s="37" t="s">
        <v>46</v>
      </c>
      <c r="F14" s="37" t="s">
        <v>120</v>
      </c>
      <c r="G14" s="36">
        <v>3676.33</v>
      </c>
      <c r="H14" s="61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733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8">
        <v>45917.679131944446</v>
      </c>
      <c r="B15" s="59">
        <v>443673162</v>
      </c>
      <c r="C15" s="38" t="s">
        <v>36</v>
      </c>
      <c r="D15" s="38" t="s">
        <v>37</v>
      </c>
      <c r="E15" s="38" t="s">
        <v>45</v>
      </c>
      <c r="F15" s="38" t="s">
        <v>120</v>
      </c>
      <c r="G15" s="35">
        <v>3677.06</v>
      </c>
      <c r="H15" s="59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37" t="s">
        <v>36</v>
      </c>
      <c r="D16" s="37" t="s">
        <v>38</v>
      </c>
      <c r="E16" s="37" t="s">
        <v>46</v>
      </c>
      <c r="F16" s="37" t="s">
        <v>120</v>
      </c>
      <c r="G16" s="36">
        <v>3675.42</v>
      </c>
      <c r="H16" s="61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734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8">
        <v>45917.681562500002</v>
      </c>
      <c r="B17" s="59">
        <v>443674917</v>
      </c>
      <c r="C17" s="38" t="s">
        <v>36</v>
      </c>
      <c r="D17" s="38" t="s">
        <v>38</v>
      </c>
      <c r="E17" s="38" t="s">
        <v>46</v>
      </c>
      <c r="F17" s="38" t="s">
        <v>120</v>
      </c>
      <c r="G17" s="35">
        <v>3675</v>
      </c>
      <c r="H17" s="59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735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37" t="s">
        <v>36</v>
      </c>
      <c r="D18" s="37" t="s">
        <v>38</v>
      </c>
      <c r="E18" s="37" t="s">
        <v>46</v>
      </c>
      <c r="F18" s="37" t="s">
        <v>120</v>
      </c>
      <c r="G18" s="36">
        <v>3675</v>
      </c>
      <c r="H18" s="61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735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8">
        <v>45917.683333333334</v>
      </c>
      <c r="B19" s="59">
        <v>443676753</v>
      </c>
      <c r="C19" s="38" t="s">
        <v>36</v>
      </c>
      <c r="D19" s="38" t="s">
        <v>38</v>
      </c>
      <c r="E19" s="38" t="s">
        <v>46</v>
      </c>
      <c r="F19" s="38" t="s">
        <v>120</v>
      </c>
      <c r="G19" s="35">
        <v>3674.05</v>
      </c>
      <c r="H19" s="59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736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37" t="s">
        <v>36</v>
      </c>
      <c r="D20" s="37" t="s">
        <v>38</v>
      </c>
      <c r="E20" s="37" t="s">
        <v>45</v>
      </c>
      <c r="F20" s="37" t="s">
        <v>120</v>
      </c>
      <c r="G20" s="36">
        <v>3675.51</v>
      </c>
      <c r="H20" s="61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8">
        <v>45917.684236111112</v>
      </c>
      <c r="B21" s="59">
        <v>443677518</v>
      </c>
      <c r="C21" s="38" t="s">
        <v>36</v>
      </c>
      <c r="D21" s="38" t="s">
        <v>38</v>
      </c>
      <c r="E21" s="38" t="s">
        <v>45</v>
      </c>
      <c r="F21" s="38" t="s">
        <v>120</v>
      </c>
      <c r="G21" s="35">
        <v>3675.52</v>
      </c>
      <c r="H21" s="59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37" t="s">
        <v>36</v>
      </c>
      <c r="D22" s="37" t="s">
        <v>38</v>
      </c>
      <c r="E22" s="37" t="s">
        <v>45</v>
      </c>
      <c r="F22" s="37" t="s">
        <v>120</v>
      </c>
      <c r="G22" s="36">
        <v>3675.48</v>
      </c>
      <c r="H22" s="61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8">
        <v>45917.688009259262</v>
      </c>
      <c r="B23" s="59">
        <v>443679845</v>
      </c>
      <c r="C23" s="38" t="s">
        <v>36</v>
      </c>
      <c r="D23" s="38" t="s">
        <v>37</v>
      </c>
      <c r="E23" s="38" t="s">
        <v>46</v>
      </c>
      <c r="F23" s="38" t="s">
        <v>120</v>
      </c>
      <c r="G23" s="35">
        <v>3678.06</v>
      </c>
      <c r="H23" s="59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737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37" t="s">
        <v>36</v>
      </c>
      <c r="D24" s="37" t="s">
        <v>37</v>
      </c>
      <c r="E24" s="37" t="s">
        <v>46</v>
      </c>
      <c r="F24" s="37" t="s">
        <v>120</v>
      </c>
      <c r="G24" s="36">
        <v>3678.61</v>
      </c>
      <c r="H24" s="61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738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8">
        <v>45917.688518518517</v>
      </c>
      <c r="B25" s="59">
        <v>443680342</v>
      </c>
      <c r="C25" s="38" t="s">
        <v>36</v>
      </c>
      <c r="D25" s="38" t="s">
        <v>37</v>
      </c>
      <c r="E25" s="38" t="s">
        <v>46</v>
      </c>
      <c r="F25" s="38" t="s">
        <v>120</v>
      </c>
      <c r="G25" s="35">
        <v>3678.61</v>
      </c>
      <c r="H25" s="59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738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37" t="s">
        <v>36</v>
      </c>
      <c r="D26" s="37" t="s">
        <v>37</v>
      </c>
      <c r="E26" s="37" t="s">
        <v>45</v>
      </c>
      <c r="F26" s="37" t="s">
        <v>120</v>
      </c>
      <c r="G26" s="36">
        <v>3677.35</v>
      </c>
      <c r="H26" s="61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8">
        <v>45917.692384259259</v>
      </c>
      <c r="B27" s="59">
        <v>443685624</v>
      </c>
      <c r="C27" s="38" t="s">
        <v>36</v>
      </c>
      <c r="D27" s="38" t="s">
        <v>38</v>
      </c>
      <c r="E27" s="38" t="s">
        <v>46</v>
      </c>
      <c r="F27" s="38" t="s">
        <v>120</v>
      </c>
      <c r="G27" s="35">
        <v>3681.85</v>
      </c>
      <c r="H27" s="59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739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37" t="s">
        <v>36</v>
      </c>
      <c r="D28" s="37" t="s">
        <v>37</v>
      </c>
      <c r="E28" s="37" t="s">
        <v>45</v>
      </c>
      <c r="F28" s="37" t="s">
        <v>120</v>
      </c>
      <c r="G28" s="36">
        <v>3680.46</v>
      </c>
      <c r="H28" s="61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8">
        <v>45917.694537037038</v>
      </c>
      <c r="B29" s="59">
        <v>443687737</v>
      </c>
      <c r="C29" s="38" t="s">
        <v>36</v>
      </c>
      <c r="D29" s="38" t="s">
        <v>37</v>
      </c>
      <c r="E29" s="38" t="s">
        <v>45</v>
      </c>
      <c r="F29" s="38" t="s">
        <v>120</v>
      </c>
      <c r="G29" s="35">
        <v>3680.45</v>
      </c>
      <c r="H29" s="59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37" t="s">
        <v>36</v>
      </c>
      <c r="D30" s="37" t="s">
        <v>37</v>
      </c>
      <c r="E30" s="37" t="s">
        <v>45</v>
      </c>
      <c r="F30" s="37" t="s">
        <v>120</v>
      </c>
      <c r="G30" s="36">
        <v>3680.46</v>
      </c>
      <c r="H30" s="61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8">
        <v>45917.694687499999</v>
      </c>
      <c r="B31" s="59">
        <v>443687902</v>
      </c>
      <c r="C31" s="38" t="s">
        <v>36</v>
      </c>
      <c r="D31" s="38" t="s">
        <v>38</v>
      </c>
      <c r="E31" s="38" t="s">
        <v>46</v>
      </c>
      <c r="F31" s="38" t="s">
        <v>120</v>
      </c>
      <c r="G31" s="35">
        <v>3679.06</v>
      </c>
      <c r="H31" s="59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740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37" t="s">
        <v>36</v>
      </c>
      <c r="D32" s="37" t="s">
        <v>38</v>
      </c>
      <c r="E32" s="37" t="s">
        <v>46</v>
      </c>
      <c r="F32" s="37" t="s">
        <v>120</v>
      </c>
      <c r="G32" s="36">
        <v>3679.06</v>
      </c>
      <c r="H32" s="61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741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8">
        <v>45917.698217592595</v>
      </c>
      <c r="B33" s="59">
        <v>443690434</v>
      </c>
      <c r="C33" s="38" t="s">
        <v>36</v>
      </c>
      <c r="D33" s="38" t="s">
        <v>38</v>
      </c>
      <c r="E33" s="38" t="s">
        <v>46</v>
      </c>
      <c r="F33" s="38" t="s">
        <v>120</v>
      </c>
      <c r="G33" s="35">
        <v>3678.03</v>
      </c>
      <c r="H33" s="59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742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37" t="s">
        <v>36</v>
      </c>
      <c r="D34" s="37" t="s">
        <v>37</v>
      </c>
      <c r="E34" s="37" t="s">
        <v>45</v>
      </c>
      <c r="F34" s="37" t="s">
        <v>120</v>
      </c>
      <c r="G34" s="36">
        <v>3678.35</v>
      </c>
      <c r="H34" s="61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8">
        <v>45917.698587962965</v>
      </c>
      <c r="B35" s="59">
        <v>443691170</v>
      </c>
      <c r="C35" s="38" t="s">
        <v>36</v>
      </c>
      <c r="D35" s="38" t="s">
        <v>37</v>
      </c>
      <c r="E35" s="38" t="s">
        <v>45</v>
      </c>
      <c r="F35" s="38" t="s">
        <v>120</v>
      </c>
      <c r="G35" s="35">
        <v>3678.33</v>
      </c>
      <c r="H35" s="59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37" t="s">
        <v>36</v>
      </c>
      <c r="D36" s="37" t="s">
        <v>37</v>
      </c>
      <c r="E36" s="37" t="s">
        <v>45</v>
      </c>
      <c r="F36" s="37" t="s">
        <v>120</v>
      </c>
      <c r="G36" s="36">
        <v>3678.32</v>
      </c>
      <c r="H36" s="61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8">
        <v>45917.699108796296</v>
      </c>
      <c r="B37" s="59">
        <v>443691584</v>
      </c>
      <c r="C37" s="38" t="s">
        <v>36</v>
      </c>
      <c r="D37" s="38" t="s">
        <v>38</v>
      </c>
      <c r="E37" s="38" t="s">
        <v>46</v>
      </c>
      <c r="F37" s="38" t="s">
        <v>120</v>
      </c>
      <c r="G37" s="35">
        <v>3677.41</v>
      </c>
      <c r="H37" s="59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743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37" t="s">
        <v>36</v>
      </c>
      <c r="D38" s="37" t="s">
        <v>38</v>
      </c>
      <c r="E38" s="37" t="s">
        <v>46</v>
      </c>
      <c r="F38" s="37" t="s">
        <v>120</v>
      </c>
      <c r="G38" s="36">
        <v>3677.41</v>
      </c>
      <c r="H38" s="61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743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8">
        <v>45917.71733796296</v>
      </c>
      <c r="B39" s="59">
        <v>443705042</v>
      </c>
      <c r="C39" s="38" t="s">
        <v>36</v>
      </c>
      <c r="D39" s="38" t="s">
        <v>38</v>
      </c>
      <c r="E39" s="38" t="s">
        <v>46</v>
      </c>
      <c r="F39" s="38" t="s">
        <v>120</v>
      </c>
      <c r="G39" s="35">
        <v>3682.87</v>
      </c>
      <c r="H39" s="59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744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37" t="s">
        <v>36</v>
      </c>
      <c r="D40" s="37" t="s">
        <v>38</v>
      </c>
      <c r="E40" s="37" t="s">
        <v>46</v>
      </c>
      <c r="F40" s="37" t="s">
        <v>120</v>
      </c>
      <c r="G40" s="36">
        <v>3684.42</v>
      </c>
      <c r="H40" s="61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745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8">
        <v>45917.721608796295</v>
      </c>
      <c r="B41" s="59">
        <v>443709668</v>
      </c>
      <c r="C41" s="38" t="s">
        <v>36</v>
      </c>
      <c r="D41" s="38" t="s">
        <v>37</v>
      </c>
      <c r="E41" s="38" t="s">
        <v>45</v>
      </c>
      <c r="F41" s="38" t="s">
        <v>120</v>
      </c>
      <c r="G41" s="35">
        <v>3683.82</v>
      </c>
      <c r="H41" s="59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37" t="s">
        <v>36</v>
      </c>
      <c r="D42" s="37" t="s">
        <v>37</v>
      </c>
      <c r="E42" s="37" t="s">
        <v>45</v>
      </c>
      <c r="F42" s="37" t="s">
        <v>120</v>
      </c>
      <c r="G42" s="36">
        <v>3683.76</v>
      </c>
      <c r="H42" s="61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8">
        <v>45917.721620370372</v>
      </c>
      <c r="B43" s="59">
        <v>443709675</v>
      </c>
      <c r="C43" s="38" t="s">
        <v>36</v>
      </c>
      <c r="D43" s="38" t="s">
        <v>37</v>
      </c>
      <c r="E43" s="38" t="s">
        <v>45</v>
      </c>
      <c r="F43" s="38" t="s">
        <v>120</v>
      </c>
      <c r="G43" s="35">
        <v>3683.82</v>
      </c>
      <c r="H43" s="59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37" t="s">
        <v>36</v>
      </c>
      <c r="D44" s="37" t="s">
        <v>38</v>
      </c>
      <c r="E44" s="37" t="s">
        <v>46</v>
      </c>
      <c r="F44" s="37" t="s">
        <v>120</v>
      </c>
      <c r="G44" s="36">
        <v>3682.53</v>
      </c>
      <c r="H44" s="61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746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8">
        <v>45917.726365740738</v>
      </c>
      <c r="B45" s="59">
        <v>443713357</v>
      </c>
      <c r="C45" s="38" t="s">
        <v>36</v>
      </c>
      <c r="D45" s="38" t="s">
        <v>37</v>
      </c>
      <c r="E45" s="38" t="s">
        <v>45</v>
      </c>
      <c r="F45" s="38" t="s">
        <v>120</v>
      </c>
      <c r="G45" s="35">
        <v>3682.57</v>
      </c>
      <c r="H45" s="59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37" t="s">
        <v>36</v>
      </c>
      <c r="D46" s="37" t="s">
        <v>37</v>
      </c>
      <c r="E46" s="37" t="s">
        <v>45</v>
      </c>
      <c r="F46" s="37" t="s">
        <v>120</v>
      </c>
      <c r="G46" s="36">
        <v>3682.57</v>
      </c>
      <c r="H46" s="61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8">
        <v>45917.733310185184</v>
      </c>
      <c r="B47" s="59">
        <v>443718027</v>
      </c>
      <c r="C47" s="38" t="s">
        <v>36</v>
      </c>
      <c r="D47" s="38" t="s">
        <v>37</v>
      </c>
      <c r="E47" s="38" t="s">
        <v>45</v>
      </c>
      <c r="F47" s="38" t="s">
        <v>120</v>
      </c>
      <c r="G47" s="35">
        <v>3683.38</v>
      </c>
      <c r="H47" s="59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37" t="s">
        <v>36</v>
      </c>
      <c r="D48" s="37" t="s">
        <v>38</v>
      </c>
      <c r="E48" s="37" t="s">
        <v>46</v>
      </c>
      <c r="F48" s="37" t="s">
        <v>120</v>
      </c>
      <c r="G48" s="36">
        <v>3684.25</v>
      </c>
      <c r="H48" s="61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747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8">
        <v>45917.737546296295</v>
      </c>
      <c r="B49" s="59">
        <v>443720201</v>
      </c>
      <c r="C49" s="38" t="s">
        <v>36</v>
      </c>
      <c r="D49" s="38" t="s">
        <v>38</v>
      </c>
      <c r="E49" s="38" t="s">
        <v>46</v>
      </c>
      <c r="F49" s="38" t="s">
        <v>120</v>
      </c>
      <c r="G49" s="35">
        <v>3684.25</v>
      </c>
      <c r="H49" s="59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747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37" t="s">
        <v>36</v>
      </c>
      <c r="D50" s="37" t="s">
        <v>38</v>
      </c>
      <c r="E50" s="37" t="s">
        <v>46</v>
      </c>
      <c r="F50" s="37" t="s">
        <v>120</v>
      </c>
      <c r="G50" s="36">
        <v>3684.25</v>
      </c>
      <c r="H50" s="61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747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8">
        <v>45917.737812500003</v>
      </c>
      <c r="B51" s="59">
        <v>443720471</v>
      </c>
      <c r="C51" s="38" t="s">
        <v>36</v>
      </c>
      <c r="D51" s="38" t="s">
        <v>37</v>
      </c>
      <c r="E51" s="38" t="s">
        <v>45</v>
      </c>
      <c r="F51" s="38" t="s">
        <v>120</v>
      </c>
      <c r="G51" s="35">
        <v>3684.71</v>
      </c>
      <c r="H51" s="59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37" t="s">
        <v>36</v>
      </c>
      <c r="D52" s="37" t="s">
        <v>37</v>
      </c>
      <c r="E52" s="37" t="s">
        <v>45</v>
      </c>
      <c r="F52" s="37" t="s">
        <v>120</v>
      </c>
      <c r="G52" s="36">
        <v>3684.69</v>
      </c>
      <c r="H52" s="61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8">
        <v>45917.737824074073</v>
      </c>
      <c r="B53" s="59">
        <v>443720473</v>
      </c>
      <c r="C53" s="38" t="s">
        <v>36</v>
      </c>
      <c r="D53" s="38" t="s">
        <v>37</v>
      </c>
      <c r="E53" s="38" t="s">
        <v>45</v>
      </c>
      <c r="F53" s="38" t="s">
        <v>120</v>
      </c>
      <c r="G53" s="35">
        <v>3684.69</v>
      </c>
      <c r="H53" s="59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37" t="s">
        <v>36</v>
      </c>
      <c r="D54" s="37" t="s">
        <v>38</v>
      </c>
      <c r="E54" s="37" t="s">
        <v>46</v>
      </c>
      <c r="F54" s="37" t="s">
        <v>120</v>
      </c>
      <c r="G54" s="36">
        <v>3684.99</v>
      </c>
      <c r="H54" s="61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748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8">
        <v>45917.743159722224</v>
      </c>
      <c r="B55" s="59">
        <v>443722957</v>
      </c>
      <c r="C55" s="38" t="s">
        <v>36</v>
      </c>
      <c r="D55" s="38" t="s">
        <v>38</v>
      </c>
      <c r="E55" s="38" t="s">
        <v>46</v>
      </c>
      <c r="F55" s="38" t="s">
        <v>120</v>
      </c>
      <c r="G55" s="35">
        <v>3684.99</v>
      </c>
      <c r="H55" s="59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748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37" t="s">
        <v>36</v>
      </c>
      <c r="D56" s="37" t="s">
        <v>38</v>
      </c>
      <c r="E56" s="37" t="s">
        <v>46</v>
      </c>
      <c r="F56" s="37" t="s">
        <v>120</v>
      </c>
      <c r="G56" s="36">
        <v>3684.99</v>
      </c>
      <c r="H56" s="61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748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8">
        <v>45917.743217592593</v>
      </c>
      <c r="B57" s="59">
        <v>443723002</v>
      </c>
      <c r="C57" s="38" t="s">
        <v>36</v>
      </c>
      <c r="D57" s="38" t="s">
        <v>38</v>
      </c>
      <c r="E57" s="38" t="s">
        <v>46</v>
      </c>
      <c r="F57" s="38" t="s">
        <v>120</v>
      </c>
      <c r="G57" s="35">
        <v>3684.6</v>
      </c>
      <c r="H57" s="59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749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37" t="s">
        <v>36</v>
      </c>
      <c r="D58" s="37" t="s">
        <v>38</v>
      </c>
      <c r="E58" s="37" t="s">
        <v>46</v>
      </c>
      <c r="F58" s="37" t="s">
        <v>120</v>
      </c>
      <c r="G58" s="36">
        <v>3684.6</v>
      </c>
      <c r="H58" s="61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749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8">
        <v>45917.745798611111</v>
      </c>
      <c r="B59" s="59">
        <v>443724128</v>
      </c>
      <c r="C59" s="38" t="s">
        <v>36</v>
      </c>
      <c r="D59" s="38" t="s">
        <v>37</v>
      </c>
      <c r="E59" s="38" t="s">
        <v>45</v>
      </c>
      <c r="F59" s="38" t="s">
        <v>120</v>
      </c>
      <c r="G59" s="35">
        <v>3683.89</v>
      </c>
      <c r="H59" s="59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37" t="s">
        <v>36</v>
      </c>
      <c r="D60" s="37" t="s">
        <v>37</v>
      </c>
      <c r="E60" s="37" t="s">
        <v>45</v>
      </c>
      <c r="F60" s="37" t="s">
        <v>120</v>
      </c>
      <c r="G60" s="36">
        <v>3683.78</v>
      </c>
      <c r="H60" s="61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8">
        <v>45917.748692129629</v>
      </c>
      <c r="B61" s="59">
        <v>443725916</v>
      </c>
      <c r="C61" s="38" t="s">
        <v>36</v>
      </c>
      <c r="D61" s="38" t="s">
        <v>38</v>
      </c>
      <c r="E61" s="38" t="s">
        <v>45</v>
      </c>
      <c r="F61" s="38" t="s">
        <v>120</v>
      </c>
      <c r="G61" s="35">
        <v>3683.15</v>
      </c>
      <c r="H61" s="59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37" t="s">
        <v>36</v>
      </c>
      <c r="D62" s="37" t="s">
        <v>38</v>
      </c>
      <c r="E62" s="37" t="s">
        <v>45</v>
      </c>
      <c r="F62" s="37" t="s">
        <v>120</v>
      </c>
      <c r="G62" s="36">
        <v>3683.15</v>
      </c>
      <c r="H62" s="61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8">
        <v>45917.748703703706</v>
      </c>
      <c r="B63" s="59">
        <v>443725920</v>
      </c>
      <c r="C63" s="38" t="s">
        <v>36</v>
      </c>
      <c r="D63" s="38" t="s">
        <v>38</v>
      </c>
      <c r="E63" s="38" t="s">
        <v>45</v>
      </c>
      <c r="F63" s="38" t="s">
        <v>120</v>
      </c>
      <c r="G63" s="35">
        <v>3683.15</v>
      </c>
      <c r="H63" s="59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37" t="s">
        <v>36</v>
      </c>
      <c r="D64" s="37" t="s">
        <v>37</v>
      </c>
      <c r="E64" s="37" t="s">
        <v>46</v>
      </c>
      <c r="F64" s="37" t="s">
        <v>120</v>
      </c>
      <c r="G64" s="36">
        <v>3685.65</v>
      </c>
      <c r="H64" s="61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750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8">
        <v>45917.758414351854</v>
      </c>
      <c r="B65" s="59">
        <v>443730682</v>
      </c>
      <c r="C65" s="38" t="s">
        <v>36</v>
      </c>
      <c r="D65" s="38" t="s">
        <v>37</v>
      </c>
      <c r="E65" s="38" t="s">
        <v>45</v>
      </c>
      <c r="F65" s="38" t="s">
        <v>120</v>
      </c>
      <c r="G65" s="35">
        <v>3685.23</v>
      </c>
      <c r="H65" s="59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37" t="s">
        <v>36</v>
      </c>
      <c r="D66" s="37" t="s">
        <v>37</v>
      </c>
      <c r="E66" s="37" t="s">
        <v>46</v>
      </c>
      <c r="F66" s="37" t="s">
        <v>120</v>
      </c>
      <c r="G66" s="36">
        <v>3686.15</v>
      </c>
      <c r="H66" s="61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751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8">
        <v>45917.758750000001</v>
      </c>
      <c r="B67" s="59">
        <v>443730793</v>
      </c>
      <c r="C67" s="38" t="s">
        <v>36</v>
      </c>
      <c r="D67" s="38" t="s">
        <v>37</v>
      </c>
      <c r="E67" s="38" t="s">
        <v>46</v>
      </c>
      <c r="F67" s="38" t="s">
        <v>120</v>
      </c>
      <c r="G67" s="35">
        <v>3686.15</v>
      </c>
      <c r="H67" s="59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751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37" t="s">
        <v>36</v>
      </c>
      <c r="D68" s="37" t="s">
        <v>37</v>
      </c>
      <c r="E68" s="37" t="s">
        <v>45</v>
      </c>
      <c r="F68" s="37" t="s">
        <v>120</v>
      </c>
      <c r="G68" s="36">
        <v>3685.85</v>
      </c>
      <c r="H68" s="61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8">
        <v>45917.760034722225</v>
      </c>
      <c r="B69" s="59">
        <v>443732614</v>
      </c>
      <c r="C69" s="38" t="s">
        <v>36</v>
      </c>
      <c r="D69" s="38" t="s">
        <v>37</v>
      </c>
      <c r="E69" s="38" t="s">
        <v>45</v>
      </c>
      <c r="F69" s="38" t="s">
        <v>120</v>
      </c>
      <c r="G69" s="35">
        <v>3685.87</v>
      </c>
      <c r="H69" s="59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37" t="s">
        <v>36</v>
      </c>
      <c r="D70" s="37" t="s">
        <v>38</v>
      </c>
      <c r="E70" s="37" t="s">
        <v>46</v>
      </c>
      <c r="F70" s="37" t="s">
        <v>120</v>
      </c>
      <c r="G70" s="36">
        <v>3685.26</v>
      </c>
      <c r="H70" s="61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752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8">
        <v>45917.761076388888</v>
      </c>
      <c r="B71" s="59">
        <v>443733518</v>
      </c>
      <c r="C71" s="38" t="s">
        <v>36</v>
      </c>
      <c r="D71" s="38" t="s">
        <v>37</v>
      </c>
      <c r="E71" s="38" t="s">
        <v>45</v>
      </c>
      <c r="F71" s="38" t="s">
        <v>120</v>
      </c>
      <c r="G71" s="35">
        <v>3685.57</v>
      </c>
      <c r="H71" s="59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37" t="s">
        <v>36</v>
      </c>
      <c r="D72" s="37" t="s">
        <v>38</v>
      </c>
      <c r="E72" s="37" t="s">
        <v>46</v>
      </c>
      <c r="F72" s="37" t="s">
        <v>120</v>
      </c>
      <c r="G72" s="36">
        <v>3684.71</v>
      </c>
      <c r="H72" s="61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753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8">
        <v>45917.763958333337</v>
      </c>
      <c r="B73" s="59">
        <v>443734821</v>
      </c>
      <c r="C73" s="38" t="s">
        <v>36</v>
      </c>
      <c r="D73" s="38" t="s">
        <v>38</v>
      </c>
      <c r="E73" s="38" t="s">
        <v>46</v>
      </c>
      <c r="F73" s="38" t="s">
        <v>120</v>
      </c>
      <c r="G73" s="35">
        <v>3684.71</v>
      </c>
      <c r="H73" s="59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754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37" t="s">
        <v>36</v>
      </c>
      <c r="D74" s="37" t="s">
        <v>37</v>
      </c>
      <c r="E74" s="37" t="s">
        <v>45</v>
      </c>
      <c r="F74" s="37" t="s">
        <v>120</v>
      </c>
      <c r="G74" s="36">
        <v>3686.21</v>
      </c>
      <c r="H74" s="61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8">
        <v>45917.766643518517</v>
      </c>
      <c r="B75" s="59">
        <v>443735994</v>
      </c>
      <c r="C75" s="38" t="s">
        <v>36</v>
      </c>
      <c r="D75" s="38" t="s">
        <v>37</v>
      </c>
      <c r="E75" s="38" t="s">
        <v>45</v>
      </c>
      <c r="F75" s="38" t="s">
        <v>120</v>
      </c>
      <c r="G75" s="35">
        <v>3686.21</v>
      </c>
      <c r="H75" s="59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37" t="s">
        <v>36</v>
      </c>
      <c r="D76" s="37" t="s">
        <v>38</v>
      </c>
      <c r="E76" s="37" t="s">
        <v>46</v>
      </c>
      <c r="F76" s="37" t="s">
        <v>120</v>
      </c>
      <c r="G76" s="36">
        <v>3684.42</v>
      </c>
      <c r="H76" s="61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755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8">
        <v>45917.770798611113</v>
      </c>
      <c r="B77" s="59">
        <v>443738088</v>
      </c>
      <c r="C77" s="38" t="s">
        <v>36</v>
      </c>
      <c r="D77" s="38" t="s">
        <v>37</v>
      </c>
      <c r="E77" s="38" t="s">
        <v>45</v>
      </c>
      <c r="F77" s="38" t="s">
        <v>120</v>
      </c>
      <c r="G77" s="35">
        <v>3685.35</v>
      </c>
      <c r="H77" s="59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37" t="s">
        <v>36</v>
      </c>
      <c r="D78" s="37" t="s">
        <v>38</v>
      </c>
      <c r="E78" s="37" t="s">
        <v>46</v>
      </c>
      <c r="F78" s="37" t="s">
        <v>120</v>
      </c>
      <c r="G78" s="36">
        <v>3685.31</v>
      </c>
      <c r="H78" s="61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756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8">
        <v>45917.784918981481</v>
      </c>
      <c r="B79" s="59">
        <v>443744159</v>
      </c>
      <c r="C79" s="38" t="s">
        <v>36</v>
      </c>
      <c r="D79" s="38" t="s">
        <v>38</v>
      </c>
      <c r="E79" s="38" t="s">
        <v>45</v>
      </c>
      <c r="F79" s="38" t="s">
        <v>120</v>
      </c>
      <c r="G79" s="35">
        <v>3684.72</v>
      </c>
      <c r="H79" s="59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37" t="s">
        <v>36</v>
      </c>
      <c r="D80" s="37" t="s">
        <v>38</v>
      </c>
      <c r="E80" s="37" t="s">
        <v>45</v>
      </c>
      <c r="F80" s="37" t="s">
        <v>120</v>
      </c>
      <c r="G80" s="36">
        <v>3684.72</v>
      </c>
      <c r="H80" s="61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8">
        <v>45917.78765046296</v>
      </c>
      <c r="B81" s="59">
        <v>443744981</v>
      </c>
      <c r="C81" s="38" t="s">
        <v>36</v>
      </c>
      <c r="D81" s="38" t="s">
        <v>38</v>
      </c>
      <c r="E81" s="38" t="s">
        <v>46</v>
      </c>
      <c r="F81" s="38" t="s">
        <v>120</v>
      </c>
      <c r="G81" s="35">
        <v>3683.18</v>
      </c>
      <c r="H81" s="59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757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37" t="s">
        <v>36</v>
      </c>
      <c r="D82" s="37" t="s">
        <v>38</v>
      </c>
      <c r="E82" s="37" t="s">
        <v>46</v>
      </c>
      <c r="F82" s="37" t="s">
        <v>120</v>
      </c>
      <c r="G82" s="36">
        <v>3683.18</v>
      </c>
      <c r="H82" s="61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757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8">
        <v>45917.787928240738</v>
      </c>
      <c r="B83" s="59">
        <v>443745204</v>
      </c>
      <c r="C83" s="38" t="s">
        <v>36</v>
      </c>
      <c r="D83" s="38" t="s">
        <v>37</v>
      </c>
      <c r="E83" s="38" t="s">
        <v>46</v>
      </c>
      <c r="F83" s="38" t="s">
        <v>120</v>
      </c>
      <c r="G83" s="35">
        <v>3683.21</v>
      </c>
      <c r="H83" s="59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758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37" t="s">
        <v>36</v>
      </c>
      <c r="D84" s="37" t="s">
        <v>38</v>
      </c>
      <c r="E84" s="37" t="s">
        <v>46</v>
      </c>
      <c r="F84" s="37" t="s">
        <v>120</v>
      </c>
      <c r="G84" s="36">
        <v>3682.82</v>
      </c>
      <c r="H84" s="61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759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8">
        <v>45917.788206018522</v>
      </c>
      <c r="B85" s="59">
        <v>443745360</v>
      </c>
      <c r="C85" s="38" t="s">
        <v>36</v>
      </c>
      <c r="D85" s="38" t="s">
        <v>38</v>
      </c>
      <c r="E85" s="38" t="s">
        <v>46</v>
      </c>
      <c r="F85" s="38" t="s">
        <v>120</v>
      </c>
      <c r="G85" s="35">
        <v>3682.82</v>
      </c>
      <c r="H85" s="59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760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37" t="s">
        <v>36</v>
      </c>
      <c r="D86" s="37" t="s">
        <v>38</v>
      </c>
      <c r="E86" s="37" t="s">
        <v>45</v>
      </c>
      <c r="F86" s="37" t="s">
        <v>120</v>
      </c>
      <c r="G86" s="36">
        <v>3683.65</v>
      </c>
      <c r="H86" s="61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8">
        <v>45917.789317129631</v>
      </c>
      <c r="B87" s="59">
        <v>443745733</v>
      </c>
      <c r="C87" s="38" t="s">
        <v>36</v>
      </c>
      <c r="D87" s="38" t="s">
        <v>38</v>
      </c>
      <c r="E87" s="38" t="s">
        <v>45</v>
      </c>
      <c r="F87" s="38" t="s">
        <v>120</v>
      </c>
      <c r="G87" s="35">
        <v>3683.65</v>
      </c>
      <c r="H87" s="59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37" t="s">
        <v>36</v>
      </c>
      <c r="D88" s="37" t="s">
        <v>38</v>
      </c>
      <c r="E88" s="37" t="s">
        <v>45</v>
      </c>
      <c r="F88" s="37" t="s">
        <v>120</v>
      </c>
      <c r="G88" s="36">
        <v>3683.71</v>
      </c>
      <c r="H88" s="61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8">
        <v>45917.790821759256</v>
      </c>
      <c r="B89" s="59">
        <v>443746050</v>
      </c>
      <c r="C89" s="38" t="s">
        <v>36</v>
      </c>
      <c r="D89" s="38" t="s">
        <v>37</v>
      </c>
      <c r="E89" s="38" t="s">
        <v>46</v>
      </c>
      <c r="F89" s="38" t="s">
        <v>120</v>
      </c>
      <c r="G89" s="35">
        <v>3684.11</v>
      </c>
      <c r="H89" s="59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761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37" t="s">
        <v>36</v>
      </c>
      <c r="D90" s="37" t="s">
        <v>38</v>
      </c>
      <c r="E90" s="37" t="s">
        <v>45</v>
      </c>
      <c r="F90" s="37" t="s">
        <v>120</v>
      </c>
      <c r="G90" s="36">
        <v>3683.9</v>
      </c>
      <c r="H90" s="61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8">
        <v>45917.793020833335</v>
      </c>
      <c r="B91" s="59">
        <v>443747435</v>
      </c>
      <c r="C91" s="38" t="s">
        <v>36</v>
      </c>
      <c r="D91" s="38" t="s">
        <v>37</v>
      </c>
      <c r="E91" s="38" t="s">
        <v>45</v>
      </c>
      <c r="F91" s="38" t="s">
        <v>120</v>
      </c>
      <c r="G91" s="35">
        <v>3685.66</v>
      </c>
      <c r="H91" s="59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37" t="s">
        <v>36</v>
      </c>
      <c r="D92" s="37" t="s">
        <v>37</v>
      </c>
      <c r="E92" s="37" t="s">
        <v>45</v>
      </c>
      <c r="F92" s="37" t="s">
        <v>120</v>
      </c>
      <c r="G92" s="36">
        <v>3685.45</v>
      </c>
      <c r="H92" s="61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8">
        <v>45917.795474537037</v>
      </c>
      <c r="B93" s="59">
        <v>443748131</v>
      </c>
      <c r="C93" s="38" t="s">
        <v>36</v>
      </c>
      <c r="D93" s="38" t="s">
        <v>37</v>
      </c>
      <c r="E93" s="38" t="s">
        <v>46</v>
      </c>
      <c r="F93" s="38" t="s">
        <v>120</v>
      </c>
      <c r="G93" s="35">
        <v>3686.44</v>
      </c>
      <c r="H93" s="59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762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37" t="s">
        <v>36</v>
      </c>
      <c r="D94" s="37" t="s">
        <v>37</v>
      </c>
      <c r="E94" s="37" t="s">
        <v>46</v>
      </c>
      <c r="F94" s="37" t="s">
        <v>120</v>
      </c>
      <c r="G94" s="36">
        <v>3686.66</v>
      </c>
      <c r="H94" s="61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763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8">
        <v>45917.795567129629</v>
      </c>
      <c r="B95" s="59">
        <v>443748168</v>
      </c>
      <c r="C95" s="38" t="s">
        <v>36</v>
      </c>
      <c r="D95" s="38" t="s">
        <v>37</v>
      </c>
      <c r="E95" s="38" t="s">
        <v>46</v>
      </c>
      <c r="F95" s="38" t="s">
        <v>120</v>
      </c>
      <c r="G95" s="35">
        <v>3686.66</v>
      </c>
      <c r="H95" s="59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763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37" t="s">
        <v>36</v>
      </c>
      <c r="D96" s="37" t="s">
        <v>37</v>
      </c>
      <c r="E96" s="37" t="s">
        <v>46</v>
      </c>
      <c r="F96" s="37" t="s">
        <v>120</v>
      </c>
      <c r="G96" s="36">
        <v>3686.76</v>
      </c>
      <c r="H96" s="61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764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8">
        <v>45917.796377314815</v>
      </c>
      <c r="B97" s="59">
        <v>443748498</v>
      </c>
      <c r="C97" s="38" t="s">
        <v>36</v>
      </c>
      <c r="D97" s="38" t="s">
        <v>37</v>
      </c>
      <c r="E97" s="38" t="s">
        <v>45</v>
      </c>
      <c r="F97" s="38" t="s">
        <v>120</v>
      </c>
      <c r="G97" s="35">
        <v>3685.92</v>
      </c>
      <c r="H97" s="59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37" t="s">
        <v>36</v>
      </c>
      <c r="D98" s="37" t="s">
        <v>37</v>
      </c>
      <c r="E98" s="37" t="s">
        <v>45</v>
      </c>
      <c r="F98" s="37" t="s">
        <v>120</v>
      </c>
      <c r="G98" s="36">
        <v>3685.92</v>
      </c>
      <c r="H98" s="61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8">
        <v>45917.796377314815</v>
      </c>
      <c r="B99" s="59">
        <v>443748502</v>
      </c>
      <c r="C99" s="38" t="s">
        <v>36</v>
      </c>
      <c r="D99" s="38" t="s">
        <v>37</v>
      </c>
      <c r="E99" s="38" t="s">
        <v>45</v>
      </c>
      <c r="F99" s="38" t="s">
        <v>120</v>
      </c>
      <c r="G99" s="35">
        <v>3685.92</v>
      </c>
      <c r="H99" s="59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37" t="s">
        <v>36</v>
      </c>
      <c r="D100" s="37" t="s">
        <v>37</v>
      </c>
      <c r="E100" s="37" t="s">
        <v>45</v>
      </c>
      <c r="F100" s="37" t="s">
        <v>120</v>
      </c>
      <c r="G100" s="36">
        <v>3685.92</v>
      </c>
      <c r="H100" s="61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8">
        <v>45917.807245370372</v>
      </c>
      <c r="B101" s="59">
        <v>443751912</v>
      </c>
      <c r="C101" s="38" t="s">
        <v>36</v>
      </c>
      <c r="D101" s="38" t="s">
        <v>38</v>
      </c>
      <c r="E101" s="38" t="s">
        <v>46</v>
      </c>
      <c r="F101" s="38" t="s">
        <v>120</v>
      </c>
      <c r="G101" s="35">
        <v>3687.44</v>
      </c>
      <c r="H101" s="59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765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37" t="s">
        <v>36</v>
      </c>
      <c r="D102" s="37" t="s">
        <v>37</v>
      </c>
      <c r="E102" s="37" t="s">
        <v>45</v>
      </c>
      <c r="F102" s="37" t="s">
        <v>120</v>
      </c>
      <c r="G102" s="36">
        <v>3688.02</v>
      </c>
      <c r="H102" s="61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8">
        <v>45917.81287037037</v>
      </c>
      <c r="B103" s="59">
        <v>443754893</v>
      </c>
      <c r="C103" s="38" t="s">
        <v>36</v>
      </c>
      <c r="D103" s="38" t="s">
        <v>38</v>
      </c>
      <c r="E103" s="38" t="s">
        <v>46</v>
      </c>
      <c r="F103" s="38" t="s">
        <v>120</v>
      </c>
      <c r="G103" s="35">
        <v>3687.47</v>
      </c>
      <c r="H103" s="59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766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37" t="s">
        <v>36</v>
      </c>
      <c r="D104" s="37" t="s">
        <v>38</v>
      </c>
      <c r="E104" s="37" t="s">
        <v>46</v>
      </c>
      <c r="F104" s="37" t="s">
        <v>120</v>
      </c>
      <c r="G104" s="36">
        <v>3687.47</v>
      </c>
      <c r="H104" s="61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766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8">
        <v>45917.81287037037</v>
      </c>
      <c r="B105" s="59">
        <v>443754895</v>
      </c>
      <c r="C105" s="38" t="s">
        <v>36</v>
      </c>
      <c r="D105" s="38" t="s">
        <v>38</v>
      </c>
      <c r="E105" s="38" t="s">
        <v>46</v>
      </c>
      <c r="F105" s="38" t="s">
        <v>120</v>
      </c>
      <c r="G105" s="35">
        <v>3687.47</v>
      </c>
      <c r="H105" s="59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767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37" t="s">
        <v>36</v>
      </c>
      <c r="D106" s="37" t="s">
        <v>37</v>
      </c>
      <c r="E106" s="37" t="s">
        <v>45</v>
      </c>
      <c r="F106" s="37" t="s">
        <v>120</v>
      </c>
      <c r="G106" s="36">
        <v>3687.74</v>
      </c>
      <c r="H106" s="61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8">
        <v>45917.813043981485</v>
      </c>
      <c r="B107" s="59">
        <v>443755000</v>
      </c>
      <c r="C107" s="38" t="s">
        <v>36</v>
      </c>
      <c r="D107" s="38" t="s">
        <v>37</v>
      </c>
      <c r="E107" s="38" t="s">
        <v>45</v>
      </c>
      <c r="F107" s="38" t="s">
        <v>120</v>
      </c>
      <c r="G107" s="35">
        <v>3687.74</v>
      </c>
      <c r="H107" s="59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37" t="s">
        <v>36</v>
      </c>
      <c r="D108" s="37" t="s">
        <v>37</v>
      </c>
      <c r="E108" s="37" t="s">
        <v>45</v>
      </c>
      <c r="F108" s="37" t="s">
        <v>120</v>
      </c>
      <c r="G108" s="36">
        <v>3687.72</v>
      </c>
      <c r="H108" s="61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8">
        <v>45917.822685185187</v>
      </c>
      <c r="B109" s="59">
        <v>443758218</v>
      </c>
      <c r="C109" s="38" t="s">
        <v>36</v>
      </c>
      <c r="D109" s="38" t="s">
        <v>38</v>
      </c>
      <c r="E109" s="38" t="s">
        <v>46</v>
      </c>
      <c r="F109" s="38" t="s">
        <v>120</v>
      </c>
      <c r="G109" s="35">
        <v>3686.27</v>
      </c>
      <c r="H109" s="59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768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37" t="s">
        <v>36</v>
      </c>
      <c r="D110" s="37" t="s">
        <v>37</v>
      </c>
      <c r="E110" s="37" t="s">
        <v>45</v>
      </c>
      <c r="F110" s="37" t="s">
        <v>120</v>
      </c>
      <c r="G110" s="36">
        <v>3687.21</v>
      </c>
      <c r="H110" s="61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8">
        <v>45917.828599537039</v>
      </c>
      <c r="B111" s="59">
        <v>443759958</v>
      </c>
      <c r="C111" s="38" t="s">
        <v>36</v>
      </c>
      <c r="D111" s="38" t="s">
        <v>38</v>
      </c>
      <c r="E111" s="38" t="s">
        <v>46</v>
      </c>
      <c r="F111" s="38" t="s">
        <v>120</v>
      </c>
      <c r="G111" s="35">
        <v>3685.24</v>
      </c>
      <c r="H111" s="59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769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37" t="s">
        <v>36</v>
      </c>
      <c r="D112" s="37" t="s">
        <v>38</v>
      </c>
      <c r="E112" s="37" t="s">
        <v>46</v>
      </c>
      <c r="F112" s="37" t="s">
        <v>120</v>
      </c>
      <c r="G112" s="36">
        <v>3684.94</v>
      </c>
      <c r="H112" s="61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770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8">
        <v>45917.828912037039</v>
      </c>
      <c r="B113" s="59">
        <v>443760104</v>
      </c>
      <c r="C113" s="38" t="s">
        <v>36</v>
      </c>
      <c r="D113" s="38" t="s">
        <v>38</v>
      </c>
      <c r="E113" s="38" t="s">
        <v>46</v>
      </c>
      <c r="F113" s="38" t="s">
        <v>120</v>
      </c>
      <c r="G113" s="35">
        <v>3684.71</v>
      </c>
      <c r="H113" s="59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753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37" t="s">
        <v>36</v>
      </c>
      <c r="D114" s="37" t="s">
        <v>38</v>
      </c>
      <c r="E114" s="37" t="s">
        <v>46</v>
      </c>
      <c r="F114" s="37" t="s">
        <v>120</v>
      </c>
      <c r="G114" s="36">
        <v>3684.71</v>
      </c>
      <c r="H114" s="61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771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8">
        <v>45917.830740740741</v>
      </c>
      <c r="B115" s="59">
        <v>443760915</v>
      </c>
      <c r="C115" s="38" t="s">
        <v>36</v>
      </c>
      <c r="D115" s="38" t="s">
        <v>38</v>
      </c>
      <c r="E115" s="38" t="s">
        <v>46</v>
      </c>
      <c r="F115" s="38" t="s">
        <v>120</v>
      </c>
      <c r="G115" s="35">
        <v>3684.16</v>
      </c>
      <c r="H115" s="59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772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37" t="s">
        <v>36</v>
      </c>
      <c r="D116" s="37" t="s">
        <v>38</v>
      </c>
      <c r="E116" s="37" t="s">
        <v>45</v>
      </c>
      <c r="F116" s="37" t="s">
        <v>120</v>
      </c>
      <c r="G116" s="36">
        <v>3684.65</v>
      </c>
      <c r="H116" s="61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8">
        <v>45917.832256944443</v>
      </c>
      <c r="B117" s="59">
        <v>443761455</v>
      </c>
      <c r="C117" s="38" t="s">
        <v>36</v>
      </c>
      <c r="D117" s="38" t="s">
        <v>38</v>
      </c>
      <c r="E117" s="38" t="s">
        <v>45</v>
      </c>
      <c r="F117" s="38" t="s">
        <v>120</v>
      </c>
      <c r="G117" s="35">
        <v>3684.65</v>
      </c>
      <c r="H117" s="59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37" t="s">
        <v>36</v>
      </c>
      <c r="D118" s="37" t="s">
        <v>38</v>
      </c>
      <c r="E118" s="37" t="s">
        <v>45</v>
      </c>
      <c r="F118" s="37" t="s">
        <v>120</v>
      </c>
      <c r="G118" s="36">
        <v>3684.65</v>
      </c>
      <c r="H118" s="61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8">
        <v>45917.832268518519</v>
      </c>
      <c r="B119" s="59">
        <v>443761457</v>
      </c>
      <c r="C119" s="38" t="s">
        <v>36</v>
      </c>
      <c r="D119" s="38" t="s">
        <v>38</v>
      </c>
      <c r="E119" s="38" t="s">
        <v>45</v>
      </c>
      <c r="F119" s="38" t="s">
        <v>120</v>
      </c>
      <c r="G119" s="35">
        <v>3684.66</v>
      </c>
      <c r="H119" s="59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37" t="s">
        <v>36</v>
      </c>
      <c r="D120" s="37" t="s">
        <v>37</v>
      </c>
      <c r="E120" s="37" t="s">
        <v>46</v>
      </c>
      <c r="F120" s="37" t="s">
        <v>120</v>
      </c>
      <c r="G120" s="36">
        <v>3683.1</v>
      </c>
      <c r="H120" s="61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773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8">
        <v>45917.835706018515</v>
      </c>
      <c r="B121" s="59">
        <v>443763576</v>
      </c>
      <c r="C121" s="38" t="s">
        <v>36</v>
      </c>
      <c r="D121" s="38" t="s">
        <v>38</v>
      </c>
      <c r="E121" s="38" t="s">
        <v>46</v>
      </c>
      <c r="F121" s="38" t="s">
        <v>120</v>
      </c>
      <c r="G121" s="35">
        <v>3682.64</v>
      </c>
      <c r="H121" s="59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774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37" t="s">
        <v>36</v>
      </c>
      <c r="D122" s="37" t="s">
        <v>38</v>
      </c>
      <c r="E122" s="37" t="s">
        <v>46</v>
      </c>
      <c r="F122" s="37" t="s">
        <v>120</v>
      </c>
      <c r="G122" s="36">
        <v>3682.36</v>
      </c>
      <c r="H122" s="61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775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8">
        <v>45917.837581018517</v>
      </c>
      <c r="B123" s="59">
        <v>443764399</v>
      </c>
      <c r="C123" s="38" t="s">
        <v>36</v>
      </c>
      <c r="D123" s="38" t="s">
        <v>38</v>
      </c>
      <c r="E123" s="38" t="s">
        <v>45</v>
      </c>
      <c r="F123" s="38" t="s">
        <v>120</v>
      </c>
      <c r="G123" s="35">
        <v>3683.15</v>
      </c>
      <c r="H123" s="59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37" t="s">
        <v>36</v>
      </c>
      <c r="D124" s="37" t="s">
        <v>37</v>
      </c>
      <c r="E124" s="37" t="s">
        <v>46</v>
      </c>
      <c r="F124" s="37" t="s">
        <v>120</v>
      </c>
      <c r="G124" s="36">
        <v>3683.62</v>
      </c>
      <c r="H124" s="61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776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8">
        <v>45917.837881944448</v>
      </c>
      <c r="B125" s="59">
        <v>443764663</v>
      </c>
      <c r="C125" s="38" t="s">
        <v>36</v>
      </c>
      <c r="D125" s="38" t="s">
        <v>37</v>
      </c>
      <c r="E125" s="38" t="s">
        <v>46</v>
      </c>
      <c r="F125" s="38" t="s">
        <v>120</v>
      </c>
      <c r="G125" s="35">
        <v>3683.62</v>
      </c>
      <c r="H125" s="59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776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37" t="s">
        <v>36</v>
      </c>
      <c r="D126" s="37" t="s">
        <v>37</v>
      </c>
      <c r="E126" s="37" t="s">
        <v>46</v>
      </c>
      <c r="F126" s="37" t="s">
        <v>120</v>
      </c>
      <c r="G126" s="36">
        <v>3683.62</v>
      </c>
      <c r="H126" s="61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776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8">
        <v>45917.83792824074</v>
      </c>
      <c r="B127" s="59">
        <v>443764688</v>
      </c>
      <c r="C127" s="38" t="s">
        <v>36</v>
      </c>
      <c r="D127" s="38" t="s">
        <v>38</v>
      </c>
      <c r="E127" s="38" t="s">
        <v>45</v>
      </c>
      <c r="F127" s="38" t="s">
        <v>120</v>
      </c>
      <c r="G127" s="35">
        <v>3683.38</v>
      </c>
      <c r="H127" s="59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37" t="s">
        <v>36</v>
      </c>
      <c r="D128" s="37" t="s">
        <v>38</v>
      </c>
      <c r="E128" s="37" t="s">
        <v>45</v>
      </c>
      <c r="F128" s="37" t="s">
        <v>120</v>
      </c>
      <c r="G128" s="36">
        <v>3683.38</v>
      </c>
      <c r="H128" s="61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8">
        <v>45917.83792824074</v>
      </c>
      <c r="B129" s="59">
        <v>443764693</v>
      </c>
      <c r="C129" s="38" t="s">
        <v>36</v>
      </c>
      <c r="D129" s="38" t="s">
        <v>38</v>
      </c>
      <c r="E129" s="38" t="s">
        <v>45</v>
      </c>
      <c r="F129" s="38" t="s">
        <v>120</v>
      </c>
      <c r="G129" s="35">
        <v>3683.38</v>
      </c>
      <c r="H129" s="59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37" t="s">
        <v>36</v>
      </c>
      <c r="D130" s="37" t="s">
        <v>37</v>
      </c>
      <c r="E130" s="37" t="s">
        <v>46</v>
      </c>
      <c r="F130" s="37" t="s">
        <v>120</v>
      </c>
      <c r="G130" s="36">
        <v>3681.65</v>
      </c>
      <c r="H130" s="61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777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8">
        <v>45917.847488425927</v>
      </c>
      <c r="B131" s="59">
        <v>443768882</v>
      </c>
      <c r="C131" s="38" t="s">
        <v>36</v>
      </c>
      <c r="D131" s="38" t="s">
        <v>37</v>
      </c>
      <c r="E131" s="38" t="s">
        <v>46</v>
      </c>
      <c r="F131" s="38" t="s">
        <v>120</v>
      </c>
      <c r="G131" s="35">
        <v>3680.4</v>
      </c>
      <c r="H131" s="59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778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37" t="s">
        <v>36</v>
      </c>
      <c r="D132" s="37" t="s">
        <v>37</v>
      </c>
      <c r="E132" s="37" t="s">
        <v>46</v>
      </c>
      <c r="F132" s="37" t="s">
        <v>120</v>
      </c>
      <c r="G132" s="36">
        <v>3680.38</v>
      </c>
      <c r="H132" s="61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779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8">
        <v>45917.847546296296</v>
      </c>
      <c r="B133" s="59">
        <v>443769101</v>
      </c>
      <c r="C133" s="38" t="s">
        <v>36</v>
      </c>
      <c r="D133" s="38" t="s">
        <v>37</v>
      </c>
      <c r="E133" s="38" t="s">
        <v>46</v>
      </c>
      <c r="F133" s="38" t="s">
        <v>120</v>
      </c>
      <c r="G133" s="35">
        <v>3679.81</v>
      </c>
      <c r="H133" s="59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780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37" t="s">
        <v>36</v>
      </c>
      <c r="D134" s="37" t="s">
        <v>38</v>
      </c>
      <c r="E134" s="37" t="s">
        <v>45</v>
      </c>
      <c r="F134" s="37" t="s">
        <v>120</v>
      </c>
      <c r="G134" s="36">
        <v>3681.02</v>
      </c>
      <c r="H134" s="61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8">
        <v>45917.849733796298</v>
      </c>
      <c r="B135" s="59">
        <v>443770823</v>
      </c>
      <c r="C135" s="38" t="s">
        <v>36</v>
      </c>
      <c r="D135" s="38" t="s">
        <v>38</v>
      </c>
      <c r="E135" s="38" t="s">
        <v>45</v>
      </c>
      <c r="F135" s="38" t="s">
        <v>120</v>
      </c>
      <c r="G135" s="35">
        <v>3681.02</v>
      </c>
      <c r="H135" s="59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37" t="s">
        <v>36</v>
      </c>
      <c r="D136" s="37" t="s">
        <v>38</v>
      </c>
      <c r="E136" s="37" t="s">
        <v>45</v>
      </c>
      <c r="F136" s="37" t="s">
        <v>120</v>
      </c>
      <c r="G136" s="36">
        <v>3681.05</v>
      </c>
      <c r="H136" s="61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8">
        <v>45917.849733796298</v>
      </c>
      <c r="B137" s="59">
        <v>443770828</v>
      </c>
      <c r="C137" s="38" t="s">
        <v>36</v>
      </c>
      <c r="D137" s="38" t="s">
        <v>38</v>
      </c>
      <c r="E137" s="38" t="s">
        <v>45</v>
      </c>
      <c r="F137" s="38" t="s">
        <v>120</v>
      </c>
      <c r="G137" s="35">
        <v>3681.05</v>
      </c>
      <c r="H137" s="59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37" t="s">
        <v>36</v>
      </c>
      <c r="D138" s="37" t="s">
        <v>38</v>
      </c>
      <c r="E138" s="37" t="s">
        <v>45</v>
      </c>
      <c r="F138" s="37" t="s">
        <v>120</v>
      </c>
      <c r="G138" s="36">
        <v>3682.24</v>
      </c>
      <c r="H138" s="61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8">
        <v>45917.854571759257</v>
      </c>
      <c r="B139" s="59">
        <v>443774421</v>
      </c>
      <c r="C139" s="38" t="s">
        <v>36</v>
      </c>
      <c r="D139" s="38" t="s">
        <v>37</v>
      </c>
      <c r="E139" s="38" t="s">
        <v>46</v>
      </c>
      <c r="F139" s="38" t="s">
        <v>120</v>
      </c>
      <c r="G139" s="35">
        <v>3683.53</v>
      </c>
      <c r="H139" s="59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781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37" t="s">
        <v>36</v>
      </c>
      <c r="D140" s="37" t="s">
        <v>37</v>
      </c>
      <c r="E140" s="37" t="s">
        <v>46</v>
      </c>
      <c r="F140" s="37" t="s">
        <v>120</v>
      </c>
      <c r="G140" s="36">
        <v>3684.13</v>
      </c>
      <c r="H140" s="61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782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8">
        <v>45917.855127314811</v>
      </c>
      <c r="B141" s="59">
        <v>443774679</v>
      </c>
      <c r="C141" s="38" t="s">
        <v>36</v>
      </c>
      <c r="D141" s="38" t="s">
        <v>37</v>
      </c>
      <c r="E141" s="38" t="s">
        <v>46</v>
      </c>
      <c r="F141" s="38" t="s">
        <v>120</v>
      </c>
      <c r="G141" s="35">
        <v>3684.13</v>
      </c>
      <c r="H141" s="59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782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37" t="s">
        <v>36</v>
      </c>
      <c r="D142" s="37" t="s">
        <v>37</v>
      </c>
      <c r="E142" s="37" t="s">
        <v>46</v>
      </c>
      <c r="F142" s="37" t="s">
        <v>120</v>
      </c>
      <c r="G142" s="36">
        <v>3684.13</v>
      </c>
      <c r="H142" s="61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782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8">
        <v>45917.855520833335</v>
      </c>
      <c r="B143" s="59">
        <v>443774837</v>
      </c>
      <c r="C143" s="38" t="s">
        <v>36</v>
      </c>
      <c r="D143" s="38" t="s">
        <v>37</v>
      </c>
      <c r="E143" s="38" t="s">
        <v>45</v>
      </c>
      <c r="F143" s="38" t="s">
        <v>120</v>
      </c>
      <c r="G143" s="35">
        <v>3683.95</v>
      </c>
      <c r="H143" s="59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37" t="s">
        <v>36</v>
      </c>
      <c r="D144" s="37" t="s">
        <v>37</v>
      </c>
      <c r="E144" s="37" t="s">
        <v>45</v>
      </c>
      <c r="F144" s="37" t="s">
        <v>120</v>
      </c>
      <c r="G144" s="36">
        <v>3683.95</v>
      </c>
      <c r="H144" s="61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8">
        <v>45917.859143518515</v>
      </c>
      <c r="B145" s="59">
        <v>443776582</v>
      </c>
      <c r="C145" s="38" t="s">
        <v>36</v>
      </c>
      <c r="D145" s="38" t="s">
        <v>37</v>
      </c>
      <c r="E145" s="38" t="s">
        <v>46</v>
      </c>
      <c r="F145" s="38" t="s">
        <v>120</v>
      </c>
      <c r="G145" s="35">
        <v>3685.25</v>
      </c>
      <c r="H145" s="59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783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37" t="s">
        <v>36</v>
      </c>
      <c r="D146" s="37" t="s">
        <v>37</v>
      </c>
      <c r="E146" s="37" t="s">
        <v>45</v>
      </c>
      <c r="F146" s="37" t="s">
        <v>120</v>
      </c>
      <c r="G146" s="36">
        <v>3684.53</v>
      </c>
      <c r="H146" s="61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8">
        <v>45917.860381944447</v>
      </c>
      <c r="B147" s="59">
        <v>443776850</v>
      </c>
      <c r="C147" s="38" t="s">
        <v>36</v>
      </c>
      <c r="D147" s="38" t="s">
        <v>37</v>
      </c>
      <c r="E147" s="38" t="s">
        <v>45</v>
      </c>
      <c r="F147" s="38" t="s">
        <v>120</v>
      </c>
      <c r="G147" s="35">
        <v>3684.53</v>
      </c>
      <c r="H147" s="59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37" t="s">
        <v>36</v>
      </c>
      <c r="D148" s="37" t="s">
        <v>37</v>
      </c>
      <c r="E148" s="37" t="s">
        <v>45</v>
      </c>
      <c r="F148" s="37" t="s">
        <v>120</v>
      </c>
      <c r="G148" s="36">
        <v>3684.5</v>
      </c>
      <c r="H148" s="61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8">
        <v>45917.860381944447</v>
      </c>
      <c r="B149" s="59">
        <v>443776852</v>
      </c>
      <c r="C149" s="38" t="s">
        <v>36</v>
      </c>
      <c r="D149" s="38" t="s">
        <v>37</v>
      </c>
      <c r="E149" s="38" t="s">
        <v>45</v>
      </c>
      <c r="F149" s="38" t="s">
        <v>120</v>
      </c>
      <c r="G149" s="35">
        <v>3684.5</v>
      </c>
      <c r="H149" s="59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37" t="s">
        <v>36</v>
      </c>
      <c r="D150" s="37" t="s">
        <v>37</v>
      </c>
      <c r="E150" s="37" t="s">
        <v>45</v>
      </c>
      <c r="F150" s="37" t="s">
        <v>120</v>
      </c>
      <c r="G150" s="36">
        <v>3684.04</v>
      </c>
      <c r="H150" s="61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8">
        <v>45917.866342592592</v>
      </c>
      <c r="B151" s="59">
        <v>443779544</v>
      </c>
      <c r="C151" s="38" t="s">
        <v>36</v>
      </c>
      <c r="D151" s="38" t="s">
        <v>38</v>
      </c>
      <c r="E151" s="38" t="s">
        <v>46</v>
      </c>
      <c r="F151" s="38" t="s">
        <v>120</v>
      </c>
      <c r="G151" s="35">
        <v>3686</v>
      </c>
      <c r="H151" s="59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784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37" t="s">
        <v>36</v>
      </c>
      <c r="D152" s="37" t="s">
        <v>37</v>
      </c>
      <c r="E152" s="37" t="s">
        <v>45</v>
      </c>
      <c r="F152" s="37" t="s">
        <v>120</v>
      </c>
      <c r="G152" s="36">
        <v>3685.99</v>
      </c>
      <c r="H152" s="61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8">
        <v>45917.872002314813</v>
      </c>
      <c r="B153" s="59">
        <v>443783104</v>
      </c>
      <c r="C153" s="38" t="s">
        <v>36</v>
      </c>
      <c r="D153" s="38" t="s">
        <v>38</v>
      </c>
      <c r="E153" s="38" t="s">
        <v>46</v>
      </c>
      <c r="F153" s="38" t="s">
        <v>120</v>
      </c>
      <c r="G153" s="35">
        <v>3687.53</v>
      </c>
      <c r="H153" s="59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785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37" t="s">
        <v>36</v>
      </c>
      <c r="D154" s="37" t="s">
        <v>38</v>
      </c>
      <c r="E154" s="37" t="s">
        <v>46</v>
      </c>
      <c r="F154" s="37" t="s">
        <v>120</v>
      </c>
      <c r="G154" s="36">
        <v>3687.53</v>
      </c>
      <c r="H154" s="61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785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8">
        <v>45917.872002314813</v>
      </c>
      <c r="B155" s="59">
        <v>443783107</v>
      </c>
      <c r="C155" s="38" t="s">
        <v>36</v>
      </c>
      <c r="D155" s="38" t="s">
        <v>38</v>
      </c>
      <c r="E155" s="38" t="s">
        <v>46</v>
      </c>
      <c r="F155" s="38" t="s">
        <v>120</v>
      </c>
      <c r="G155" s="35">
        <v>3687.53</v>
      </c>
      <c r="H155" s="59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786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37" t="s">
        <v>36</v>
      </c>
      <c r="D156" s="37" t="s">
        <v>37</v>
      </c>
      <c r="E156" s="37" t="s">
        <v>45</v>
      </c>
      <c r="F156" s="37" t="s">
        <v>120</v>
      </c>
      <c r="G156" s="36">
        <v>3686.75</v>
      </c>
      <c r="H156" s="61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8">
        <v>45917.873229166667</v>
      </c>
      <c r="B157" s="59">
        <v>443784092</v>
      </c>
      <c r="C157" s="38" t="s">
        <v>36</v>
      </c>
      <c r="D157" s="38" t="s">
        <v>37</v>
      </c>
      <c r="E157" s="38" t="s">
        <v>45</v>
      </c>
      <c r="F157" s="38" t="s">
        <v>120</v>
      </c>
      <c r="G157" s="35">
        <v>3686.73</v>
      </c>
      <c r="H157" s="59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37" t="s">
        <v>36</v>
      </c>
      <c r="D158" s="37" t="s">
        <v>37</v>
      </c>
      <c r="E158" s="37" t="s">
        <v>45</v>
      </c>
      <c r="F158" s="37" t="s">
        <v>120</v>
      </c>
      <c r="G158" s="36">
        <v>3686.72</v>
      </c>
      <c r="H158" s="61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8">
        <v>45917.873229166667</v>
      </c>
      <c r="B159" s="59">
        <v>443784095</v>
      </c>
      <c r="C159" s="38" t="s">
        <v>36</v>
      </c>
      <c r="D159" s="38" t="s">
        <v>38</v>
      </c>
      <c r="E159" s="38" t="s">
        <v>46</v>
      </c>
      <c r="F159" s="38" t="s">
        <v>120</v>
      </c>
      <c r="G159" s="35">
        <v>3686.44</v>
      </c>
      <c r="H159" s="59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787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37" t="s">
        <v>36</v>
      </c>
      <c r="D160" s="37" t="s">
        <v>37</v>
      </c>
      <c r="E160" s="37" t="s">
        <v>45</v>
      </c>
      <c r="F160" s="37" t="s">
        <v>120</v>
      </c>
      <c r="G160" s="36">
        <v>3686.88</v>
      </c>
      <c r="H160" s="61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8">
        <v>45917.875011574077</v>
      </c>
      <c r="B161" s="59">
        <v>443787171</v>
      </c>
      <c r="C161" s="38" t="s">
        <v>36</v>
      </c>
      <c r="D161" s="38" t="s">
        <v>38</v>
      </c>
      <c r="E161" s="38" t="s">
        <v>46</v>
      </c>
      <c r="F161" s="38" t="s">
        <v>120</v>
      </c>
      <c r="G161" s="35">
        <v>3692.93</v>
      </c>
      <c r="H161" s="59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788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37" t="s">
        <v>36</v>
      </c>
      <c r="D162" s="37" t="s">
        <v>38</v>
      </c>
      <c r="E162" s="37" t="s">
        <v>46</v>
      </c>
      <c r="F162" s="37" t="s">
        <v>120</v>
      </c>
      <c r="G162" s="36">
        <v>3692.93</v>
      </c>
      <c r="H162" s="61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789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8">
        <v>45917.875011574077</v>
      </c>
      <c r="B163" s="59">
        <v>443787186</v>
      </c>
      <c r="C163" s="38" t="s">
        <v>36</v>
      </c>
      <c r="D163" s="38" t="s">
        <v>38</v>
      </c>
      <c r="E163" s="38" t="s">
        <v>46</v>
      </c>
      <c r="F163" s="38" t="s">
        <v>120</v>
      </c>
      <c r="G163" s="35">
        <v>3692.93</v>
      </c>
      <c r="H163" s="59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790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37" t="s">
        <v>36</v>
      </c>
      <c r="D164" s="37" t="s">
        <v>38</v>
      </c>
      <c r="E164" s="37" t="s">
        <v>46</v>
      </c>
      <c r="F164" s="37" t="s">
        <v>120</v>
      </c>
      <c r="G164" s="36">
        <v>3692.93</v>
      </c>
      <c r="H164" s="61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790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8">
        <v>45917.875011574077</v>
      </c>
      <c r="B165" s="59">
        <v>443787202</v>
      </c>
      <c r="C165" s="38" t="s">
        <v>36</v>
      </c>
      <c r="D165" s="38" t="s">
        <v>38</v>
      </c>
      <c r="E165" s="38" t="s">
        <v>46</v>
      </c>
      <c r="F165" s="38" t="s">
        <v>120</v>
      </c>
      <c r="G165" s="35">
        <v>3692.93</v>
      </c>
      <c r="H165" s="59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791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37" t="s">
        <v>36</v>
      </c>
      <c r="D166" s="37" t="s">
        <v>38</v>
      </c>
      <c r="E166" s="37" t="s">
        <v>46</v>
      </c>
      <c r="F166" s="37" t="s">
        <v>120</v>
      </c>
      <c r="G166" s="36">
        <v>3692.93</v>
      </c>
      <c r="H166" s="61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792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8">
        <v>45917.875636574077</v>
      </c>
      <c r="B167" s="59">
        <v>443794961</v>
      </c>
      <c r="C167" s="38" t="s">
        <v>36</v>
      </c>
      <c r="D167" s="38" t="s">
        <v>38</v>
      </c>
      <c r="E167" s="38" t="s">
        <v>46</v>
      </c>
      <c r="F167" s="38" t="s">
        <v>120</v>
      </c>
      <c r="G167" s="35">
        <v>3688.12</v>
      </c>
      <c r="H167" s="59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793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37" t="s">
        <v>36</v>
      </c>
      <c r="D168" s="37" t="s">
        <v>37</v>
      </c>
      <c r="E168" s="37" t="s">
        <v>45</v>
      </c>
      <c r="F168" s="37" t="s">
        <v>120</v>
      </c>
      <c r="G168" s="36">
        <v>3699.07</v>
      </c>
      <c r="H168" s="61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8">
        <v>45917.883414351854</v>
      </c>
      <c r="B169" s="59">
        <v>443822575</v>
      </c>
      <c r="C169" s="38" t="s">
        <v>36</v>
      </c>
      <c r="D169" s="38" t="s">
        <v>37</v>
      </c>
      <c r="E169" s="38" t="s">
        <v>45</v>
      </c>
      <c r="F169" s="38" t="s">
        <v>120</v>
      </c>
      <c r="G169" s="35">
        <v>3698.97</v>
      </c>
      <c r="H169" s="59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37" t="s">
        <v>36</v>
      </c>
      <c r="D170" s="37" t="s">
        <v>37</v>
      </c>
      <c r="E170" s="37" t="s">
        <v>45</v>
      </c>
      <c r="F170" s="37" t="s">
        <v>120</v>
      </c>
      <c r="G170" s="36">
        <v>3698.99</v>
      </c>
      <c r="H170" s="61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8">
        <v>45917.883414351854</v>
      </c>
      <c r="B171" s="59">
        <v>443822656</v>
      </c>
      <c r="C171" s="38" t="s">
        <v>36</v>
      </c>
      <c r="D171" s="38" t="s">
        <v>37</v>
      </c>
      <c r="E171" s="38" t="s">
        <v>45</v>
      </c>
      <c r="F171" s="38" t="s">
        <v>120</v>
      </c>
      <c r="G171" s="35">
        <v>3698.97</v>
      </c>
      <c r="H171" s="59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37" t="s">
        <v>36</v>
      </c>
      <c r="D172" s="37" t="s">
        <v>38</v>
      </c>
      <c r="E172" s="37" t="s">
        <v>46</v>
      </c>
      <c r="F172" s="37" t="s">
        <v>120</v>
      </c>
      <c r="G172" s="36">
        <v>3696.57</v>
      </c>
      <c r="H172" s="61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794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8">
        <v>45917.883935185186</v>
      </c>
      <c r="B173" s="59">
        <v>443824347</v>
      </c>
      <c r="C173" s="38" t="s">
        <v>36</v>
      </c>
      <c r="D173" s="38" t="s">
        <v>38</v>
      </c>
      <c r="E173" s="38" t="s">
        <v>46</v>
      </c>
      <c r="F173" s="38" t="s">
        <v>120</v>
      </c>
      <c r="G173" s="35">
        <v>3696.02</v>
      </c>
      <c r="H173" s="59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795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37" t="s">
        <v>36</v>
      </c>
      <c r="D174" s="37" t="s">
        <v>38</v>
      </c>
      <c r="E174" s="37" t="s">
        <v>46</v>
      </c>
      <c r="F174" s="37" t="s">
        <v>120</v>
      </c>
      <c r="G174" s="36">
        <v>3696.02</v>
      </c>
      <c r="H174" s="61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796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8">
        <v>45917.883935185186</v>
      </c>
      <c r="B175" s="59">
        <v>443824349</v>
      </c>
      <c r="C175" s="38" t="s">
        <v>36</v>
      </c>
      <c r="D175" s="38" t="s">
        <v>38</v>
      </c>
      <c r="E175" s="38" t="s">
        <v>46</v>
      </c>
      <c r="F175" s="38" t="s">
        <v>120</v>
      </c>
      <c r="G175" s="35">
        <v>3696.02</v>
      </c>
      <c r="H175" s="59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796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37" t="s">
        <v>36</v>
      </c>
      <c r="D176" s="37" t="s">
        <v>38</v>
      </c>
      <c r="E176" s="37" t="s">
        <v>45</v>
      </c>
      <c r="F176" s="37" t="s">
        <v>120</v>
      </c>
      <c r="G176" s="36">
        <v>3685.93</v>
      </c>
      <c r="H176" s="61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8">
        <v>45917.892326388886</v>
      </c>
      <c r="B177" s="59">
        <v>443840888</v>
      </c>
      <c r="C177" s="38" t="s">
        <v>36</v>
      </c>
      <c r="D177" s="38" t="s">
        <v>38</v>
      </c>
      <c r="E177" s="38" t="s">
        <v>45</v>
      </c>
      <c r="F177" s="38" t="s">
        <v>120</v>
      </c>
      <c r="G177" s="35">
        <v>3685.96</v>
      </c>
      <c r="H177" s="59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37" t="s">
        <v>36</v>
      </c>
      <c r="D178" s="37" t="s">
        <v>38</v>
      </c>
      <c r="E178" s="37" t="s">
        <v>45</v>
      </c>
      <c r="F178" s="37" t="s">
        <v>120</v>
      </c>
      <c r="G178" s="36">
        <v>3685.83</v>
      </c>
      <c r="H178" s="61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8">
        <v>45917.892326388886</v>
      </c>
      <c r="B179" s="59">
        <v>443840895</v>
      </c>
      <c r="C179" s="38" t="s">
        <v>36</v>
      </c>
      <c r="D179" s="38" t="s">
        <v>38</v>
      </c>
      <c r="E179" s="38" t="s">
        <v>45</v>
      </c>
      <c r="F179" s="38" t="s">
        <v>120</v>
      </c>
      <c r="G179" s="35">
        <v>3685.57</v>
      </c>
      <c r="H179" s="59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37" t="s">
        <v>36</v>
      </c>
      <c r="D180" s="37" t="s">
        <v>37</v>
      </c>
      <c r="E180" s="37" t="s">
        <v>46</v>
      </c>
      <c r="F180" s="37" t="s">
        <v>120</v>
      </c>
      <c r="G180" s="36">
        <v>3684.37</v>
      </c>
      <c r="H180" s="61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797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8">
        <v>45917.892627314817</v>
      </c>
      <c r="B181" s="59">
        <v>443841101</v>
      </c>
      <c r="C181" s="38" t="s">
        <v>36</v>
      </c>
      <c r="D181" s="38" t="s">
        <v>37</v>
      </c>
      <c r="E181" s="38" t="s">
        <v>46</v>
      </c>
      <c r="F181" s="38" t="s">
        <v>120</v>
      </c>
      <c r="G181" s="35">
        <v>3685.68</v>
      </c>
      <c r="H181" s="59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798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37" t="s">
        <v>36</v>
      </c>
      <c r="D182" s="37" t="s">
        <v>37</v>
      </c>
      <c r="E182" s="37" t="s">
        <v>46</v>
      </c>
      <c r="F182" s="37" t="s">
        <v>120</v>
      </c>
      <c r="G182" s="36">
        <v>3685.68</v>
      </c>
      <c r="H182" s="61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798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8">
        <v>45917.892627314817</v>
      </c>
      <c r="B183" s="59">
        <v>443841103</v>
      </c>
      <c r="C183" s="38" t="s">
        <v>36</v>
      </c>
      <c r="D183" s="38" t="s">
        <v>37</v>
      </c>
      <c r="E183" s="38" t="s">
        <v>46</v>
      </c>
      <c r="F183" s="38" t="s">
        <v>120</v>
      </c>
      <c r="G183" s="35">
        <v>3685.68</v>
      </c>
      <c r="H183" s="59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799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37" t="s">
        <v>36</v>
      </c>
      <c r="D184" s="37" t="s">
        <v>38</v>
      </c>
      <c r="E184" s="37" t="s">
        <v>45</v>
      </c>
      <c r="F184" s="37" t="s">
        <v>120</v>
      </c>
      <c r="G184" s="36">
        <v>3685.91</v>
      </c>
      <c r="H184" s="61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8">
        <v>45917.89267361111</v>
      </c>
      <c r="B185" s="59">
        <v>443841130</v>
      </c>
      <c r="C185" s="38" t="s">
        <v>36</v>
      </c>
      <c r="D185" s="38" t="s">
        <v>38</v>
      </c>
      <c r="E185" s="38" t="s">
        <v>45</v>
      </c>
      <c r="F185" s="38" t="s">
        <v>120</v>
      </c>
      <c r="G185" s="35">
        <v>3685.71</v>
      </c>
      <c r="H185" s="59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37" t="s">
        <v>36</v>
      </c>
      <c r="D186" s="37" t="s">
        <v>38</v>
      </c>
      <c r="E186" s="37" t="s">
        <v>45</v>
      </c>
      <c r="F186" s="37" t="s">
        <v>120</v>
      </c>
      <c r="G186" s="36">
        <v>3685.74</v>
      </c>
      <c r="H186" s="61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8">
        <v>45917.89267361111</v>
      </c>
      <c r="B187" s="59">
        <v>443841133</v>
      </c>
      <c r="C187" s="38" t="s">
        <v>36</v>
      </c>
      <c r="D187" s="38" t="s">
        <v>38</v>
      </c>
      <c r="E187" s="38" t="s">
        <v>45</v>
      </c>
      <c r="F187" s="38" t="s">
        <v>120</v>
      </c>
      <c r="G187" s="35">
        <v>3685.83</v>
      </c>
      <c r="H187" s="59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37" t="s">
        <v>36</v>
      </c>
      <c r="D188" s="37" t="s">
        <v>37</v>
      </c>
      <c r="E188" s="37" t="s">
        <v>46</v>
      </c>
      <c r="F188" s="37" t="s">
        <v>120</v>
      </c>
      <c r="G188" s="36">
        <v>3684.5</v>
      </c>
      <c r="H188" s="61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800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8">
        <v>45917.894166666665</v>
      </c>
      <c r="B189" s="59">
        <v>443841888</v>
      </c>
      <c r="C189" s="38" t="s">
        <v>36</v>
      </c>
      <c r="D189" s="38" t="s">
        <v>37</v>
      </c>
      <c r="E189" s="38" t="s">
        <v>46</v>
      </c>
      <c r="F189" s="38" t="s">
        <v>120</v>
      </c>
      <c r="G189" s="35">
        <v>3682.81</v>
      </c>
      <c r="H189" s="59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744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37" t="s">
        <v>36</v>
      </c>
      <c r="D190" s="37" t="s">
        <v>37</v>
      </c>
      <c r="E190" s="37" t="s">
        <v>46</v>
      </c>
      <c r="F190" s="37" t="s">
        <v>120</v>
      </c>
      <c r="G190" s="36">
        <v>3682.81</v>
      </c>
      <c r="H190" s="61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744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8">
        <v>45917.894201388888</v>
      </c>
      <c r="B191" s="59">
        <v>443841941</v>
      </c>
      <c r="C191" s="38" t="s">
        <v>36</v>
      </c>
      <c r="D191" s="38" t="s">
        <v>37</v>
      </c>
      <c r="E191" s="38" t="s">
        <v>46</v>
      </c>
      <c r="F191" s="38" t="s">
        <v>120</v>
      </c>
      <c r="G191" s="35">
        <v>3682.03</v>
      </c>
      <c r="H191" s="59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801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37" t="s">
        <v>36</v>
      </c>
      <c r="D192" s="37" t="s">
        <v>38</v>
      </c>
      <c r="E192" s="37" t="s">
        <v>45</v>
      </c>
      <c r="F192" s="37" t="s">
        <v>120</v>
      </c>
      <c r="G192" s="36">
        <v>3683.73</v>
      </c>
      <c r="H192" s="61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8">
        <v>45917.895451388889</v>
      </c>
      <c r="B193" s="59">
        <v>443843048</v>
      </c>
      <c r="C193" s="38" t="s">
        <v>36</v>
      </c>
      <c r="D193" s="38" t="s">
        <v>38</v>
      </c>
      <c r="E193" s="38" t="s">
        <v>45</v>
      </c>
      <c r="F193" s="38" t="s">
        <v>120</v>
      </c>
      <c r="G193" s="35">
        <v>3683.88</v>
      </c>
      <c r="H193" s="59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37" t="s">
        <v>36</v>
      </c>
      <c r="D194" s="37" t="s">
        <v>38</v>
      </c>
      <c r="E194" s="37" t="s">
        <v>45</v>
      </c>
      <c r="F194" s="37" t="s">
        <v>120</v>
      </c>
      <c r="G194" s="36">
        <v>3684.01</v>
      </c>
      <c r="H194" s="61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8">
        <v>45917.895451388889</v>
      </c>
      <c r="B195" s="59">
        <v>443843051</v>
      </c>
      <c r="C195" s="38" t="s">
        <v>36</v>
      </c>
      <c r="D195" s="38" t="s">
        <v>38</v>
      </c>
      <c r="E195" s="38" t="s">
        <v>45</v>
      </c>
      <c r="F195" s="38" t="s">
        <v>120</v>
      </c>
      <c r="G195" s="35">
        <v>3684.54</v>
      </c>
      <c r="H195" s="59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37" t="s">
        <v>36</v>
      </c>
      <c r="D196" s="37" t="s">
        <v>37</v>
      </c>
      <c r="E196" s="37" t="s">
        <v>46</v>
      </c>
      <c r="F196" s="37" t="s">
        <v>120</v>
      </c>
      <c r="G196" s="36">
        <v>3682.29</v>
      </c>
      <c r="H196" s="61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802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8">
        <v>45917.895937499998</v>
      </c>
      <c r="B197" s="59">
        <v>443843444</v>
      </c>
      <c r="C197" s="38" t="s">
        <v>36</v>
      </c>
      <c r="D197" s="38" t="s">
        <v>37</v>
      </c>
      <c r="E197" s="38" t="s">
        <v>46</v>
      </c>
      <c r="F197" s="38" t="s">
        <v>120</v>
      </c>
      <c r="G197" s="35">
        <v>3683.88</v>
      </c>
      <c r="H197" s="59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803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37" t="s">
        <v>36</v>
      </c>
      <c r="D198" s="37" t="s">
        <v>37</v>
      </c>
      <c r="E198" s="37" t="s">
        <v>46</v>
      </c>
      <c r="F198" s="37" t="s">
        <v>120</v>
      </c>
      <c r="G198" s="36">
        <v>3684.84</v>
      </c>
      <c r="H198" s="61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804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8">
        <v>45917.895937499998</v>
      </c>
      <c r="B199" s="59">
        <v>443843451</v>
      </c>
      <c r="C199" s="38" t="s">
        <v>36</v>
      </c>
      <c r="D199" s="38" t="s">
        <v>37</v>
      </c>
      <c r="E199" s="38" t="s">
        <v>46</v>
      </c>
      <c r="F199" s="38" t="s">
        <v>120</v>
      </c>
      <c r="G199" s="35">
        <v>3684.84</v>
      </c>
      <c r="H199" s="59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804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37" t="s">
        <v>36</v>
      </c>
      <c r="D200" s="37" t="s">
        <v>38</v>
      </c>
      <c r="E200" s="37" t="s">
        <v>45</v>
      </c>
      <c r="F200" s="37" t="s">
        <v>120</v>
      </c>
      <c r="G200" s="36">
        <v>3683.58</v>
      </c>
      <c r="H200" s="61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8">
        <v>45917.89603009259</v>
      </c>
      <c r="B201" s="59">
        <v>443843532</v>
      </c>
      <c r="C201" s="38" t="s">
        <v>36</v>
      </c>
      <c r="D201" s="38" t="s">
        <v>38</v>
      </c>
      <c r="E201" s="38" t="s">
        <v>45</v>
      </c>
      <c r="F201" s="38" t="s">
        <v>120</v>
      </c>
      <c r="G201" s="35">
        <v>3683.54</v>
      </c>
      <c r="H201" s="59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37" t="s">
        <v>36</v>
      </c>
      <c r="D202" s="37" t="s">
        <v>38</v>
      </c>
      <c r="E202" s="37" t="s">
        <v>45</v>
      </c>
      <c r="F202" s="37" t="s">
        <v>120</v>
      </c>
      <c r="G202" s="36">
        <v>3683.36</v>
      </c>
      <c r="H202" s="61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8">
        <v>45917.89603009259</v>
      </c>
      <c r="B203" s="59">
        <v>443843539</v>
      </c>
      <c r="C203" s="38" t="s">
        <v>36</v>
      </c>
      <c r="D203" s="38" t="s">
        <v>38</v>
      </c>
      <c r="E203" s="38" t="s">
        <v>45</v>
      </c>
      <c r="F203" s="38" t="s">
        <v>120</v>
      </c>
      <c r="G203" s="35">
        <v>3683.13</v>
      </c>
      <c r="H203" s="59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37" t="s">
        <v>36</v>
      </c>
      <c r="D204" s="37" t="s">
        <v>37</v>
      </c>
      <c r="E204" s="37" t="s">
        <v>46</v>
      </c>
      <c r="F204" s="37" t="s">
        <v>120</v>
      </c>
      <c r="G204" s="36">
        <v>3681.77</v>
      </c>
      <c r="H204" s="61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805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8">
        <v>45917.896354166667</v>
      </c>
      <c r="B205" s="59">
        <v>443843980</v>
      </c>
      <c r="C205" s="38" t="s">
        <v>36</v>
      </c>
      <c r="D205" s="38" t="s">
        <v>37</v>
      </c>
      <c r="E205" s="38" t="s">
        <v>46</v>
      </c>
      <c r="F205" s="38" t="s">
        <v>120</v>
      </c>
      <c r="G205" s="35">
        <v>3680.35</v>
      </c>
      <c r="H205" s="59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806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37" t="s">
        <v>36</v>
      </c>
      <c r="D206" s="37" t="s">
        <v>37</v>
      </c>
      <c r="E206" s="37" t="s">
        <v>46</v>
      </c>
      <c r="F206" s="37" t="s">
        <v>120</v>
      </c>
      <c r="G206" s="36">
        <v>3680.35</v>
      </c>
      <c r="H206" s="61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806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8">
        <v>45917.896365740744</v>
      </c>
      <c r="B207" s="59">
        <v>443844109</v>
      </c>
      <c r="C207" s="38" t="s">
        <v>36</v>
      </c>
      <c r="D207" s="38" t="s">
        <v>37</v>
      </c>
      <c r="E207" s="38" t="s">
        <v>46</v>
      </c>
      <c r="F207" s="38" t="s">
        <v>120</v>
      </c>
      <c r="G207" s="35">
        <v>3679.84</v>
      </c>
      <c r="H207" s="59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807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37" t="s">
        <v>36</v>
      </c>
      <c r="D208" s="37" t="s">
        <v>38</v>
      </c>
      <c r="E208" s="37" t="s">
        <v>45</v>
      </c>
      <c r="F208" s="37" t="s">
        <v>120</v>
      </c>
      <c r="G208" s="36">
        <v>3672.34</v>
      </c>
      <c r="H208" s="61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8">
        <v>45917.903263888889</v>
      </c>
      <c r="B209" s="59">
        <v>443858666</v>
      </c>
      <c r="C209" s="38" t="s">
        <v>36</v>
      </c>
      <c r="D209" s="38" t="s">
        <v>37</v>
      </c>
      <c r="E209" s="38" t="s">
        <v>46</v>
      </c>
      <c r="F209" s="38" t="s">
        <v>120</v>
      </c>
      <c r="G209" s="35">
        <v>3674.72</v>
      </c>
      <c r="H209" s="59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808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37" t="s">
        <v>36</v>
      </c>
      <c r="D210" s="37" t="s">
        <v>38</v>
      </c>
      <c r="E210" s="37" t="s">
        <v>45</v>
      </c>
      <c r="F210" s="37" t="s">
        <v>120</v>
      </c>
      <c r="G210" s="36">
        <v>3672.12</v>
      </c>
      <c r="H210" s="61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8">
        <v>45917.903668981482</v>
      </c>
      <c r="B211" s="59">
        <v>443859511</v>
      </c>
      <c r="C211" s="38" t="s">
        <v>36</v>
      </c>
      <c r="D211" s="38" t="s">
        <v>38</v>
      </c>
      <c r="E211" s="38" t="s">
        <v>45</v>
      </c>
      <c r="F211" s="38" t="s">
        <v>120</v>
      </c>
      <c r="G211" s="35">
        <v>3672.37</v>
      </c>
      <c r="H211" s="59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37" t="s">
        <v>36</v>
      </c>
      <c r="D212" s="37" t="s">
        <v>38</v>
      </c>
      <c r="E212" s="37" t="s">
        <v>45</v>
      </c>
      <c r="F212" s="37" t="s">
        <v>120</v>
      </c>
      <c r="G212" s="36">
        <v>3672.46</v>
      </c>
      <c r="H212" s="61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8">
        <v>45917.903668981482</v>
      </c>
      <c r="B213" s="59">
        <v>443859514</v>
      </c>
      <c r="C213" s="38" t="s">
        <v>36</v>
      </c>
      <c r="D213" s="38" t="s">
        <v>38</v>
      </c>
      <c r="E213" s="38" t="s">
        <v>45</v>
      </c>
      <c r="F213" s="38" t="s">
        <v>120</v>
      </c>
      <c r="G213" s="35">
        <v>3672.64</v>
      </c>
      <c r="H213" s="59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37" t="s">
        <v>36</v>
      </c>
      <c r="D214" s="37" t="s">
        <v>37</v>
      </c>
      <c r="E214" s="37" t="s">
        <v>46</v>
      </c>
      <c r="F214" s="37" t="s">
        <v>120</v>
      </c>
      <c r="G214" s="36">
        <v>3670.42</v>
      </c>
      <c r="H214" s="61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809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8">
        <v>45917.903912037036</v>
      </c>
      <c r="B215" s="59">
        <v>443859822</v>
      </c>
      <c r="C215" s="38" t="s">
        <v>36</v>
      </c>
      <c r="D215" s="38" t="s">
        <v>37</v>
      </c>
      <c r="E215" s="38" t="s">
        <v>46</v>
      </c>
      <c r="F215" s="38" t="s">
        <v>120</v>
      </c>
      <c r="G215" s="35">
        <v>3668.89</v>
      </c>
      <c r="H215" s="59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810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37" t="s">
        <v>36</v>
      </c>
      <c r="D216" s="37" t="s">
        <v>37</v>
      </c>
      <c r="E216" s="37" t="s">
        <v>46</v>
      </c>
      <c r="F216" s="37" t="s">
        <v>120</v>
      </c>
      <c r="G216" s="36">
        <v>3668.89</v>
      </c>
      <c r="H216" s="61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810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8">
        <v>45917.903923611113</v>
      </c>
      <c r="B217" s="59">
        <v>443859845</v>
      </c>
      <c r="C217" s="38" t="s">
        <v>36</v>
      </c>
      <c r="D217" s="38" t="s">
        <v>37</v>
      </c>
      <c r="E217" s="38" t="s">
        <v>46</v>
      </c>
      <c r="F217" s="38" t="s">
        <v>120</v>
      </c>
      <c r="G217" s="35">
        <v>3668.56</v>
      </c>
      <c r="H217" s="59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811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37" t="s">
        <v>36</v>
      </c>
      <c r="D218" s="37" t="s">
        <v>38</v>
      </c>
      <c r="E218" s="37" t="s">
        <v>45</v>
      </c>
      <c r="F218" s="37" t="s">
        <v>120</v>
      </c>
      <c r="G218" s="36">
        <v>3662.49</v>
      </c>
      <c r="H218" s="61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8">
        <v>45917.90829861111</v>
      </c>
      <c r="B219" s="59">
        <v>443868659</v>
      </c>
      <c r="C219" s="38" t="s">
        <v>36</v>
      </c>
      <c r="D219" s="38" t="s">
        <v>38</v>
      </c>
      <c r="E219" s="38" t="s">
        <v>45</v>
      </c>
      <c r="F219" s="38" t="s">
        <v>120</v>
      </c>
      <c r="G219" s="35">
        <v>3662.54</v>
      </c>
      <c r="H219" s="59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37" t="s">
        <v>36</v>
      </c>
      <c r="D220" s="37" t="s">
        <v>38</v>
      </c>
      <c r="E220" s="37" t="s">
        <v>45</v>
      </c>
      <c r="F220" s="37" t="s">
        <v>120</v>
      </c>
      <c r="G220" s="36">
        <v>3662.82</v>
      </c>
      <c r="H220" s="61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8">
        <v>45917.90829861111</v>
      </c>
      <c r="B221" s="59">
        <v>443868673</v>
      </c>
      <c r="C221" s="38" t="s">
        <v>36</v>
      </c>
      <c r="D221" s="38" t="s">
        <v>38</v>
      </c>
      <c r="E221" s="38" t="s">
        <v>45</v>
      </c>
      <c r="F221" s="38" t="s">
        <v>120</v>
      </c>
      <c r="G221" s="35">
        <v>3662.82</v>
      </c>
      <c r="H221" s="59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37" t="s">
        <v>36</v>
      </c>
      <c r="D222" s="37" t="s">
        <v>37</v>
      </c>
      <c r="E222" s="37" t="s">
        <v>46</v>
      </c>
      <c r="F222" s="37" t="s">
        <v>120</v>
      </c>
      <c r="G222" s="36">
        <v>3660.9</v>
      </c>
      <c r="H222" s="61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812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8">
        <v>45917.908576388887</v>
      </c>
      <c r="B223" s="59">
        <v>443868958</v>
      </c>
      <c r="C223" s="38" t="s">
        <v>36</v>
      </c>
      <c r="D223" s="38" t="s">
        <v>37</v>
      </c>
      <c r="E223" s="38" t="s">
        <v>46</v>
      </c>
      <c r="F223" s="38" t="s">
        <v>120</v>
      </c>
      <c r="G223" s="35">
        <v>3663.04</v>
      </c>
      <c r="H223" s="59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813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37" t="s">
        <v>36</v>
      </c>
      <c r="D224" s="37" t="s">
        <v>37</v>
      </c>
      <c r="E224" s="37" t="s">
        <v>46</v>
      </c>
      <c r="F224" s="37" t="s">
        <v>120</v>
      </c>
      <c r="G224" s="36">
        <v>3663.04</v>
      </c>
      <c r="H224" s="61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813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8">
        <v>45917.908576388887</v>
      </c>
      <c r="B225" s="59">
        <v>443868960</v>
      </c>
      <c r="C225" s="38" t="s">
        <v>36</v>
      </c>
      <c r="D225" s="38" t="s">
        <v>37</v>
      </c>
      <c r="E225" s="38" t="s">
        <v>46</v>
      </c>
      <c r="F225" s="38" t="s">
        <v>120</v>
      </c>
      <c r="G225" s="35">
        <v>3663.04</v>
      </c>
      <c r="H225" s="59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814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37" t="s">
        <v>36</v>
      </c>
      <c r="D226" s="37" t="s">
        <v>38</v>
      </c>
      <c r="E226" s="37" t="s">
        <v>45</v>
      </c>
      <c r="F226" s="37" t="s">
        <v>120</v>
      </c>
      <c r="G226" s="36">
        <v>3662.76</v>
      </c>
      <c r="H226" s="61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8">
        <v>45917.908645833333</v>
      </c>
      <c r="B227" s="59">
        <v>443869001</v>
      </c>
      <c r="C227" s="38" t="s">
        <v>36</v>
      </c>
      <c r="D227" s="38" t="s">
        <v>38</v>
      </c>
      <c r="E227" s="38" t="s">
        <v>45</v>
      </c>
      <c r="F227" s="38" t="s">
        <v>120</v>
      </c>
      <c r="G227" s="35">
        <v>3662.8</v>
      </c>
      <c r="H227" s="59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37" t="s">
        <v>36</v>
      </c>
      <c r="D228" s="37" t="s">
        <v>38</v>
      </c>
      <c r="E228" s="37" t="s">
        <v>45</v>
      </c>
      <c r="F228" s="37" t="s">
        <v>120</v>
      </c>
      <c r="G228" s="36">
        <v>3662.78</v>
      </c>
      <c r="H228" s="61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8">
        <v>45917.908645833333</v>
      </c>
      <c r="B229" s="59">
        <v>443869004</v>
      </c>
      <c r="C229" s="38" t="s">
        <v>36</v>
      </c>
      <c r="D229" s="38" t="s">
        <v>38</v>
      </c>
      <c r="E229" s="38" t="s">
        <v>45</v>
      </c>
      <c r="F229" s="38" t="s">
        <v>120</v>
      </c>
      <c r="G229" s="35">
        <v>3662.73</v>
      </c>
      <c r="H229" s="59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37" t="s">
        <v>36</v>
      </c>
      <c r="D230" s="37" t="s">
        <v>37</v>
      </c>
      <c r="E230" s="37" t="s">
        <v>46</v>
      </c>
      <c r="F230" s="37" t="s">
        <v>120</v>
      </c>
      <c r="G230" s="36">
        <v>3661.36</v>
      </c>
      <c r="H230" s="61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815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8">
        <v>45917.908854166664</v>
      </c>
      <c r="B231" s="59">
        <v>443869206</v>
      </c>
      <c r="C231" s="38" t="s">
        <v>36</v>
      </c>
      <c r="D231" s="38" t="s">
        <v>37</v>
      </c>
      <c r="E231" s="38" t="s">
        <v>46</v>
      </c>
      <c r="F231" s="38" t="s">
        <v>120</v>
      </c>
      <c r="G231" s="35">
        <v>3659.68</v>
      </c>
      <c r="H231" s="59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816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37" t="s">
        <v>36</v>
      </c>
      <c r="D232" s="37" t="s">
        <v>37</v>
      </c>
      <c r="E232" s="37" t="s">
        <v>46</v>
      </c>
      <c r="F232" s="37" t="s">
        <v>120</v>
      </c>
      <c r="G232" s="36">
        <v>3659.68</v>
      </c>
      <c r="H232" s="61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816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8">
        <v>45917.909178240741</v>
      </c>
      <c r="B233" s="59">
        <v>443869485</v>
      </c>
      <c r="C233" s="38" t="s">
        <v>36</v>
      </c>
      <c r="D233" s="38" t="s">
        <v>37</v>
      </c>
      <c r="E233" s="38" t="s">
        <v>46</v>
      </c>
      <c r="F233" s="38" t="s">
        <v>120</v>
      </c>
      <c r="G233" s="35">
        <v>3659.11</v>
      </c>
      <c r="H233" s="59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817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37" t="s">
        <v>36</v>
      </c>
      <c r="D234" s="37" t="s">
        <v>38</v>
      </c>
      <c r="E234" s="37" t="s">
        <v>45</v>
      </c>
      <c r="F234" s="37" t="s">
        <v>120</v>
      </c>
      <c r="G234" s="36">
        <v>3650.16</v>
      </c>
      <c r="H234" s="61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8">
        <v>45917.913969907408</v>
      </c>
      <c r="B235" s="59">
        <v>443879873</v>
      </c>
      <c r="C235" s="38" t="s">
        <v>36</v>
      </c>
      <c r="D235" s="38" t="s">
        <v>38</v>
      </c>
      <c r="E235" s="38" t="s">
        <v>45</v>
      </c>
      <c r="F235" s="38" t="s">
        <v>120</v>
      </c>
      <c r="G235" s="35">
        <v>3650.19</v>
      </c>
      <c r="H235" s="59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37" t="s">
        <v>36</v>
      </c>
      <c r="D236" s="37" t="s">
        <v>38</v>
      </c>
      <c r="E236" s="37" t="s">
        <v>45</v>
      </c>
      <c r="F236" s="37" t="s">
        <v>120</v>
      </c>
      <c r="G236" s="36">
        <v>3650.19</v>
      </c>
      <c r="H236" s="61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8">
        <v>45917.913969907408</v>
      </c>
      <c r="B237" s="59">
        <v>443879878</v>
      </c>
      <c r="C237" s="38" t="s">
        <v>36</v>
      </c>
      <c r="D237" s="38" t="s">
        <v>38</v>
      </c>
      <c r="E237" s="38" t="s">
        <v>45</v>
      </c>
      <c r="F237" s="38" t="s">
        <v>120</v>
      </c>
      <c r="G237" s="35">
        <v>3650.14</v>
      </c>
      <c r="H237" s="59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37" t="s">
        <v>36</v>
      </c>
      <c r="D238" s="37" t="s">
        <v>37</v>
      </c>
      <c r="E238" s="37" t="s">
        <v>46</v>
      </c>
      <c r="F238" s="37" t="s">
        <v>120</v>
      </c>
      <c r="G238" s="36">
        <v>3648.5</v>
      </c>
      <c r="H238" s="61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818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8">
        <v>45917.91443287037</v>
      </c>
      <c r="B239" s="59">
        <v>443880862</v>
      </c>
      <c r="C239" s="38" t="s">
        <v>36</v>
      </c>
      <c r="D239" s="38" t="s">
        <v>37</v>
      </c>
      <c r="E239" s="38" t="s">
        <v>46</v>
      </c>
      <c r="F239" s="38" t="s">
        <v>120</v>
      </c>
      <c r="G239" s="35">
        <v>3647.25</v>
      </c>
      <c r="H239" s="59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819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37" t="s">
        <v>36</v>
      </c>
      <c r="D240" s="37" t="s">
        <v>37</v>
      </c>
      <c r="E240" s="37" t="s">
        <v>46</v>
      </c>
      <c r="F240" s="37" t="s">
        <v>120</v>
      </c>
      <c r="G240" s="36">
        <v>3647.13</v>
      </c>
      <c r="H240" s="61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820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8">
        <v>45917.91443287037</v>
      </c>
      <c r="B241" s="59">
        <v>443880868</v>
      </c>
      <c r="C241" s="38" t="s">
        <v>36</v>
      </c>
      <c r="D241" s="38" t="s">
        <v>37</v>
      </c>
      <c r="E241" s="38" t="s">
        <v>46</v>
      </c>
      <c r="F241" s="38" t="s">
        <v>120</v>
      </c>
      <c r="G241" s="35">
        <v>3647.13</v>
      </c>
      <c r="H241" s="59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820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37" t="s">
        <v>36</v>
      </c>
      <c r="D242" s="37" t="s">
        <v>38</v>
      </c>
      <c r="E242" s="37" t="s">
        <v>45</v>
      </c>
      <c r="F242" s="37" t="s">
        <v>120</v>
      </c>
      <c r="G242" s="36">
        <v>3649.84</v>
      </c>
      <c r="H242" s="61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8">
        <v>45917.915706018517</v>
      </c>
      <c r="B243" s="59">
        <v>443882261</v>
      </c>
      <c r="C243" s="38" t="s">
        <v>36</v>
      </c>
      <c r="D243" s="38" t="s">
        <v>38</v>
      </c>
      <c r="E243" s="38" t="s">
        <v>45</v>
      </c>
      <c r="F243" s="38" t="s">
        <v>120</v>
      </c>
      <c r="G243" s="35">
        <v>3649.77</v>
      </c>
      <c r="H243" s="59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37" t="s">
        <v>36</v>
      </c>
      <c r="D244" s="37" t="s">
        <v>38</v>
      </c>
      <c r="E244" s="37" t="s">
        <v>45</v>
      </c>
      <c r="F244" s="37" t="s">
        <v>120</v>
      </c>
      <c r="G244" s="36">
        <v>3649.95</v>
      </c>
      <c r="H244" s="61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8">
        <v>45917.915706018517</v>
      </c>
      <c r="B245" s="59">
        <v>443882266</v>
      </c>
      <c r="C245" s="38" t="s">
        <v>36</v>
      </c>
      <c r="D245" s="38" t="s">
        <v>38</v>
      </c>
      <c r="E245" s="38" t="s">
        <v>45</v>
      </c>
      <c r="F245" s="38" t="s">
        <v>120</v>
      </c>
      <c r="G245" s="35">
        <v>3651.08</v>
      </c>
      <c r="H245" s="59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37" t="s">
        <v>36</v>
      </c>
      <c r="D246" s="37" t="s">
        <v>37</v>
      </c>
      <c r="E246" s="37" t="s">
        <v>46</v>
      </c>
      <c r="F246" s="37" t="s">
        <v>120</v>
      </c>
      <c r="G246" s="36">
        <v>3652.45</v>
      </c>
      <c r="H246" s="61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821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8">
        <v>45917.915879629632</v>
      </c>
      <c r="B247" s="59">
        <v>443882447</v>
      </c>
      <c r="C247" s="38" t="s">
        <v>36</v>
      </c>
      <c r="D247" s="38" t="s">
        <v>37</v>
      </c>
      <c r="E247" s="38" t="s">
        <v>46</v>
      </c>
      <c r="F247" s="38" t="s">
        <v>120</v>
      </c>
      <c r="G247" s="35">
        <v>3652.94</v>
      </c>
      <c r="H247" s="59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822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37" t="s">
        <v>36</v>
      </c>
      <c r="D248" s="37" t="s">
        <v>37</v>
      </c>
      <c r="E248" s="37" t="s">
        <v>46</v>
      </c>
      <c r="F248" s="37" t="s">
        <v>120</v>
      </c>
      <c r="G248" s="36">
        <v>3652.94</v>
      </c>
      <c r="H248" s="61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822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8">
        <v>45917.915891203702</v>
      </c>
      <c r="B249" s="59">
        <v>443882452</v>
      </c>
      <c r="C249" s="38" t="s">
        <v>36</v>
      </c>
      <c r="D249" s="38" t="s">
        <v>37</v>
      </c>
      <c r="E249" s="38" t="s">
        <v>46</v>
      </c>
      <c r="F249" s="38" t="s">
        <v>120</v>
      </c>
      <c r="G249" s="35">
        <v>3653.08</v>
      </c>
      <c r="H249" s="59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823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37" t="s">
        <v>36</v>
      </c>
      <c r="D250" s="37" t="s">
        <v>38</v>
      </c>
      <c r="E250" s="37" t="s">
        <v>45</v>
      </c>
      <c r="F250" s="37" t="s">
        <v>120</v>
      </c>
      <c r="G250" s="36">
        <v>3650.47</v>
      </c>
      <c r="H250" s="61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8">
        <v>45917.91605324074</v>
      </c>
      <c r="B251" s="59">
        <v>443882646</v>
      </c>
      <c r="C251" s="38" t="s">
        <v>36</v>
      </c>
      <c r="D251" s="38" t="s">
        <v>38</v>
      </c>
      <c r="E251" s="38" t="s">
        <v>45</v>
      </c>
      <c r="F251" s="38" t="s">
        <v>120</v>
      </c>
      <c r="G251" s="35">
        <v>3650.4</v>
      </c>
      <c r="H251" s="59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37" t="s">
        <v>36</v>
      </c>
      <c r="D252" s="37" t="s">
        <v>38</v>
      </c>
      <c r="E252" s="37" t="s">
        <v>45</v>
      </c>
      <c r="F252" s="37" t="s">
        <v>120</v>
      </c>
      <c r="G252" s="36">
        <v>3649.95</v>
      </c>
      <c r="H252" s="61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8">
        <v>45917.91605324074</v>
      </c>
      <c r="B253" s="59">
        <v>443882653</v>
      </c>
      <c r="C253" s="38" t="s">
        <v>36</v>
      </c>
      <c r="D253" s="38" t="s">
        <v>38</v>
      </c>
      <c r="E253" s="38" t="s">
        <v>45</v>
      </c>
      <c r="F253" s="38" t="s">
        <v>120</v>
      </c>
      <c r="G253" s="35">
        <v>3649.74</v>
      </c>
      <c r="H253" s="59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37" t="s">
        <v>36</v>
      </c>
      <c r="D254" s="37" t="s">
        <v>37</v>
      </c>
      <c r="E254" s="37" t="s">
        <v>46</v>
      </c>
      <c r="F254" s="37" t="s">
        <v>120</v>
      </c>
      <c r="G254" s="36">
        <v>3648.73</v>
      </c>
      <c r="H254" s="61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824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8">
        <v>45917.917118055557</v>
      </c>
      <c r="B255" s="59">
        <v>443883796</v>
      </c>
      <c r="C255" s="38" t="s">
        <v>36</v>
      </c>
      <c r="D255" s="38" t="s">
        <v>37</v>
      </c>
      <c r="E255" s="38" t="s">
        <v>46</v>
      </c>
      <c r="F255" s="38" t="s">
        <v>120</v>
      </c>
      <c r="G255" s="35">
        <v>3647.43</v>
      </c>
      <c r="H255" s="59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825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37" t="s">
        <v>36</v>
      </c>
      <c r="D256" s="37" t="s">
        <v>37</v>
      </c>
      <c r="E256" s="37" t="s">
        <v>46</v>
      </c>
      <c r="F256" s="37" t="s">
        <v>120</v>
      </c>
      <c r="G256" s="36">
        <v>3647.43</v>
      </c>
      <c r="H256" s="61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825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8">
        <v>45917.917210648149</v>
      </c>
      <c r="B257" s="59">
        <v>443883929</v>
      </c>
      <c r="C257" s="38" t="s">
        <v>36</v>
      </c>
      <c r="D257" s="38" t="s">
        <v>37</v>
      </c>
      <c r="E257" s="38" t="s">
        <v>46</v>
      </c>
      <c r="F257" s="38" t="s">
        <v>120</v>
      </c>
      <c r="G257" s="35">
        <v>3646.67</v>
      </c>
      <c r="H257" s="59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826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37" t="s">
        <v>36</v>
      </c>
      <c r="D258" s="37" t="s">
        <v>38</v>
      </c>
      <c r="E258" s="37" t="s">
        <v>45</v>
      </c>
      <c r="F258" s="37" t="s">
        <v>120</v>
      </c>
      <c r="G258" s="36">
        <v>3649.95</v>
      </c>
      <c r="H258" s="61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8">
        <v>45917.918136574073</v>
      </c>
      <c r="B259" s="59">
        <v>443885154</v>
      </c>
      <c r="C259" s="38" t="s">
        <v>36</v>
      </c>
      <c r="D259" s="38" t="s">
        <v>38</v>
      </c>
      <c r="E259" s="38" t="s">
        <v>45</v>
      </c>
      <c r="F259" s="38" t="s">
        <v>120</v>
      </c>
      <c r="G259" s="35">
        <v>3649.89</v>
      </c>
      <c r="H259" s="59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37" t="s">
        <v>36</v>
      </c>
      <c r="D260" s="37" t="s">
        <v>38</v>
      </c>
      <c r="E260" s="37" t="s">
        <v>45</v>
      </c>
      <c r="F260" s="37" t="s">
        <v>120</v>
      </c>
      <c r="G260" s="36">
        <v>3650.06</v>
      </c>
      <c r="H260" s="61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8">
        <v>45917.918136574073</v>
      </c>
      <c r="B261" s="59">
        <v>443885157</v>
      </c>
      <c r="C261" s="38" t="s">
        <v>36</v>
      </c>
      <c r="D261" s="38" t="s">
        <v>38</v>
      </c>
      <c r="E261" s="38" t="s">
        <v>45</v>
      </c>
      <c r="F261" s="38" t="s">
        <v>120</v>
      </c>
      <c r="G261" s="35">
        <v>3650.13</v>
      </c>
      <c r="H261" s="59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37" t="s">
        <v>36</v>
      </c>
      <c r="D262" s="37" t="s">
        <v>37</v>
      </c>
      <c r="E262" s="37" t="s">
        <v>46</v>
      </c>
      <c r="F262" s="37" t="s">
        <v>120</v>
      </c>
      <c r="G262" s="36">
        <v>3652.67</v>
      </c>
      <c r="H262" s="61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827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8">
        <v>45917.918263888889</v>
      </c>
      <c r="B263" s="59">
        <v>443885277</v>
      </c>
      <c r="C263" s="38" t="s">
        <v>36</v>
      </c>
      <c r="D263" s="38" t="s">
        <v>37</v>
      </c>
      <c r="E263" s="38" t="s">
        <v>46</v>
      </c>
      <c r="F263" s="38" t="s">
        <v>120</v>
      </c>
      <c r="G263" s="35">
        <v>3653.23</v>
      </c>
      <c r="H263" s="59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828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37" t="s">
        <v>36</v>
      </c>
      <c r="D264" s="37" t="s">
        <v>37</v>
      </c>
      <c r="E264" s="37" t="s">
        <v>46</v>
      </c>
      <c r="F264" s="37" t="s">
        <v>120</v>
      </c>
      <c r="G264" s="36">
        <v>3653.23</v>
      </c>
      <c r="H264" s="61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829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8">
        <v>45917.918263888889</v>
      </c>
      <c r="B265" s="59">
        <v>443885280</v>
      </c>
      <c r="C265" s="38" t="s">
        <v>36</v>
      </c>
      <c r="D265" s="38" t="s">
        <v>37</v>
      </c>
      <c r="E265" s="38" t="s">
        <v>46</v>
      </c>
      <c r="F265" s="38" t="s">
        <v>120</v>
      </c>
      <c r="G265" s="35">
        <v>3653.23</v>
      </c>
      <c r="H265" s="59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829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37" t="s">
        <v>36</v>
      </c>
      <c r="D266" s="37" t="s">
        <v>38</v>
      </c>
      <c r="E266" s="37" t="s">
        <v>45</v>
      </c>
      <c r="F266" s="37" t="s">
        <v>120</v>
      </c>
      <c r="G266" s="36">
        <v>3652.6</v>
      </c>
      <c r="H266" s="61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8">
        <v>45917.918541666666</v>
      </c>
      <c r="B267" s="59">
        <v>443885648</v>
      </c>
      <c r="C267" s="38" t="s">
        <v>36</v>
      </c>
      <c r="D267" s="38" t="s">
        <v>37</v>
      </c>
      <c r="E267" s="38" t="s">
        <v>46</v>
      </c>
      <c r="F267" s="38" t="s">
        <v>120</v>
      </c>
      <c r="G267" s="35">
        <v>3655.91</v>
      </c>
      <c r="H267" s="59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830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37" t="s">
        <v>36</v>
      </c>
      <c r="D268" s="37" t="s">
        <v>38</v>
      </c>
      <c r="E268" s="37" t="s">
        <v>45</v>
      </c>
      <c r="F268" s="37" t="s">
        <v>120</v>
      </c>
      <c r="G268" s="36">
        <v>3658.42</v>
      </c>
      <c r="H268" s="61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8">
        <v>45917.924699074072</v>
      </c>
      <c r="B269" s="59">
        <v>443891047</v>
      </c>
      <c r="C269" s="38" t="s">
        <v>36</v>
      </c>
      <c r="D269" s="38" t="s">
        <v>37</v>
      </c>
      <c r="E269" s="38" t="s">
        <v>46</v>
      </c>
      <c r="F269" s="38" t="s">
        <v>120</v>
      </c>
      <c r="G269" s="35">
        <v>3654.28</v>
      </c>
      <c r="H269" s="59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831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37" t="s">
        <v>36</v>
      </c>
      <c r="D270" s="37" t="s">
        <v>38</v>
      </c>
      <c r="E270" s="37" t="s">
        <v>45</v>
      </c>
      <c r="F270" s="37" t="s">
        <v>120</v>
      </c>
      <c r="G270" s="36">
        <v>3653.5</v>
      </c>
      <c r="H270" s="61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8">
        <v>45917.931469907409</v>
      </c>
      <c r="B271" s="59">
        <v>443896058</v>
      </c>
      <c r="C271" s="38" t="s">
        <v>36</v>
      </c>
      <c r="D271" s="38" t="s">
        <v>37</v>
      </c>
      <c r="E271" s="38" t="s">
        <v>46</v>
      </c>
      <c r="F271" s="38" t="s">
        <v>120</v>
      </c>
      <c r="G271" s="35">
        <v>3656.86</v>
      </c>
      <c r="H271" s="59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832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37" t="s">
        <v>36</v>
      </c>
      <c r="D272" s="37" t="s">
        <v>38</v>
      </c>
      <c r="E272" s="37" t="s">
        <v>45</v>
      </c>
      <c r="F272" s="37" t="s">
        <v>120</v>
      </c>
      <c r="G272" s="36">
        <v>3660.15</v>
      </c>
      <c r="H272" s="61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8">
        <v>45917.939583333333</v>
      </c>
      <c r="B273" s="59">
        <v>443902132</v>
      </c>
      <c r="C273" s="38" t="s">
        <v>36</v>
      </c>
      <c r="D273" s="38" t="s">
        <v>37</v>
      </c>
      <c r="E273" s="38" t="s">
        <v>45</v>
      </c>
      <c r="F273" s="38" t="s">
        <v>120</v>
      </c>
      <c r="G273" s="35">
        <v>3661.29</v>
      </c>
      <c r="H273" s="59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37" t="s">
        <v>36</v>
      </c>
      <c r="D274" s="37" t="s">
        <v>37</v>
      </c>
      <c r="E274" s="37" t="s">
        <v>45</v>
      </c>
      <c r="F274" s="37" t="s">
        <v>120</v>
      </c>
      <c r="G274" s="36">
        <v>3661.23</v>
      </c>
      <c r="H274" s="61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8">
        <v>45917.939583333333</v>
      </c>
      <c r="B275" s="59">
        <v>443902137</v>
      </c>
      <c r="C275" s="38" t="s">
        <v>36</v>
      </c>
      <c r="D275" s="38" t="s">
        <v>37</v>
      </c>
      <c r="E275" s="38" t="s">
        <v>45</v>
      </c>
      <c r="F275" s="38" t="s">
        <v>120</v>
      </c>
      <c r="G275" s="35">
        <v>3661.03</v>
      </c>
      <c r="H275" s="59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37" t="s">
        <v>36</v>
      </c>
      <c r="D276" s="37" t="s">
        <v>37</v>
      </c>
      <c r="E276" s="37" t="s">
        <v>45</v>
      </c>
      <c r="F276" s="37" t="s">
        <v>120</v>
      </c>
      <c r="G276" s="36">
        <v>3661.14</v>
      </c>
      <c r="H276" s="61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8">
        <v>45917.94054398148</v>
      </c>
      <c r="B277" s="59">
        <v>443902463</v>
      </c>
      <c r="C277" s="38" t="s">
        <v>36</v>
      </c>
      <c r="D277" s="38" t="s">
        <v>38</v>
      </c>
      <c r="E277" s="38" t="s">
        <v>46</v>
      </c>
      <c r="F277" s="38" t="s">
        <v>120</v>
      </c>
      <c r="G277" s="35">
        <v>3658.72</v>
      </c>
      <c r="H277" s="59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833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37" t="s">
        <v>36</v>
      </c>
      <c r="D278" s="37" t="s">
        <v>38</v>
      </c>
      <c r="E278" s="37" t="s">
        <v>46</v>
      </c>
      <c r="F278" s="37" t="s">
        <v>120</v>
      </c>
      <c r="G278" s="36">
        <v>3658.31</v>
      </c>
      <c r="H278" s="61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834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8">
        <v>45917.940555555557</v>
      </c>
      <c r="B279" s="59">
        <v>443902480</v>
      </c>
      <c r="C279" s="38" t="s">
        <v>36</v>
      </c>
      <c r="D279" s="38" t="s">
        <v>38</v>
      </c>
      <c r="E279" s="38" t="s">
        <v>46</v>
      </c>
      <c r="F279" s="38" t="s">
        <v>120</v>
      </c>
      <c r="G279" s="35">
        <v>3658.12</v>
      </c>
      <c r="H279" s="59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835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37" t="s">
        <v>36</v>
      </c>
      <c r="D280" s="37" t="s">
        <v>38</v>
      </c>
      <c r="E280" s="37" t="s">
        <v>46</v>
      </c>
      <c r="F280" s="37" t="s">
        <v>120</v>
      </c>
      <c r="G280" s="36">
        <v>3658.12</v>
      </c>
      <c r="H280" s="61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835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8">
        <v>45917.940972222219</v>
      </c>
      <c r="B281" s="59">
        <v>443902902</v>
      </c>
      <c r="C281" s="38" t="s">
        <v>36</v>
      </c>
      <c r="D281" s="38" t="s">
        <v>37</v>
      </c>
      <c r="E281" s="38" t="s">
        <v>46</v>
      </c>
      <c r="F281" s="38" t="s">
        <v>120</v>
      </c>
      <c r="G281" s="35">
        <v>3663.17</v>
      </c>
      <c r="H281" s="59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836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37" t="s">
        <v>36</v>
      </c>
      <c r="D282" s="37" t="s">
        <v>38</v>
      </c>
      <c r="E282" s="37" t="s">
        <v>45</v>
      </c>
      <c r="F282" s="37" t="s">
        <v>120</v>
      </c>
      <c r="G282" s="36">
        <v>3661.22</v>
      </c>
      <c r="H282" s="61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8">
        <v>45917.950659722221</v>
      </c>
      <c r="B283" s="59">
        <v>443908832</v>
      </c>
      <c r="C283" s="38" t="s">
        <v>36</v>
      </c>
      <c r="D283" s="38" t="s">
        <v>37</v>
      </c>
      <c r="E283" s="38" t="s">
        <v>46</v>
      </c>
      <c r="F283" s="38" t="s">
        <v>120</v>
      </c>
      <c r="G283" s="35">
        <v>3657.6</v>
      </c>
      <c r="H283" s="59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837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37" t="s">
        <v>36</v>
      </c>
      <c r="D284" s="37" t="s">
        <v>38</v>
      </c>
      <c r="E284" s="37" t="s">
        <v>45</v>
      </c>
      <c r="F284" s="37" t="s">
        <v>120</v>
      </c>
      <c r="G284" s="36">
        <v>3658.02</v>
      </c>
      <c r="H284" s="61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8">
        <v>45917.953703703701</v>
      </c>
      <c r="B285" s="59">
        <v>443910081</v>
      </c>
      <c r="C285" s="38" t="s">
        <v>36</v>
      </c>
      <c r="D285" s="38" t="s">
        <v>38</v>
      </c>
      <c r="E285" s="38" t="s">
        <v>45</v>
      </c>
      <c r="F285" s="38" t="s">
        <v>120</v>
      </c>
      <c r="G285" s="35">
        <v>3658.06</v>
      </c>
      <c r="H285" s="59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37" t="s">
        <v>36</v>
      </c>
      <c r="D286" s="37" t="s">
        <v>38</v>
      </c>
      <c r="E286" s="37" t="s">
        <v>45</v>
      </c>
      <c r="F286" s="37" t="s">
        <v>120</v>
      </c>
      <c r="G286" s="36">
        <v>3658.1</v>
      </c>
      <c r="H286" s="61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8">
        <v>45917.953703703701</v>
      </c>
      <c r="B287" s="59">
        <v>443910083</v>
      </c>
      <c r="C287" s="38" t="s">
        <v>36</v>
      </c>
      <c r="D287" s="38" t="s">
        <v>38</v>
      </c>
      <c r="E287" s="38" t="s">
        <v>45</v>
      </c>
      <c r="F287" s="38" t="s">
        <v>120</v>
      </c>
      <c r="G287" s="35">
        <v>3658.13</v>
      </c>
      <c r="H287" s="59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37" t="s">
        <v>36</v>
      </c>
      <c r="D288" s="37" t="s">
        <v>38</v>
      </c>
      <c r="E288" s="37" t="s">
        <v>45</v>
      </c>
      <c r="F288" s="37" t="s">
        <v>120</v>
      </c>
      <c r="G288" s="36">
        <v>3659.01</v>
      </c>
      <c r="H288" s="61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8">
        <v>45917.955648148149</v>
      </c>
      <c r="B289" s="59">
        <v>443910939</v>
      </c>
      <c r="C289" s="38" t="s">
        <v>36</v>
      </c>
      <c r="D289" s="38" t="s">
        <v>37</v>
      </c>
      <c r="E289" s="38" t="s">
        <v>46</v>
      </c>
      <c r="F289" s="38" t="s">
        <v>120</v>
      </c>
      <c r="G289" s="35">
        <v>3660.62</v>
      </c>
      <c r="H289" s="59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838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37" t="s">
        <v>36</v>
      </c>
      <c r="D290" s="37" t="s">
        <v>37</v>
      </c>
      <c r="E290" s="37" t="s">
        <v>46</v>
      </c>
      <c r="F290" s="37" t="s">
        <v>120</v>
      </c>
      <c r="G290" s="36">
        <v>3661.02</v>
      </c>
      <c r="H290" s="61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839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8">
        <v>45917.955752314818</v>
      </c>
      <c r="B291" s="59">
        <v>443911015</v>
      </c>
      <c r="C291" s="38" t="s">
        <v>36</v>
      </c>
      <c r="D291" s="38" t="s">
        <v>37</v>
      </c>
      <c r="E291" s="38" t="s">
        <v>46</v>
      </c>
      <c r="F291" s="38" t="s">
        <v>120</v>
      </c>
      <c r="G291" s="35">
        <v>3661.02</v>
      </c>
      <c r="H291" s="59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839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37" t="s">
        <v>36</v>
      </c>
      <c r="D292" s="37" t="s">
        <v>37</v>
      </c>
      <c r="E292" s="37" t="s">
        <v>46</v>
      </c>
      <c r="F292" s="37" t="s">
        <v>120</v>
      </c>
      <c r="G292" s="36">
        <v>3661.08</v>
      </c>
      <c r="H292" s="61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840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8">
        <v>45917.971053240741</v>
      </c>
      <c r="B293" s="59">
        <v>443916974</v>
      </c>
      <c r="C293" s="38" t="s">
        <v>36</v>
      </c>
      <c r="D293" s="38" t="s">
        <v>38</v>
      </c>
      <c r="E293" s="38" t="s">
        <v>45</v>
      </c>
      <c r="F293" s="38" t="s">
        <v>120</v>
      </c>
      <c r="G293" s="35">
        <v>3658.56</v>
      </c>
      <c r="H293" s="59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37" t="s">
        <v>36</v>
      </c>
      <c r="D294" s="37" t="s">
        <v>38</v>
      </c>
      <c r="E294" s="37" t="s">
        <v>45</v>
      </c>
      <c r="F294" s="37" t="s">
        <v>120</v>
      </c>
      <c r="G294" s="36">
        <v>3658.56</v>
      </c>
      <c r="H294" s="61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8">
        <v>45917.971064814818</v>
      </c>
      <c r="B295" s="59">
        <v>443916978</v>
      </c>
      <c r="C295" s="38" t="s">
        <v>36</v>
      </c>
      <c r="D295" s="38" t="s">
        <v>38</v>
      </c>
      <c r="E295" s="38" t="s">
        <v>45</v>
      </c>
      <c r="F295" s="38" t="s">
        <v>120</v>
      </c>
      <c r="G295" s="35">
        <v>3658.54</v>
      </c>
      <c r="H295" s="59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37" t="s">
        <v>36</v>
      </c>
      <c r="D296" s="37" t="s">
        <v>38</v>
      </c>
      <c r="E296" s="37" t="s">
        <v>45</v>
      </c>
      <c r="F296" s="37" t="s">
        <v>120</v>
      </c>
      <c r="G296" s="36">
        <v>3658.6</v>
      </c>
      <c r="H296" s="61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8">
        <v>45917.973738425928</v>
      </c>
      <c r="B297" s="59">
        <v>443917471</v>
      </c>
      <c r="C297" s="38" t="s">
        <v>36</v>
      </c>
      <c r="D297" s="38" t="s">
        <v>37</v>
      </c>
      <c r="E297" s="38" t="s">
        <v>46</v>
      </c>
      <c r="F297" s="38" t="s">
        <v>120</v>
      </c>
      <c r="G297" s="35">
        <v>3656.95</v>
      </c>
      <c r="H297" s="59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841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37" t="s">
        <v>36</v>
      </c>
      <c r="D298" s="37" t="s">
        <v>38</v>
      </c>
      <c r="E298" s="37" t="s">
        <v>45</v>
      </c>
      <c r="F298" s="37" t="s">
        <v>120</v>
      </c>
      <c r="G298" s="36">
        <v>3657.97</v>
      </c>
      <c r="H298" s="61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8">
        <v>45917.975231481483</v>
      </c>
      <c r="B299" s="59">
        <v>443918047</v>
      </c>
      <c r="C299" s="38" t="s">
        <v>36</v>
      </c>
      <c r="D299" s="38" t="s">
        <v>37</v>
      </c>
      <c r="E299" s="38" t="s">
        <v>46</v>
      </c>
      <c r="F299" s="38" t="s">
        <v>120</v>
      </c>
      <c r="G299" s="35">
        <v>3658.27</v>
      </c>
      <c r="H299" s="59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842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37" t="s">
        <v>36</v>
      </c>
      <c r="D300" s="37" t="s">
        <v>37</v>
      </c>
      <c r="E300" s="37" t="s">
        <v>46</v>
      </c>
      <c r="F300" s="37" t="s">
        <v>120</v>
      </c>
      <c r="G300" s="36">
        <v>3658.27</v>
      </c>
      <c r="H300" s="61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842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8">
        <v>45917.975231481483</v>
      </c>
      <c r="B301" s="59">
        <v>443918049</v>
      </c>
      <c r="C301" s="38" t="s">
        <v>36</v>
      </c>
      <c r="D301" s="38" t="s">
        <v>37</v>
      </c>
      <c r="E301" s="38" t="s">
        <v>46</v>
      </c>
      <c r="F301" s="38" t="s">
        <v>120</v>
      </c>
      <c r="G301" s="35">
        <v>3658.27</v>
      </c>
      <c r="H301" s="59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842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37" t="s">
        <v>36</v>
      </c>
      <c r="D302" s="37" t="s">
        <v>38</v>
      </c>
      <c r="E302" s="37" t="s">
        <v>45</v>
      </c>
      <c r="F302" s="37" t="s">
        <v>120</v>
      </c>
      <c r="G302" s="36">
        <v>3657.95</v>
      </c>
      <c r="H302" s="61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8">
        <v>45917.975347222222</v>
      </c>
      <c r="B303" s="59">
        <v>443918057</v>
      </c>
      <c r="C303" s="38" t="s">
        <v>36</v>
      </c>
      <c r="D303" s="38" t="s">
        <v>38</v>
      </c>
      <c r="E303" s="38" t="s">
        <v>45</v>
      </c>
      <c r="F303" s="38" t="s">
        <v>120</v>
      </c>
      <c r="G303" s="35">
        <v>3657.95</v>
      </c>
      <c r="H303" s="59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37" t="s">
        <v>36</v>
      </c>
      <c r="D304" s="37" t="s">
        <v>38</v>
      </c>
      <c r="E304" s="37" t="s">
        <v>45</v>
      </c>
      <c r="F304" s="37" t="s">
        <v>120</v>
      </c>
      <c r="G304" s="36">
        <v>3657.95</v>
      </c>
      <c r="H304" s="61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8">
        <v>45917.978495370371</v>
      </c>
      <c r="B305" s="59">
        <v>443918649</v>
      </c>
      <c r="C305" s="38" t="s">
        <v>36</v>
      </c>
      <c r="D305" s="38" t="s">
        <v>37</v>
      </c>
      <c r="E305" s="38" t="s">
        <v>46</v>
      </c>
      <c r="F305" s="38" t="s">
        <v>120</v>
      </c>
      <c r="G305" s="35">
        <v>3660.45</v>
      </c>
      <c r="H305" s="59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843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37" t="s">
        <v>36</v>
      </c>
      <c r="D306" s="37" t="s">
        <v>37</v>
      </c>
      <c r="E306" s="37" t="s">
        <v>46</v>
      </c>
      <c r="F306" s="37" t="s">
        <v>120</v>
      </c>
      <c r="G306" s="36">
        <v>3655.39</v>
      </c>
      <c r="H306" s="61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844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8">
        <v>45918.0465625</v>
      </c>
      <c r="B307" s="59">
        <v>443929261</v>
      </c>
      <c r="C307" s="38" t="s">
        <v>36</v>
      </c>
      <c r="D307" s="38" t="s">
        <v>37</v>
      </c>
      <c r="E307" s="38" t="s">
        <v>46</v>
      </c>
      <c r="F307" s="38" t="s">
        <v>120</v>
      </c>
      <c r="G307" s="35">
        <v>3655.39</v>
      </c>
      <c r="H307" s="59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845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37" t="s">
        <v>36</v>
      </c>
      <c r="D308" s="37" t="s">
        <v>38</v>
      </c>
      <c r="E308" s="37" t="s">
        <v>45</v>
      </c>
      <c r="F308" s="37" t="s">
        <v>120</v>
      </c>
      <c r="G308" s="36">
        <v>3658.06</v>
      </c>
      <c r="H308" s="61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8">
        <v>45918.047210648147</v>
      </c>
      <c r="B309" s="59">
        <v>443930221</v>
      </c>
      <c r="C309" s="38" t="s">
        <v>36</v>
      </c>
      <c r="D309" s="38" t="s">
        <v>38</v>
      </c>
      <c r="E309" s="38" t="s">
        <v>45</v>
      </c>
      <c r="F309" s="38" t="s">
        <v>120</v>
      </c>
      <c r="G309" s="35">
        <v>3658.08</v>
      </c>
      <c r="H309" s="59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37" t="s">
        <v>36</v>
      </c>
      <c r="D310" s="37" t="s">
        <v>37</v>
      </c>
      <c r="E310" s="37" t="s">
        <v>46</v>
      </c>
      <c r="F310" s="37" t="s">
        <v>120</v>
      </c>
      <c r="G310" s="36">
        <v>3658.67</v>
      </c>
      <c r="H310" s="61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846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8">
        <v>45918.047534722224</v>
      </c>
      <c r="B311" s="59">
        <v>443930282</v>
      </c>
      <c r="C311" s="38" t="s">
        <v>36</v>
      </c>
      <c r="D311" s="38" t="s">
        <v>37</v>
      </c>
      <c r="E311" s="38" t="s">
        <v>46</v>
      </c>
      <c r="F311" s="38" t="s">
        <v>120</v>
      </c>
      <c r="G311" s="35">
        <v>3658.67</v>
      </c>
      <c r="H311" s="59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846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37" t="s">
        <v>36</v>
      </c>
      <c r="D312" s="37" t="s">
        <v>38</v>
      </c>
      <c r="E312" s="37" t="s">
        <v>45</v>
      </c>
      <c r="F312" s="37" t="s">
        <v>120</v>
      </c>
      <c r="G312" s="36">
        <v>3658.55</v>
      </c>
      <c r="H312" s="61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8">
        <v>45918.049467592595</v>
      </c>
      <c r="B313" s="59">
        <v>443930570</v>
      </c>
      <c r="C313" s="38" t="s">
        <v>36</v>
      </c>
      <c r="D313" s="38" t="s">
        <v>37</v>
      </c>
      <c r="E313" s="38" t="s">
        <v>46</v>
      </c>
      <c r="F313" s="38" t="s">
        <v>120</v>
      </c>
      <c r="G313" s="35">
        <v>3661.1</v>
      </c>
      <c r="H313" s="59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847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37" t="s">
        <v>36</v>
      </c>
      <c r="D314" s="37" t="s">
        <v>37</v>
      </c>
      <c r="E314" s="37" t="s">
        <v>46</v>
      </c>
      <c r="F314" s="37" t="s">
        <v>120</v>
      </c>
      <c r="G314" s="36">
        <v>3661.1</v>
      </c>
      <c r="H314" s="61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847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8">
        <v>45918.049513888887</v>
      </c>
      <c r="B315" s="59">
        <v>443930586</v>
      </c>
      <c r="C315" s="38" t="s">
        <v>36</v>
      </c>
      <c r="D315" s="38" t="s">
        <v>37</v>
      </c>
      <c r="E315" s="38" t="s">
        <v>46</v>
      </c>
      <c r="F315" s="38" t="s">
        <v>120</v>
      </c>
      <c r="G315" s="35">
        <v>3661.61</v>
      </c>
      <c r="H315" s="59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848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37" t="s">
        <v>36</v>
      </c>
      <c r="D316" s="37" t="s">
        <v>37</v>
      </c>
      <c r="E316" s="37" t="s">
        <v>45</v>
      </c>
      <c r="F316" s="37" t="s">
        <v>120</v>
      </c>
      <c r="G316" s="36">
        <v>3663.41</v>
      </c>
      <c r="H316" s="61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8">
        <v>45918.054618055554</v>
      </c>
      <c r="B317" s="59">
        <v>443931939</v>
      </c>
      <c r="C317" s="38" t="s">
        <v>36</v>
      </c>
      <c r="D317" s="38" t="s">
        <v>37</v>
      </c>
      <c r="E317" s="38" t="s">
        <v>45</v>
      </c>
      <c r="F317" s="38" t="s">
        <v>120</v>
      </c>
      <c r="G317" s="35">
        <v>3663.42</v>
      </c>
      <c r="H317" s="59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37" t="s">
        <v>36</v>
      </c>
      <c r="D318" s="37" t="s">
        <v>37</v>
      </c>
      <c r="E318" s="37" t="s">
        <v>45</v>
      </c>
      <c r="F318" s="37" t="s">
        <v>120</v>
      </c>
      <c r="G318" s="36">
        <v>3663.42</v>
      </c>
      <c r="H318" s="61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8">
        <v>45918.054629629631</v>
      </c>
      <c r="B319" s="59">
        <v>443931941</v>
      </c>
      <c r="C319" s="38" t="s">
        <v>36</v>
      </c>
      <c r="D319" s="38" t="s">
        <v>37</v>
      </c>
      <c r="E319" s="38" t="s">
        <v>45</v>
      </c>
      <c r="F319" s="38" t="s">
        <v>120</v>
      </c>
      <c r="G319" s="35">
        <v>3663.42</v>
      </c>
      <c r="H319" s="59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37" t="s">
        <v>36</v>
      </c>
      <c r="D320" s="37" t="s">
        <v>38</v>
      </c>
      <c r="E320" s="37" t="s">
        <v>46</v>
      </c>
      <c r="F320" s="37" t="s">
        <v>120</v>
      </c>
      <c r="G320" s="36">
        <v>3665.01</v>
      </c>
      <c r="H320" s="61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849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8">
        <v>45918.061215277776</v>
      </c>
      <c r="B321" s="59">
        <v>443932955</v>
      </c>
      <c r="C321" s="38" t="s">
        <v>36</v>
      </c>
      <c r="D321" s="38" t="s">
        <v>37</v>
      </c>
      <c r="E321" s="38" t="s">
        <v>45</v>
      </c>
      <c r="F321" s="38" t="s">
        <v>120</v>
      </c>
      <c r="G321" s="35">
        <v>3664.18</v>
      </c>
      <c r="H321" s="59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37" t="s">
        <v>36</v>
      </c>
      <c r="D322" s="37" t="s">
        <v>38</v>
      </c>
      <c r="E322" s="37" t="s">
        <v>46</v>
      </c>
      <c r="F322" s="37" t="s">
        <v>120</v>
      </c>
      <c r="G322" s="36">
        <v>3663.76</v>
      </c>
      <c r="H322" s="61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850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8">
        <v>45918.061574074076</v>
      </c>
      <c r="B323" s="59">
        <v>443932973</v>
      </c>
      <c r="C323" s="38" t="s">
        <v>36</v>
      </c>
      <c r="D323" s="38" t="s">
        <v>38</v>
      </c>
      <c r="E323" s="38" t="s">
        <v>46</v>
      </c>
      <c r="F323" s="38" t="s">
        <v>120</v>
      </c>
      <c r="G323" s="35">
        <v>3663.75</v>
      </c>
      <c r="H323" s="59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851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37" t="s">
        <v>36</v>
      </c>
      <c r="D324" s="37" t="s">
        <v>38</v>
      </c>
      <c r="E324" s="37" t="s">
        <v>46</v>
      </c>
      <c r="F324" s="37" t="s">
        <v>120</v>
      </c>
      <c r="G324" s="36">
        <v>3663.75</v>
      </c>
      <c r="H324" s="61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851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8">
        <v>45918.061678240738</v>
      </c>
      <c r="B325" s="59">
        <v>443932986</v>
      </c>
      <c r="C325" s="38" t="s">
        <v>36</v>
      </c>
      <c r="D325" s="38" t="s">
        <v>37</v>
      </c>
      <c r="E325" s="38" t="s">
        <v>45</v>
      </c>
      <c r="F325" s="38" t="s">
        <v>120</v>
      </c>
      <c r="G325" s="35">
        <v>3664.02</v>
      </c>
      <c r="H325" s="59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37" t="s">
        <v>36</v>
      </c>
      <c r="D326" s="37" t="s">
        <v>37</v>
      </c>
      <c r="E326" s="37" t="s">
        <v>45</v>
      </c>
      <c r="F326" s="37" t="s">
        <v>120</v>
      </c>
      <c r="G326" s="36">
        <v>3664.02</v>
      </c>
      <c r="H326" s="61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8">
        <v>45918.061689814815</v>
      </c>
      <c r="B327" s="59">
        <v>443932988</v>
      </c>
      <c r="C327" s="38" t="s">
        <v>36</v>
      </c>
      <c r="D327" s="38" t="s">
        <v>37</v>
      </c>
      <c r="E327" s="38" t="s">
        <v>45</v>
      </c>
      <c r="F327" s="38" t="s">
        <v>120</v>
      </c>
      <c r="G327" s="35">
        <v>3664.02</v>
      </c>
      <c r="H327" s="59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37" t="s">
        <v>36</v>
      </c>
      <c r="D328" s="37" t="s">
        <v>38</v>
      </c>
      <c r="E328" s="37" t="s">
        <v>45</v>
      </c>
      <c r="F328" s="37" t="s">
        <v>120</v>
      </c>
      <c r="G328" s="36">
        <v>3662.13</v>
      </c>
      <c r="H328" s="61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8">
        <v>45918.068055555559</v>
      </c>
      <c r="B329" s="59">
        <v>443934692</v>
      </c>
      <c r="C329" s="38" t="s">
        <v>36</v>
      </c>
      <c r="D329" s="38" t="s">
        <v>38</v>
      </c>
      <c r="E329" s="38" t="s">
        <v>45</v>
      </c>
      <c r="F329" s="38" t="s">
        <v>120</v>
      </c>
      <c r="G329" s="35">
        <v>3662.17</v>
      </c>
      <c r="H329" s="59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37" t="s">
        <v>36</v>
      </c>
      <c r="D330" s="37" t="s">
        <v>38</v>
      </c>
      <c r="E330" s="37" t="s">
        <v>45</v>
      </c>
      <c r="F330" s="37" t="s">
        <v>120</v>
      </c>
      <c r="G330" s="36">
        <v>3661.89</v>
      </c>
      <c r="H330" s="61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8">
        <v>45918.069537037038</v>
      </c>
      <c r="B331" s="59">
        <v>443934871</v>
      </c>
      <c r="C331" s="38" t="s">
        <v>36</v>
      </c>
      <c r="D331" s="38" t="s">
        <v>38</v>
      </c>
      <c r="E331" s="38" t="s">
        <v>46</v>
      </c>
      <c r="F331" s="38" t="s">
        <v>120</v>
      </c>
      <c r="G331" s="35">
        <v>3661.51</v>
      </c>
      <c r="H331" s="59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852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37" t="s">
        <v>36</v>
      </c>
      <c r="D332" s="37" t="s">
        <v>38</v>
      </c>
      <c r="E332" s="37" t="s">
        <v>46</v>
      </c>
      <c r="F332" s="37" t="s">
        <v>120</v>
      </c>
      <c r="G332" s="36">
        <v>3661.17</v>
      </c>
      <c r="H332" s="61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853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8">
        <v>45918.086076388892</v>
      </c>
      <c r="B333" s="59">
        <v>443938832</v>
      </c>
      <c r="C333" s="38" t="s">
        <v>36</v>
      </c>
      <c r="D333" s="38" t="s">
        <v>37</v>
      </c>
      <c r="E333" s="38" t="s">
        <v>46</v>
      </c>
      <c r="F333" s="38" t="s">
        <v>120</v>
      </c>
      <c r="G333" s="35">
        <v>3664.89</v>
      </c>
      <c r="H333" s="59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854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37" t="s">
        <v>36</v>
      </c>
      <c r="D334" s="37" t="s">
        <v>37</v>
      </c>
      <c r="E334" s="37" t="s">
        <v>46</v>
      </c>
      <c r="F334" s="37" t="s">
        <v>120</v>
      </c>
      <c r="G334" s="36">
        <v>3665.41</v>
      </c>
      <c r="H334" s="61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855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8">
        <v>45918.086898148147</v>
      </c>
      <c r="B335" s="59">
        <v>443939001</v>
      </c>
      <c r="C335" s="38" t="s">
        <v>36</v>
      </c>
      <c r="D335" s="38" t="s">
        <v>37</v>
      </c>
      <c r="E335" s="38" t="s">
        <v>46</v>
      </c>
      <c r="F335" s="38" t="s">
        <v>120</v>
      </c>
      <c r="G335" s="35">
        <v>3665.41</v>
      </c>
      <c r="H335" s="59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855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37" t="s">
        <v>36</v>
      </c>
      <c r="D336" s="37" t="s">
        <v>37</v>
      </c>
      <c r="E336" s="37" t="s">
        <v>45</v>
      </c>
      <c r="F336" s="37" t="s">
        <v>120</v>
      </c>
      <c r="G336" s="36">
        <v>3664.57</v>
      </c>
      <c r="H336" s="61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8">
        <v>45918.08829861111</v>
      </c>
      <c r="B337" s="59">
        <v>443939257</v>
      </c>
      <c r="C337" s="38" t="s">
        <v>36</v>
      </c>
      <c r="D337" s="38" t="s">
        <v>37</v>
      </c>
      <c r="E337" s="38" t="s">
        <v>45</v>
      </c>
      <c r="F337" s="38" t="s">
        <v>120</v>
      </c>
      <c r="G337" s="35">
        <v>3664.57</v>
      </c>
      <c r="H337" s="59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37" t="s">
        <v>36</v>
      </c>
      <c r="D338" s="37" t="s">
        <v>38</v>
      </c>
      <c r="E338" s="37" t="s">
        <v>46</v>
      </c>
      <c r="F338" s="37" t="s">
        <v>120</v>
      </c>
      <c r="G338" s="36">
        <v>3665.93</v>
      </c>
      <c r="H338" s="61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856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8">
        <v>45918.092361111114</v>
      </c>
      <c r="B339" s="59">
        <v>443940349</v>
      </c>
      <c r="C339" s="38" t="s">
        <v>36</v>
      </c>
      <c r="D339" s="38" t="s">
        <v>38</v>
      </c>
      <c r="E339" s="38" t="s">
        <v>46</v>
      </c>
      <c r="F339" s="38" t="s">
        <v>120</v>
      </c>
      <c r="G339" s="35">
        <v>3667.05</v>
      </c>
      <c r="H339" s="59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857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37" t="s">
        <v>36</v>
      </c>
      <c r="D340" s="37" t="s">
        <v>38</v>
      </c>
      <c r="E340" s="37" t="s">
        <v>46</v>
      </c>
      <c r="F340" s="37" t="s">
        <v>120</v>
      </c>
      <c r="G340" s="36">
        <v>3667.52</v>
      </c>
      <c r="H340" s="61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858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8">
        <v>45918.093935185185</v>
      </c>
      <c r="B341" s="59">
        <v>443940695</v>
      </c>
      <c r="C341" s="38" t="s">
        <v>36</v>
      </c>
      <c r="D341" s="38" t="s">
        <v>38</v>
      </c>
      <c r="E341" s="38" t="s">
        <v>46</v>
      </c>
      <c r="F341" s="38" t="s">
        <v>120</v>
      </c>
      <c r="G341" s="35">
        <v>3667.59</v>
      </c>
      <c r="H341" s="59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859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37" t="s">
        <v>36</v>
      </c>
      <c r="D342" s="37" t="s">
        <v>37</v>
      </c>
      <c r="E342" s="37" t="s">
        <v>45</v>
      </c>
      <c r="F342" s="37" t="s">
        <v>120</v>
      </c>
      <c r="G342" s="36">
        <v>3667.83</v>
      </c>
      <c r="H342" s="61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8">
        <v>45918.096284722225</v>
      </c>
      <c r="B343" s="59">
        <v>443941326</v>
      </c>
      <c r="C343" s="38" t="s">
        <v>36</v>
      </c>
      <c r="D343" s="38" t="s">
        <v>37</v>
      </c>
      <c r="E343" s="38" t="s">
        <v>45</v>
      </c>
      <c r="F343" s="38" t="s">
        <v>120</v>
      </c>
      <c r="G343" s="35">
        <v>3667.83</v>
      </c>
      <c r="H343" s="59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37" t="s">
        <v>36</v>
      </c>
      <c r="D344" s="37" t="s">
        <v>37</v>
      </c>
      <c r="E344" s="37" t="s">
        <v>45</v>
      </c>
      <c r="F344" s="37" t="s">
        <v>120</v>
      </c>
      <c r="G344" s="36">
        <v>3667.83</v>
      </c>
      <c r="H344" s="61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8">
        <v>45918.096296296295</v>
      </c>
      <c r="B345" s="59">
        <v>443941330</v>
      </c>
      <c r="C345" s="38" t="s">
        <v>36</v>
      </c>
      <c r="D345" s="38" t="s">
        <v>37</v>
      </c>
      <c r="E345" s="38" t="s">
        <v>45</v>
      </c>
      <c r="F345" s="38" t="s">
        <v>120</v>
      </c>
      <c r="G345" s="35">
        <v>3667.73</v>
      </c>
      <c r="H345" s="59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37" t="s">
        <v>36</v>
      </c>
      <c r="D346" s="37" t="s">
        <v>38</v>
      </c>
      <c r="E346" s="37" t="s">
        <v>46</v>
      </c>
      <c r="F346" s="37" t="s">
        <v>120</v>
      </c>
      <c r="G346" s="36">
        <v>3669.58</v>
      </c>
      <c r="H346" s="61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860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8">
        <v>45918.102488425924</v>
      </c>
      <c r="B347" s="59">
        <v>443942687</v>
      </c>
      <c r="C347" s="38" t="s">
        <v>36</v>
      </c>
      <c r="D347" s="38" t="s">
        <v>38</v>
      </c>
      <c r="E347" s="38" t="s">
        <v>46</v>
      </c>
      <c r="F347" s="38" t="s">
        <v>120</v>
      </c>
      <c r="G347" s="35">
        <v>3671.06</v>
      </c>
      <c r="H347" s="59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861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37" t="s">
        <v>36</v>
      </c>
      <c r="D348" s="37" t="s">
        <v>38</v>
      </c>
      <c r="E348" s="37" t="s">
        <v>46</v>
      </c>
      <c r="F348" s="37" t="s">
        <v>120</v>
      </c>
      <c r="G348" s="36">
        <v>3671.06</v>
      </c>
      <c r="H348" s="61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861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8">
        <v>45918.102592592593</v>
      </c>
      <c r="B349" s="59">
        <v>443942740</v>
      </c>
      <c r="C349" s="38" t="s">
        <v>36</v>
      </c>
      <c r="D349" s="38" t="s">
        <v>38</v>
      </c>
      <c r="E349" s="38" t="s">
        <v>46</v>
      </c>
      <c r="F349" s="38" t="s">
        <v>120</v>
      </c>
      <c r="G349" s="35">
        <v>3671.97</v>
      </c>
      <c r="H349" s="59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862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37" t="s">
        <v>36</v>
      </c>
      <c r="D350" s="37" t="s">
        <v>37</v>
      </c>
      <c r="E350" s="37" t="s">
        <v>45</v>
      </c>
      <c r="F350" s="37" t="s">
        <v>120</v>
      </c>
      <c r="G350" s="36">
        <v>3670.2</v>
      </c>
      <c r="H350" s="61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8">
        <v>45918.103113425925</v>
      </c>
      <c r="B351" s="59">
        <v>443942966</v>
      </c>
      <c r="C351" s="38" t="s">
        <v>36</v>
      </c>
      <c r="D351" s="38" t="s">
        <v>37</v>
      </c>
      <c r="E351" s="38" t="s">
        <v>45</v>
      </c>
      <c r="F351" s="38" t="s">
        <v>120</v>
      </c>
      <c r="G351" s="35">
        <v>3670.23</v>
      </c>
      <c r="H351" s="59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37" t="s">
        <v>36</v>
      </c>
      <c r="D352" s="37" t="s">
        <v>37</v>
      </c>
      <c r="E352" s="37" t="s">
        <v>45</v>
      </c>
      <c r="F352" s="37" t="s">
        <v>120</v>
      </c>
      <c r="G352" s="36">
        <v>3670.25</v>
      </c>
      <c r="H352" s="61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8">
        <v>45918.103125000001</v>
      </c>
      <c r="B353" s="59">
        <v>443942969</v>
      </c>
      <c r="C353" s="38" t="s">
        <v>36</v>
      </c>
      <c r="D353" s="38" t="s">
        <v>37</v>
      </c>
      <c r="E353" s="38" t="s">
        <v>45</v>
      </c>
      <c r="F353" s="38" t="s">
        <v>120</v>
      </c>
      <c r="G353" s="35">
        <v>3670.29</v>
      </c>
      <c r="H353" s="59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37" t="s">
        <v>36</v>
      </c>
      <c r="D354" s="37" t="s">
        <v>37</v>
      </c>
      <c r="E354" s="37" t="s">
        <v>45</v>
      </c>
      <c r="F354" s="37" t="s">
        <v>120</v>
      </c>
      <c r="G354" s="36">
        <v>3670.27</v>
      </c>
      <c r="H354" s="61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93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8">
        <v>45918.10496527778</v>
      </c>
      <c r="B355" s="59">
        <v>443943804</v>
      </c>
      <c r="C355" s="38" t="s">
        <v>36</v>
      </c>
      <c r="D355" s="38" t="s">
        <v>37</v>
      </c>
      <c r="E355" s="38" t="s">
        <v>45</v>
      </c>
      <c r="F355" s="38" t="s">
        <v>120</v>
      </c>
      <c r="G355" s="35">
        <v>3670.27</v>
      </c>
      <c r="H355" s="59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37" t="s">
        <v>36</v>
      </c>
      <c r="D356" s="37" t="s">
        <v>38</v>
      </c>
      <c r="E356" s="37" t="s">
        <v>46</v>
      </c>
      <c r="F356" s="37" t="s">
        <v>120</v>
      </c>
      <c r="G356" s="36">
        <v>3667.66</v>
      </c>
      <c r="H356" s="61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863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8">
        <v>45918.125740740739</v>
      </c>
      <c r="B357" s="59">
        <v>443948389</v>
      </c>
      <c r="C357" s="38" t="s">
        <v>36</v>
      </c>
      <c r="D357" s="38" t="s">
        <v>38</v>
      </c>
      <c r="E357" s="38" t="s">
        <v>46</v>
      </c>
      <c r="F357" s="38" t="s">
        <v>120</v>
      </c>
      <c r="G357" s="35">
        <v>3667.25</v>
      </c>
      <c r="H357" s="59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864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37" t="s">
        <v>36</v>
      </c>
      <c r="D358" s="37" t="s">
        <v>38</v>
      </c>
      <c r="E358" s="37" t="s">
        <v>46</v>
      </c>
      <c r="F358" s="37" t="s">
        <v>120</v>
      </c>
      <c r="G358" s="36">
        <v>3667.25</v>
      </c>
      <c r="H358" s="61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865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8">
        <v>45918.125740740739</v>
      </c>
      <c r="B359" s="59">
        <v>443948393</v>
      </c>
      <c r="C359" s="38" t="s">
        <v>36</v>
      </c>
      <c r="D359" s="38" t="s">
        <v>38</v>
      </c>
      <c r="E359" s="38" t="s">
        <v>46</v>
      </c>
      <c r="F359" s="38" t="s">
        <v>120</v>
      </c>
      <c r="G359" s="35">
        <v>3667.25</v>
      </c>
      <c r="H359" s="59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866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37" t="s">
        <v>36</v>
      </c>
      <c r="D360" s="37" t="s">
        <v>38</v>
      </c>
      <c r="E360" s="37" t="s">
        <v>46</v>
      </c>
      <c r="F360" s="37" t="s">
        <v>120</v>
      </c>
      <c r="G360" s="36">
        <v>3667.12</v>
      </c>
      <c r="H360" s="61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867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8">
        <v>45918.125752314816</v>
      </c>
      <c r="B361" s="59">
        <v>443948409</v>
      </c>
      <c r="C361" s="38" t="s">
        <v>36</v>
      </c>
      <c r="D361" s="38" t="s">
        <v>38</v>
      </c>
      <c r="E361" s="38" t="s">
        <v>46</v>
      </c>
      <c r="F361" s="38" t="s">
        <v>120</v>
      </c>
      <c r="G361" s="35">
        <v>3667.12</v>
      </c>
      <c r="H361" s="59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867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37" t="s">
        <v>36</v>
      </c>
      <c r="D362" s="37" t="s">
        <v>38</v>
      </c>
      <c r="E362" s="37" t="s">
        <v>45</v>
      </c>
      <c r="F362" s="37" t="s">
        <v>120</v>
      </c>
      <c r="G362" s="36">
        <v>3667.49</v>
      </c>
      <c r="H362" s="61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8">
        <v>45918.12903935185</v>
      </c>
      <c r="B363" s="59">
        <v>443949712</v>
      </c>
      <c r="C363" s="38" t="s">
        <v>36</v>
      </c>
      <c r="D363" s="38" t="s">
        <v>38</v>
      </c>
      <c r="E363" s="38" t="s">
        <v>45</v>
      </c>
      <c r="F363" s="38" t="s">
        <v>120</v>
      </c>
      <c r="G363" s="35">
        <v>3667.49</v>
      </c>
      <c r="H363" s="59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37" t="s">
        <v>36</v>
      </c>
      <c r="D364" s="37" t="s">
        <v>38</v>
      </c>
      <c r="E364" s="37" t="s">
        <v>45</v>
      </c>
      <c r="F364" s="37" t="s">
        <v>120</v>
      </c>
      <c r="G364" s="36">
        <v>3667.49</v>
      </c>
      <c r="H364" s="61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8">
        <v>45918.129050925927</v>
      </c>
      <c r="B365" s="59">
        <v>443949714</v>
      </c>
      <c r="C365" s="38" t="s">
        <v>36</v>
      </c>
      <c r="D365" s="38" t="s">
        <v>38</v>
      </c>
      <c r="E365" s="38" t="s">
        <v>45</v>
      </c>
      <c r="F365" s="38" t="s">
        <v>120</v>
      </c>
      <c r="G365" s="35">
        <v>3667.49</v>
      </c>
      <c r="H365" s="59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37" t="s">
        <v>36</v>
      </c>
      <c r="D366" s="37" t="s">
        <v>37</v>
      </c>
      <c r="E366" s="37" t="s">
        <v>46</v>
      </c>
      <c r="F366" s="37" t="s">
        <v>120</v>
      </c>
      <c r="G366" s="36">
        <v>3665.75</v>
      </c>
      <c r="H366" s="61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868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8">
        <v>45918.131342592591</v>
      </c>
      <c r="B367" s="59">
        <v>443950666</v>
      </c>
      <c r="C367" s="38" t="s">
        <v>36</v>
      </c>
      <c r="D367" s="38" t="s">
        <v>37</v>
      </c>
      <c r="E367" s="38" t="s">
        <v>46</v>
      </c>
      <c r="F367" s="38" t="s">
        <v>120</v>
      </c>
      <c r="G367" s="35">
        <v>3664.43</v>
      </c>
      <c r="H367" s="59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869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37" t="s">
        <v>36</v>
      </c>
      <c r="D368" s="37" t="s">
        <v>37</v>
      </c>
      <c r="E368" s="37" t="s">
        <v>46</v>
      </c>
      <c r="F368" s="37" t="s">
        <v>120</v>
      </c>
      <c r="G368" s="36">
        <v>3664.43</v>
      </c>
      <c r="H368" s="61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869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8">
        <v>45918.131597222222</v>
      </c>
      <c r="B369" s="59">
        <v>443950926</v>
      </c>
      <c r="C369" s="38" t="s">
        <v>36</v>
      </c>
      <c r="D369" s="38" t="s">
        <v>37</v>
      </c>
      <c r="E369" s="38" t="s">
        <v>46</v>
      </c>
      <c r="F369" s="38" t="s">
        <v>120</v>
      </c>
      <c r="G369" s="35">
        <v>3663.99</v>
      </c>
      <c r="H369" s="59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870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37" t="s">
        <v>36</v>
      </c>
      <c r="D370" s="37" t="s">
        <v>38</v>
      </c>
      <c r="E370" s="37" t="s">
        <v>45</v>
      </c>
      <c r="F370" s="37" t="s">
        <v>120</v>
      </c>
      <c r="G370" s="36">
        <v>3664.49</v>
      </c>
      <c r="H370" s="61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8">
        <v>45918.133784722224</v>
      </c>
      <c r="B371" s="59">
        <v>443951830</v>
      </c>
      <c r="C371" s="38" t="s">
        <v>36</v>
      </c>
      <c r="D371" s="38" t="s">
        <v>38</v>
      </c>
      <c r="E371" s="38" t="s">
        <v>45</v>
      </c>
      <c r="F371" s="38" t="s">
        <v>120</v>
      </c>
      <c r="G371" s="35">
        <v>3664.32</v>
      </c>
      <c r="H371" s="59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37" t="s">
        <v>36</v>
      </c>
      <c r="D372" s="37" t="s">
        <v>38</v>
      </c>
      <c r="E372" s="37" t="s">
        <v>45</v>
      </c>
      <c r="F372" s="37" t="s">
        <v>120</v>
      </c>
      <c r="G372" s="36">
        <v>3664.55</v>
      </c>
      <c r="H372" s="61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8">
        <v>45918.133796296293</v>
      </c>
      <c r="B373" s="59">
        <v>443951833</v>
      </c>
      <c r="C373" s="38" t="s">
        <v>36</v>
      </c>
      <c r="D373" s="38" t="s">
        <v>38</v>
      </c>
      <c r="E373" s="38" t="s">
        <v>45</v>
      </c>
      <c r="F373" s="38" t="s">
        <v>120</v>
      </c>
      <c r="G373" s="35">
        <v>3664.44</v>
      </c>
      <c r="H373" s="59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37" t="s">
        <v>36</v>
      </c>
      <c r="D374" s="37" t="s">
        <v>37</v>
      </c>
      <c r="E374" s="37" t="s">
        <v>46</v>
      </c>
      <c r="F374" s="37" t="s">
        <v>120</v>
      </c>
      <c r="G374" s="36">
        <v>3662.99</v>
      </c>
      <c r="H374" s="61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871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8">
        <v>45918.141423611109</v>
      </c>
      <c r="B375" s="59">
        <v>443952834</v>
      </c>
      <c r="C375" s="38" t="s">
        <v>36</v>
      </c>
      <c r="D375" s="38" t="s">
        <v>38</v>
      </c>
      <c r="E375" s="38" t="s">
        <v>45</v>
      </c>
      <c r="F375" s="38" t="s">
        <v>120</v>
      </c>
      <c r="G375" s="35">
        <v>3663.48</v>
      </c>
      <c r="H375" s="59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37" t="s">
        <v>36</v>
      </c>
      <c r="D376" s="37" t="s">
        <v>37</v>
      </c>
      <c r="E376" s="37" t="s">
        <v>46</v>
      </c>
      <c r="F376" s="37" t="s">
        <v>120</v>
      </c>
      <c r="G376" s="36">
        <v>3663.76</v>
      </c>
      <c r="H376" s="61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872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8">
        <v>45918.141423611109</v>
      </c>
      <c r="B377" s="59">
        <v>443952836</v>
      </c>
      <c r="C377" s="38" t="s">
        <v>36</v>
      </c>
      <c r="D377" s="38" t="s">
        <v>37</v>
      </c>
      <c r="E377" s="38" t="s">
        <v>46</v>
      </c>
      <c r="F377" s="38" t="s">
        <v>120</v>
      </c>
      <c r="G377" s="35">
        <v>3663.76</v>
      </c>
      <c r="H377" s="59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872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37" t="s">
        <v>36</v>
      </c>
      <c r="D378" s="37" t="s">
        <v>37</v>
      </c>
      <c r="E378" s="37" t="s">
        <v>46</v>
      </c>
      <c r="F378" s="37" t="s">
        <v>120</v>
      </c>
      <c r="G378" s="36">
        <v>3663.76</v>
      </c>
      <c r="H378" s="61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872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8">
        <v>45918.141539351855</v>
      </c>
      <c r="B379" s="59">
        <v>443952858</v>
      </c>
      <c r="C379" s="38" t="s">
        <v>36</v>
      </c>
      <c r="D379" s="38" t="s">
        <v>38</v>
      </c>
      <c r="E379" s="38" t="s">
        <v>45</v>
      </c>
      <c r="F379" s="38" t="s">
        <v>120</v>
      </c>
      <c r="G379" s="35">
        <v>3663.65</v>
      </c>
      <c r="H379" s="59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37" t="s">
        <v>36</v>
      </c>
      <c r="D380" s="37" t="s">
        <v>38</v>
      </c>
      <c r="E380" s="37" t="s">
        <v>45</v>
      </c>
      <c r="F380" s="37" t="s">
        <v>120</v>
      </c>
      <c r="G380" s="36">
        <v>3663.65</v>
      </c>
      <c r="H380" s="61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8">
        <v>45918.141539351855</v>
      </c>
      <c r="B381" s="59">
        <v>443952860</v>
      </c>
      <c r="C381" s="38" t="s">
        <v>36</v>
      </c>
      <c r="D381" s="38" t="s">
        <v>38</v>
      </c>
      <c r="E381" s="38" t="s">
        <v>45</v>
      </c>
      <c r="F381" s="38" t="s">
        <v>120</v>
      </c>
      <c r="G381" s="35">
        <v>3663.64</v>
      </c>
      <c r="H381" s="59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37" t="s">
        <v>36</v>
      </c>
      <c r="D382" s="37" t="s">
        <v>37</v>
      </c>
      <c r="E382" s="37" t="s">
        <v>46</v>
      </c>
      <c r="F382" s="37" t="s">
        <v>120</v>
      </c>
      <c r="G382" s="36">
        <v>3661.91</v>
      </c>
      <c r="H382" s="61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873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8">
        <v>45918.144016203703</v>
      </c>
      <c r="B383" s="59">
        <v>443953837</v>
      </c>
      <c r="C383" s="38" t="s">
        <v>36</v>
      </c>
      <c r="D383" s="38" t="s">
        <v>37</v>
      </c>
      <c r="E383" s="38" t="s">
        <v>46</v>
      </c>
      <c r="F383" s="38" t="s">
        <v>120</v>
      </c>
      <c r="G383" s="35">
        <v>3663.22</v>
      </c>
      <c r="H383" s="59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874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37" t="s">
        <v>36</v>
      </c>
      <c r="D384" s="37" t="s">
        <v>37</v>
      </c>
      <c r="E384" s="37" t="s">
        <v>46</v>
      </c>
      <c r="F384" s="37" t="s">
        <v>120</v>
      </c>
      <c r="G384" s="36">
        <v>3663.22</v>
      </c>
      <c r="H384" s="61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874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8">
        <v>45918.144016203703</v>
      </c>
      <c r="B385" s="59">
        <v>443953839</v>
      </c>
      <c r="C385" s="38" t="s">
        <v>36</v>
      </c>
      <c r="D385" s="38" t="s">
        <v>37</v>
      </c>
      <c r="E385" s="38" t="s">
        <v>46</v>
      </c>
      <c r="F385" s="38" t="s">
        <v>120</v>
      </c>
      <c r="G385" s="35">
        <v>3663.22</v>
      </c>
      <c r="H385" s="59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875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37" t="s">
        <v>36</v>
      </c>
      <c r="D386" s="37" t="s">
        <v>38</v>
      </c>
      <c r="E386" s="37" t="s">
        <v>45</v>
      </c>
      <c r="F386" s="37" t="s">
        <v>120</v>
      </c>
      <c r="G386" s="36">
        <v>3662.69</v>
      </c>
      <c r="H386" s="61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8">
        <v>45918.144548611112</v>
      </c>
      <c r="B387" s="59">
        <v>443953886</v>
      </c>
      <c r="C387" s="38" t="s">
        <v>36</v>
      </c>
      <c r="D387" s="38" t="s">
        <v>38</v>
      </c>
      <c r="E387" s="38" t="s">
        <v>45</v>
      </c>
      <c r="F387" s="38" t="s">
        <v>120</v>
      </c>
      <c r="G387" s="35">
        <v>3662.69</v>
      </c>
      <c r="H387" s="59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37" t="s">
        <v>36</v>
      </c>
      <c r="D388" s="37" t="s">
        <v>38</v>
      </c>
      <c r="E388" s="37" t="s">
        <v>45</v>
      </c>
      <c r="F388" s="37" t="s">
        <v>120</v>
      </c>
      <c r="G388" s="36">
        <v>3662.64</v>
      </c>
      <c r="H388" s="61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8">
        <v>45918.144548611112</v>
      </c>
      <c r="B389" s="59">
        <v>443953888</v>
      </c>
      <c r="C389" s="38" t="s">
        <v>36</v>
      </c>
      <c r="D389" s="38" t="s">
        <v>38</v>
      </c>
      <c r="E389" s="38" t="s">
        <v>45</v>
      </c>
      <c r="F389" s="38" t="s">
        <v>120</v>
      </c>
      <c r="G389" s="35">
        <v>3662.64</v>
      </c>
      <c r="H389" s="59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37" t="s">
        <v>36</v>
      </c>
      <c r="D390" s="37" t="s">
        <v>38</v>
      </c>
      <c r="E390" s="37" t="s">
        <v>45</v>
      </c>
      <c r="F390" s="37" t="s">
        <v>120</v>
      </c>
      <c r="G390" s="36">
        <v>3663.14</v>
      </c>
      <c r="H390" s="61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93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8">
        <v>45918.146284722221</v>
      </c>
      <c r="B391" s="59">
        <v>443954044</v>
      </c>
      <c r="C391" s="38" t="s">
        <v>36</v>
      </c>
      <c r="D391" s="38" t="s">
        <v>38</v>
      </c>
      <c r="E391" s="38" t="s">
        <v>45</v>
      </c>
      <c r="F391" s="38" t="s">
        <v>120</v>
      </c>
      <c r="G391" s="35">
        <v>3663.14</v>
      </c>
      <c r="H391" s="59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37" t="s">
        <v>36</v>
      </c>
      <c r="D392" s="37" t="s">
        <v>37</v>
      </c>
      <c r="E392" s="37" t="s">
        <v>46</v>
      </c>
      <c r="F392" s="37" t="s">
        <v>120</v>
      </c>
      <c r="G392" s="36">
        <v>3661</v>
      </c>
      <c r="H392" s="61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876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8">
        <v>45918.151944444442</v>
      </c>
      <c r="B393" s="59">
        <v>443955803</v>
      </c>
      <c r="C393" s="38" t="s">
        <v>36</v>
      </c>
      <c r="D393" s="38" t="s">
        <v>37</v>
      </c>
      <c r="E393" s="38" t="s">
        <v>46</v>
      </c>
      <c r="F393" s="38" t="s">
        <v>120</v>
      </c>
      <c r="G393" s="35">
        <v>3659.68</v>
      </c>
      <c r="H393" s="59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877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37" t="s">
        <v>36</v>
      </c>
      <c r="D394" s="37" t="s">
        <v>37</v>
      </c>
      <c r="E394" s="37" t="s">
        <v>46</v>
      </c>
      <c r="F394" s="37" t="s">
        <v>120</v>
      </c>
      <c r="G394" s="36">
        <v>3659.68</v>
      </c>
      <c r="H394" s="61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877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8">
        <v>45918.151944444442</v>
      </c>
      <c r="B395" s="59">
        <v>443955805</v>
      </c>
      <c r="C395" s="38" t="s">
        <v>36</v>
      </c>
      <c r="D395" s="38" t="s">
        <v>37</v>
      </c>
      <c r="E395" s="38" t="s">
        <v>46</v>
      </c>
      <c r="F395" s="38" t="s">
        <v>120</v>
      </c>
      <c r="G395" s="35">
        <v>3659.68</v>
      </c>
      <c r="H395" s="59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878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37" t="s">
        <v>36</v>
      </c>
      <c r="D396" s="37" t="s">
        <v>37</v>
      </c>
      <c r="E396" s="37" t="s">
        <v>46</v>
      </c>
      <c r="F396" s="37" t="s">
        <v>120</v>
      </c>
      <c r="G396" s="36">
        <v>3659.68</v>
      </c>
      <c r="H396" s="61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878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8">
        <v>45918.152233796296</v>
      </c>
      <c r="B397" s="59">
        <v>443955921</v>
      </c>
      <c r="C397" s="38" t="s">
        <v>36</v>
      </c>
      <c r="D397" s="38" t="s">
        <v>37</v>
      </c>
      <c r="E397" s="38" t="s">
        <v>46</v>
      </c>
      <c r="F397" s="38" t="s">
        <v>120</v>
      </c>
      <c r="G397" s="35">
        <v>3659.17</v>
      </c>
      <c r="H397" s="59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879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37" t="s">
        <v>36</v>
      </c>
      <c r="D398" s="37" t="s">
        <v>38</v>
      </c>
      <c r="E398" s="37" t="s">
        <v>45</v>
      </c>
      <c r="F398" s="37" t="s">
        <v>120</v>
      </c>
      <c r="G398" s="36">
        <v>3659.56</v>
      </c>
      <c r="H398" s="61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8">
        <v>45918.155659722222</v>
      </c>
      <c r="B399" s="59">
        <v>443956816</v>
      </c>
      <c r="C399" s="38" t="s">
        <v>36</v>
      </c>
      <c r="D399" s="38" t="s">
        <v>38</v>
      </c>
      <c r="E399" s="38" t="s">
        <v>45</v>
      </c>
      <c r="F399" s="38" t="s">
        <v>120</v>
      </c>
      <c r="G399" s="35">
        <v>3659.56</v>
      </c>
      <c r="H399" s="59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37" t="s">
        <v>36</v>
      </c>
      <c r="D400" s="37" t="s">
        <v>38</v>
      </c>
      <c r="E400" s="37" t="s">
        <v>45</v>
      </c>
      <c r="F400" s="37" t="s">
        <v>120</v>
      </c>
      <c r="G400" s="36">
        <v>3659.56</v>
      </c>
      <c r="H400" s="61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8">
        <v>45918.155659722222</v>
      </c>
      <c r="B401" s="59">
        <v>443956818</v>
      </c>
      <c r="C401" s="38" t="s">
        <v>36</v>
      </c>
      <c r="D401" s="38" t="s">
        <v>38</v>
      </c>
      <c r="E401" s="38" t="s">
        <v>45</v>
      </c>
      <c r="F401" s="38" t="s">
        <v>120</v>
      </c>
      <c r="G401" s="35">
        <v>3659.56</v>
      </c>
      <c r="H401" s="59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37" t="s">
        <v>36</v>
      </c>
      <c r="D402" s="37" t="s">
        <v>38</v>
      </c>
      <c r="E402" s="37" t="s">
        <v>45</v>
      </c>
      <c r="F402" s="37" t="s">
        <v>120</v>
      </c>
      <c r="G402" s="36">
        <v>3660.2</v>
      </c>
      <c r="H402" s="61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8">
        <v>45918.157569444447</v>
      </c>
      <c r="B403" s="59">
        <v>443957522</v>
      </c>
      <c r="C403" s="38" t="s">
        <v>36</v>
      </c>
      <c r="D403" s="38" t="s">
        <v>37</v>
      </c>
      <c r="E403" s="38" t="s">
        <v>46</v>
      </c>
      <c r="F403" s="38" t="s">
        <v>120</v>
      </c>
      <c r="G403" s="35">
        <v>3662.11</v>
      </c>
      <c r="H403" s="59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880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37" t="s">
        <v>36</v>
      </c>
      <c r="D404" s="37" t="s">
        <v>37</v>
      </c>
      <c r="E404" s="37" t="s">
        <v>46</v>
      </c>
      <c r="F404" s="37" t="s">
        <v>120</v>
      </c>
      <c r="G404" s="36">
        <v>3662.65</v>
      </c>
      <c r="H404" s="61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881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8">
        <v>45918.158009259256</v>
      </c>
      <c r="B405" s="59">
        <v>443957681</v>
      </c>
      <c r="C405" s="38" t="s">
        <v>36</v>
      </c>
      <c r="D405" s="38" t="s">
        <v>37</v>
      </c>
      <c r="E405" s="38" t="s">
        <v>46</v>
      </c>
      <c r="F405" s="38" t="s">
        <v>120</v>
      </c>
      <c r="G405" s="35">
        <v>3662.65</v>
      </c>
      <c r="H405" s="59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881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37" t="s">
        <v>36</v>
      </c>
      <c r="D406" s="37" t="s">
        <v>37</v>
      </c>
      <c r="E406" s="37" t="s">
        <v>46</v>
      </c>
      <c r="F406" s="37" t="s">
        <v>120</v>
      </c>
      <c r="G406" s="36">
        <v>3662.65</v>
      </c>
      <c r="H406" s="61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881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8">
        <v>45918.158680555556</v>
      </c>
      <c r="B407" s="59">
        <v>443957927</v>
      </c>
      <c r="C407" s="38" t="s">
        <v>36</v>
      </c>
      <c r="D407" s="38" t="s">
        <v>37</v>
      </c>
      <c r="E407" s="38" t="s">
        <v>46</v>
      </c>
      <c r="F407" s="38" t="s">
        <v>120</v>
      </c>
      <c r="G407" s="35">
        <v>3663.25</v>
      </c>
      <c r="H407" s="59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882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37" t="s">
        <v>36</v>
      </c>
      <c r="D408" s="37" t="s">
        <v>37</v>
      </c>
      <c r="E408" s="37" t="s">
        <v>45</v>
      </c>
      <c r="F408" s="37" t="s">
        <v>120</v>
      </c>
      <c r="G408" s="36">
        <v>3666</v>
      </c>
      <c r="H408" s="61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8">
        <v>45918.16815972222</v>
      </c>
      <c r="B409" s="59">
        <v>443962101</v>
      </c>
      <c r="C409" s="38" t="s">
        <v>36</v>
      </c>
      <c r="D409" s="38" t="s">
        <v>37</v>
      </c>
      <c r="E409" s="38" t="s">
        <v>45</v>
      </c>
      <c r="F409" s="38" t="s">
        <v>120</v>
      </c>
      <c r="G409" s="35">
        <v>3665.97</v>
      </c>
      <c r="H409" s="59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37" t="s">
        <v>36</v>
      </c>
      <c r="D410" s="37" t="s">
        <v>37</v>
      </c>
      <c r="E410" s="37" t="s">
        <v>45</v>
      </c>
      <c r="F410" s="37" t="s">
        <v>120</v>
      </c>
      <c r="G410" s="36">
        <v>3665.9</v>
      </c>
      <c r="H410" s="61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8">
        <v>45918.16815972222</v>
      </c>
      <c r="B411" s="59">
        <v>443962103</v>
      </c>
      <c r="C411" s="38" t="s">
        <v>36</v>
      </c>
      <c r="D411" s="38" t="s">
        <v>37</v>
      </c>
      <c r="E411" s="38" t="s">
        <v>45</v>
      </c>
      <c r="F411" s="38" t="s">
        <v>120</v>
      </c>
      <c r="G411" s="35">
        <v>3665.88</v>
      </c>
      <c r="H411" s="59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37" t="s">
        <v>36</v>
      </c>
      <c r="D412" s="37" t="s">
        <v>38</v>
      </c>
      <c r="E412" s="37" t="s">
        <v>46</v>
      </c>
      <c r="F412" s="37" t="s">
        <v>120</v>
      </c>
      <c r="G412" s="36">
        <v>3663.42</v>
      </c>
      <c r="H412" s="61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883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8">
        <v>45918.169374999998</v>
      </c>
      <c r="B413" s="59">
        <v>443963155</v>
      </c>
      <c r="C413" s="38" t="s">
        <v>36</v>
      </c>
      <c r="D413" s="38" t="s">
        <v>38</v>
      </c>
      <c r="E413" s="38" t="s">
        <v>46</v>
      </c>
      <c r="F413" s="38" t="s">
        <v>120</v>
      </c>
      <c r="G413" s="35">
        <v>3662.99</v>
      </c>
      <c r="H413" s="59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884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37" t="s">
        <v>36</v>
      </c>
      <c r="D414" s="37" t="s">
        <v>38</v>
      </c>
      <c r="E414" s="37" t="s">
        <v>46</v>
      </c>
      <c r="F414" s="37" t="s">
        <v>120</v>
      </c>
      <c r="G414" s="36">
        <v>3662.97</v>
      </c>
      <c r="H414" s="61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885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8">
        <v>45918.169398148151</v>
      </c>
      <c r="B415" s="59">
        <v>443963162</v>
      </c>
      <c r="C415" s="38" t="s">
        <v>36</v>
      </c>
      <c r="D415" s="38" t="s">
        <v>38</v>
      </c>
      <c r="E415" s="38" t="s">
        <v>46</v>
      </c>
      <c r="F415" s="38" t="s">
        <v>120</v>
      </c>
      <c r="G415" s="35">
        <v>3662.97</v>
      </c>
      <c r="H415" s="59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885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37" t="s">
        <v>36</v>
      </c>
      <c r="D416" s="37" t="s">
        <v>38</v>
      </c>
      <c r="E416" s="37" t="s">
        <v>45</v>
      </c>
      <c r="F416" s="37" t="s">
        <v>120</v>
      </c>
      <c r="G416" s="36">
        <v>3662.55</v>
      </c>
      <c r="H416" s="61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8">
        <v>45918.169432870367</v>
      </c>
      <c r="B417" s="59">
        <v>443963240</v>
      </c>
      <c r="C417" s="38" t="s">
        <v>36</v>
      </c>
      <c r="D417" s="38" t="s">
        <v>38</v>
      </c>
      <c r="E417" s="38" t="s">
        <v>45</v>
      </c>
      <c r="F417" s="38" t="s">
        <v>120</v>
      </c>
      <c r="G417" s="35">
        <v>3662.41</v>
      </c>
      <c r="H417" s="59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37" t="s">
        <v>36</v>
      </c>
      <c r="D418" s="37" t="s">
        <v>38</v>
      </c>
      <c r="E418" s="37" t="s">
        <v>45</v>
      </c>
      <c r="F418" s="37" t="s">
        <v>120</v>
      </c>
      <c r="G418" s="36">
        <v>3661.92</v>
      </c>
      <c r="H418" s="61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8">
        <v>45918.174143518518</v>
      </c>
      <c r="B419" s="59">
        <v>443965158</v>
      </c>
      <c r="C419" s="38" t="s">
        <v>36</v>
      </c>
      <c r="D419" s="38" t="s">
        <v>37</v>
      </c>
      <c r="E419" s="38" t="s">
        <v>46</v>
      </c>
      <c r="F419" s="38" t="s">
        <v>120</v>
      </c>
      <c r="G419" s="35">
        <v>3657.3</v>
      </c>
      <c r="H419" s="59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886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37" t="s">
        <v>36</v>
      </c>
      <c r="D420" s="37" t="s">
        <v>37</v>
      </c>
      <c r="E420" s="37" t="s">
        <v>46</v>
      </c>
      <c r="F420" s="37" t="s">
        <v>120</v>
      </c>
      <c r="G420" s="36">
        <v>3656.56</v>
      </c>
      <c r="H420" s="61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887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8">
        <v>45918.175219907411</v>
      </c>
      <c r="B421" s="59">
        <v>443965934</v>
      </c>
      <c r="C421" s="38" t="s">
        <v>36</v>
      </c>
      <c r="D421" s="38" t="s">
        <v>38</v>
      </c>
      <c r="E421" s="38" t="s">
        <v>45</v>
      </c>
      <c r="F421" s="38" t="s">
        <v>120</v>
      </c>
      <c r="G421" s="35">
        <v>3658.85</v>
      </c>
      <c r="H421" s="59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37" t="s">
        <v>36</v>
      </c>
      <c r="D422" s="37" t="s">
        <v>38</v>
      </c>
      <c r="E422" s="37" t="s">
        <v>45</v>
      </c>
      <c r="F422" s="37" t="s">
        <v>120</v>
      </c>
      <c r="G422" s="36">
        <v>3658.85</v>
      </c>
      <c r="H422" s="61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8">
        <v>45918.175219907411</v>
      </c>
      <c r="B423" s="59">
        <v>443965936</v>
      </c>
      <c r="C423" s="38" t="s">
        <v>36</v>
      </c>
      <c r="D423" s="38" t="s">
        <v>38</v>
      </c>
      <c r="E423" s="38" t="s">
        <v>45</v>
      </c>
      <c r="F423" s="38" t="s">
        <v>120</v>
      </c>
      <c r="G423" s="35">
        <v>3658.86</v>
      </c>
      <c r="H423" s="59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37" t="s">
        <v>36</v>
      </c>
      <c r="D424" s="37" t="s">
        <v>38</v>
      </c>
      <c r="E424" s="37" t="s">
        <v>45</v>
      </c>
      <c r="F424" s="37" t="s">
        <v>120</v>
      </c>
      <c r="G424" s="36">
        <v>3658.86</v>
      </c>
      <c r="H424" s="61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8">
        <v>45918.175543981481</v>
      </c>
      <c r="B425" s="59">
        <v>443966004</v>
      </c>
      <c r="C425" s="38" t="s">
        <v>36</v>
      </c>
      <c r="D425" s="38" t="s">
        <v>37</v>
      </c>
      <c r="E425" s="38" t="s">
        <v>46</v>
      </c>
      <c r="F425" s="38" t="s">
        <v>120</v>
      </c>
      <c r="G425" s="35">
        <v>3660.27</v>
      </c>
      <c r="H425" s="59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888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37" t="s">
        <v>36</v>
      </c>
      <c r="D426" s="37" t="s">
        <v>37</v>
      </c>
      <c r="E426" s="37" t="s">
        <v>46</v>
      </c>
      <c r="F426" s="37" t="s">
        <v>120</v>
      </c>
      <c r="G426" s="36">
        <v>3661.43</v>
      </c>
      <c r="H426" s="61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889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8">
        <v>45918.177361111113</v>
      </c>
      <c r="B427" s="59">
        <v>443966848</v>
      </c>
      <c r="C427" s="38" t="s">
        <v>36</v>
      </c>
      <c r="D427" s="38" t="s">
        <v>37</v>
      </c>
      <c r="E427" s="38" t="s">
        <v>46</v>
      </c>
      <c r="F427" s="38" t="s">
        <v>120</v>
      </c>
      <c r="G427" s="35">
        <v>3657.29</v>
      </c>
      <c r="H427" s="59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890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37" t="s">
        <v>36</v>
      </c>
      <c r="D428" s="37" t="s">
        <v>37</v>
      </c>
      <c r="E428" s="37" t="s">
        <v>46</v>
      </c>
      <c r="F428" s="37" t="s">
        <v>120</v>
      </c>
      <c r="G428" s="36">
        <v>3655.61</v>
      </c>
      <c r="H428" s="61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891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8">
        <v>45918.179872685185</v>
      </c>
      <c r="B429" s="59">
        <v>443967478</v>
      </c>
      <c r="C429" s="38" t="s">
        <v>36</v>
      </c>
      <c r="D429" s="38" t="s">
        <v>37</v>
      </c>
      <c r="E429" s="38" t="s">
        <v>46</v>
      </c>
      <c r="F429" s="38" t="s">
        <v>120</v>
      </c>
      <c r="G429" s="35">
        <v>3655.34</v>
      </c>
      <c r="H429" s="59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892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37" t="s">
        <v>36</v>
      </c>
      <c r="D430" s="37" t="s">
        <v>38</v>
      </c>
      <c r="E430" s="37" t="s">
        <v>45</v>
      </c>
      <c r="F430" s="37" t="s">
        <v>120</v>
      </c>
      <c r="G430" s="36">
        <v>3654.67</v>
      </c>
      <c r="H430" s="61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8">
        <v>45918.184131944443</v>
      </c>
      <c r="B431" s="59">
        <v>443968735</v>
      </c>
      <c r="C431" s="38" t="s">
        <v>36</v>
      </c>
      <c r="D431" s="38" t="s">
        <v>38</v>
      </c>
      <c r="E431" s="38" t="s">
        <v>45</v>
      </c>
      <c r="F431" s="38" t="s">
        <v>120</v>
      </c>
      <c r="G431" s="35">
        <v>3654.69</v>
      </c>
      <c r="H431" s="59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37" t="s">
        <v>36</v>
      </c>
      <c r="D432" s="37" t="s">
        <v>38</v>
      </c>
      <c r="E432" s="37" t="s">
        <v>45</v>
      </c>
      <c r="F432" s="37" t="s">
        <v>120</v>
      </c>
      <c r="G432" s="36">
        <v>3654.71</v>
      </c>
      <c r="H432" s="61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8">
        <v>45918.184131944443</v>
      </c>
      <c r="B433" s="59">
        <v>443968738</v>
      </c>
      <c r="C433" s="38" t="s">
        <v>36</v>
      </c>
      <c r="D433" s="38" t="s">
        <v>38</v>
      </c>
      <c r="E433" s="38" t="s">
        <v>45</v>
      </c>
      <c r="F433" s="38" t="s">
        <v>120</v>
      </c>
      <c r="G433" s="35">
        <v>3654.71</v>
      </c>
      <c r="H433" s="59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37" t="s">
        <v>36</v>
      </c>
      <c r="D434" s="37" t="s">
        <v>38</v>
      </c>
      <c r="E434" s="37" t="s">
        <v>45</v>
      </c>
      <c r="F434" s="37" t="s">
        <v>120</v>
      </c>
      <c r="G434" s="36">
        <v>3655.8</v>
      </c>
      <c r="H434" s="61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8">
        <v>45918.185810185183</v>
      </c>
      <c r="B435" s="59">
        <v>443969319</v>
      </c>
      <c r="C435" s="38" t="s">
        <v>36</v>
      </c>
      <c r="D435" s="38" t="s">
        <v>37</v>
      </c>
      <c r="E435" s="38" t="s">
        <v>46</v>
      </c>
      <c r="F435" s="38" t="s">
        <v>120</v>
      </c>
      <c r="G435" s="35">
        <v>3657.24</v>
      </c>
      <c r="H435" s="59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893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37" t="s">
        <v>36</v>
      </c>
      <c r="D436" s="37" t="s">
        <v>37</v>
      </c>
      <c r="E436" s="37" t="s">
        <v>46</v>
      </c>
      <c r="F436" s="37" t="s">
        <v>120</v>
      </c>
      <c r="G436" s="36">
        <v>3657.9</v>
      </c>
      <c r="H436" s="61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894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8">
        <v>45918.185844907406</v>
      </c>
      <c r="B437" s="59">
        <v>443969339</v>
      </c>
      <c r="C437" s="38" t="s">
        <v>36</v>
      </c>
      <c r="D437" s="38" t="s">
        <v>37</v>
      </c>
      <c r="E437" s="38" t="s">
        <v>46</v>
      </c>
      <c r="F437" s="38" t="s">
        <v>120</v>
      </c>
      <c r="G437" s="35">
        <v>3657.9</v>
      </c>
      <c r="H437" s="59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895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37" t="s">
        <v>36</v>
      </c>
      <c r="D438" s="37" t="s">
        <v>37</v>
      </c>
      <c r="E438" s="37" t="s">
        <v>46</v>
      </c>
      <c r="F438" s="37" t="s">
        <v>120</v>
      </c>
      <c r="G438" s="36">
        <v>3657.9</v>
      </c>
      <c r="H438" s="61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895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8">
        <v>45918.186793981484</v>
      </c>
      <c r="B439" s="59">
        <v>443969559</v>
      </c>
      <c r="C439" s="38" t="s">
        <v>36</v>
      </c>
      <c r="D439" s="38" t="s">
        <v>38</v>
      </c>
      <c r="E439" s="38" t="s">
        <v>45</v>
      </c>
      <c r="F439" s="38" t="s">
        <v>120</v>
      </c>
      <c r="G439" s="35">
        <v>3655.94</v>
      </c>
      <c r="H439" s="59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37" t="s">
        <v>36</v>
      </c>
      <c r="D440" s="37" t="s">
        <v>38</v>
      </c>
      <c r="E440" s="37" t="s">
        <v>45</v>
      </c>
      <c r="F440" s="37" t="s">
        <v>120</v>
      </c>
      <c r="G440" s="36">
        <v>3655.94</v>
      </c>
      <c r="H440" s="61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8">
        <v>45918.186793981484</v>
      </c>
      <c r="B441" s="59">
        <v>443969561</v>
      </c>
      <c r="C441" s="38" t="s">
        <v>36</v>
      </c>
      <c r="D441" s="38" t="s">
        <v>38</v>
      </c>
      <c r="E441" s="38" t="s">
        <v>45</v>
      </c>
      <c r="F441" s="38" t="s">
        <v>120</v>
      </c>
      <c r="G441" s="35">
        <v>3655.94</v>
      </c>
      <c r="H441" s="59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37" t="s">
        <v>36</v>
      </c>
      <c r="D442" s="37" t="s">
        <v>38</v>
      </c>
      <c r="E442" s="37" t="s">
        <v>45</v>
      </c>
      <c r="F442" s="37" t="s">
        <v>120</v>
      </c>
      <c r="G442" s="36">
        <v>3655.98</v>
      </c>
      <c r="H442" s="61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8">
        <v>45918.188217592593</v>
      </c>
      <c r="B443" s="59">
        <v>443969801</v>
      </c>
      <c r="C443" s="38" t="s">
        <v>36</v>
      </c>
      <c r="D443" s="38" t="s">
        <v>37</v>
      </c>
      <c r="E443" s="38" t="s">
        <v>46</v>
      </c>
      <c r="F443" s="38" t="s">
        <v>120</v>
      </c>
      <c r="G443" s="35">
        <v>3654.37</v>
      </c>
      <c r="H443" s="59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896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37" t="s">
        <v>36</v>
      </c>
      <c r="D444" s="37" t="s">
        <v>37</v>
      </c>
      <c r="E444" s="37" t="s">
        <v>46</v>
      </c>
      <c r="F444" s="37" t="s">
        <v>120</v>
      </c>
      <c r="G444" s="36">
        <v>3652.87</v>
      </c>
      <c r="H444" s="61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897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8">
        <v>45918.189016203702</v>
      </c>
      <c r="B445" s="59">
        <v>443970189</v>
      </c>
      <c r="C445" s="38" t="s">
        <v>36</v>
      </c>
      <c r="D445" s="38" t="s">
        <v>37</v>
      </c>
      <c r="E445" s="38" t="s">
        <v>46</v>
      </c>
      <c r="F445" s="38" t="s">
        <v>120</v>
      </c>
      <c r="G445" s="35">
        <v>3652.87</v>
      </c>
      <c r="H445" s="59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897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37" t="s">
        <v>36</v>
      </c>
      <c r="D446" s="37" t="s">
        <v>37</v>
      </c>
      <c r="E446" s="37" t="s">
        <v>46</v>
      </c>
      <c r="F446" s="37" t="s">
        <v>120</v>
      </c>
      <c r="G446" s="36">
        <v>3654.71</v>
      </c>
      <c r="H446" s="61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898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8">
        <v>45918.189918981479</v>
      </c>
      <c r="B447" s="59">
        <v>443970933</v>
      </c>
      <c r="C447" s="38" t="s">
        <v>36</v>
      </c>
      <c r="D447" s="38" t="s">
        <v>38</v>
      </c>
      <c r="E447" s="38" t="s">
        <v>45</v>
      </c>
      <c r="F447" s="38" t="s">
        <v>120</v>
      </c>
      <c r="G447" s="35">
        <v>3654.48</v>
      </c>
      <c r="H447" s="59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37" t="s">
        <v>36</v>
      </c>
      <c r="D448" s="37" t="s">
        <v>38</v>
      </c>
      <c r="E448" s="37" t="s">
        <v>45</v>
      </c>
      <c r="F448" s="37" t="s">
        <v>120</v>
      </c>
      <c r="G448" s="36">
        <v>3654.44</v>
      </c>
      <c r="H448" s="61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8">
        <v>45918.189918981479</v>
      </c>
      <c r="B449" s="59">
        <v>443970936</v>
      </c>
      <c r="C449" s="38" t="s">
        <v>36</v>
      </c>
      <c r="D449" s="38" t="s">
        <v>38</v>
      </c>
      <c r="E449" s="38" t="s">
        <v>45</v>
      </c>
      <c r="F449" s="38" t="s">
        <v>120</v>
      </c>
      <c r="G449" s="35">
        <v>3654.45</v>
      </c>
      <c r="H449" s="59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37" t="s">
        <v>36</v>
      </c>
      <c r="D450" s="37" t="s">
        <v>38</v>
      </c>
      <c r="E450" s="37" t="s">
        <v>45</v>
      </c>
      <c r="F450" s="37" t="s">
        <v>120</v>
      </c>
      <c r="G450" s="36">
        <v>3654.45</v>
      </c>
      <c r="H450" s="61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8">
        <v>45918.190104166664</v>
      </c>
      <c r="B451" s="59">
        <v>443971002</v>
      </c>
      <c r="C451" s="38" t="s">
        <v>36</v>
      </c>
      <c r="D451" s="38" t="s">
        <v>37</v>
      </c>
      <c r="E451" s="38" t="s">
        <v>46</v>
      </c>
      <c r="F451" s="38" t="s">
        <v>120</v>
      </c>
      <c r="G451" s="35">
        <v>3655</v>
      </c>
      <c r="H451" s="59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899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37" t="s">
        <v>36</v>
      </c>
      <c r="D452" s="37" t="s">
        <v>38</v>
      </c>
      <c r="E452" s="37" t="s">
        <v>45</v>
      </c>
      <c r="F452" s="37" t="s">
        <v>120</v>
      </c>
      <c r="G452" s="36">
        <v>3655.2</v>
      </c>
      <c r="H452" s="61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8">
        <v>45918.193182870367</v>
      </c>
      <c r="B453" s="59">
        <v>443971854</v>
      </c>
      <c r="C453" s="38" t="s">
        <v>36</v>
      </c>
      <c r="D453" s="38" t="s">
        <v>37</v>
      </c>
      <c r="E453" s="38" t="s">
        <v>46</v>
      </c>
      <c r="F453" s="38" t="s">
        <v>120</v>
      </c>
      <c r="G453" s="35">
        <v>3652.8</v>
      </c>
      <c r="H453" s="59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900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37" t="s">
        <v>36</v>
      </c>
      <c r="D454" s="37" t="s">
        <v>38</v>
      </c>
      <c r="E454" s="37" t="s">
        <v>45</v>
      </c>
      <c r="F454" s="37" t="s">
        <v>120</v>
      </c>
      <c r="G454" s="36">
        <v>3654.48</v>
      </c>
      <c r="H454" s="61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8">
        <v>45918.194421296299</v>
      </c>
      <c r="B455" s="59">
        <v>443972227</v>
      </c>
      <c r="C455" s="38" t="s">
        <v>36</v>
      </c>
      <c r="D455" s="38" t="s">
        <v>37</v>
      </c>
      <c r="E455" s="38" t="s">
        <v>46</v>
      </c>
      <c r="F455" s="38" t="s">
        <v>120</v>
      </c>
      <c r="G455" s="35">
        <v>3657.14</v>
      </c>
      <c r="H455" s="59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901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37" t="s">
        <v>36</v>
      </c>
      <c r="D456" s="37" t="s">
        <v>37</v>
      </c>
      <c r="E456" s="37" t="s">
        <v>46</v>
      </c>
      <c r="F456" s="37" t="s">
        <v>120</v>
      </c>
      <c r="G456" s="36">
        <v>3657.46</v>
      </c>
      <c r="H456" s="61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902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8">
        <v>45918.194444444445</v>
      </c>
      <c r="B457" s="59">
        <v>443972247</v>
      </c>
      <c r="C457" s="38" t="s">
        <v>36</v>
      </c>
      <c r="D457" s="38" t="s">
        <v>37</v>
      </c>
      <c r="E457" s="38" t="s">
        <v>46</v>
      </c>
      <c r="F457" s="38" t="s">
        <v>120</v>
      </c>
      <c r="G457" s="35">
        <v>3657.48</v>
      </c>
      <c r="H457" s="59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903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37" t="s">
        <v>36</v>
      </c>
      <c r="D458" s="37" t="s">
        <v>37</v>
      </c>
      <c r="E458" s="37" t="s">
        <v>46</v>
      </c>
      <c r="F458" s="37" t="s">
        <v>120</v>
      </c>
      <c r="G458" s="36">
        <v>3657.48</v>
      </c>
      <c r="H458" s="61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903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8">
        <v>45918.195057870369</v>
      </c>
      <c r="B459" s="59">
        <v>443972457</v>
      </c>
      <c r="C459" s="38" t="s">
        <v>36</v>
      </c>
      <c r="D459" s="38" t="s">
        <v>37</v>
      </c>
      <c r="E459" s="38" t="s">
        <v>46</v>
      </c>
      <c r="F459" s="38" t="s">
        <v>120</v>
      </c>
      <c r="G459" s="35">
        <v>3658.3</v>
      </c>
      <c r="H459" s="59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904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37" t="s">
        <v>36</v>
      </c>
      <c r="D460" s="37" t="s">
        <v>38</v>
      </c>
      <c r="E460" s="37" t="s">
        <v>45</v>
      </c>
      <c r="F460" s="37" t="s">
        <v>120</v>
      </c>
      <c r="G460" s="36">
        <v>3655.35</v>
      </c>
      <c r="H460" s="61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8">
        <v>45918.208784722221</v>
      </c>
      <c r="B461" s="59">
        <v>443975790</v>
      </c>
      <c r="C461" s="38" t="s">
        <v>36</v>
      </c>
      <c r="D461" s="38" t="s">
        <v>38</v>
      </c>
      <c r="E461" s="38" t="s">
        <v>45</v>
      </c>
      <c r="F461" s="38" t="s">
        <v>120</v>
      </c>
      <c r="G461" s="35">
        <v>3655.81</v>
      </c>
      <c r="H461" s="59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93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37" t="s">
        <v>36</v>
      </c>
      <c r="D462" s="37" t="s">
        <v>37</v>
      </c>
      <c r="E462" s="37" t="s">
        <v>45</v>
      </c>
      <c r="F462" s="37" t="s">
        <v>120</v>
      </c>
      <c r="G462" s="36">
        <v>3656.76</v>
      </c>
      <c r="H462" s="61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8">
        <v>45918.211215277777</v>
      </c>
      <c r="B463" s="59">
        <v>443976125</v>
      </c>
      <c r="C463" s="38" t="s">
        <v>36</v>
      </c>
      <c r="D463" s="38" t="s">
        <v>37</v>
      </c>
      <c r="E463" s="38" t="s">
        <v>45</v>
      </c>
      <c r="F463" s="38" t="s">
        <v>120</v>
      </c>
      <c r="G463" s="35">
        <v>3656.76</v>
      </c>
      <c r="H463" s="59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37" t="s">
        <v>36</v>
      </c>
      <c r="D464" s="37" t="s">
        <v>37</v>
      </c>
      <c r="E464" s="37" t="s">
        <v>45</v>
      </c>
      <c r="F464" s="37" t="s">
        <v>120</v>
      </c>
      <c r="G464" s="36">
        <v>3656.76</v>
      </c>
      <c r="H464" s="61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8">
        <v>45918.211215277777</v>
      </c>
      <c r="B465" s="59">
        <v>443976127</v>
      </c>
      <c r="C465" s="38" t="s">
        <v>36</v>
      </c>
      <c r="D465" s="38" t="s">
        <v>37</v>
      </c>
      <c r="E465" s="38" t="s">
        <v>45</v>
      </c>
      <c r="F465" s="38" t="s">
        <v>120</v>
      </c>
      <c r="G465" s="35">
        <v>3656.78</v>
      </c>
      <c r="H465" s="59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37" t="s">
        <v>36</v>
      </c>
      <c r="D466" s="37" t="s">
        <v>37</v>
      </c>
      <c r="E466" s="37" t="s">
        <v>46</v>
      </c>
      <c r="F466" s="37" t="s">
        <v>120</v>
      </c>
      <c r="G466" s="36">
        <v>3658.35</v>
      </c>
      <c r="H466" s="61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905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8">
        <v>45918.212523148148</v>
      </c>
      <c r="B467" s="59">
        <v>443976465</v>
      </c>
      <c r="C467" s="38" t="s">
        <v>36</v>
      </c>
      <c r="D467" s="38" t="s">
        <v>38</v>
      </c>
      <c r="E467" s="38" t="s">
        <v>46</v>
      </c>
      <c r="F467" s="38" t="s">
        <v>120</v>
      </c>
      <c r="G467" s="35">
        <v>3658.3</v>
      </c>
      <c r="H467" s="59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906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37" t="s">
        <v>36</v>
      </c>
      <c r="D468" s="37" t="s">
        <v>37</v>
      </c>
      <c r="E468" s="37" t="s">
        <v>46</v>
      </c>
      <c r="F468" s="37" t="s">
        <v>120</v>
      </c>
      <c r="G468" s="36">
        <v>3658.88</v>
      </c>
      <c r="H468" s="61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907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8">
        <v>45918.21297453704</v>
      </c>
      <c r="B469" s="59">
        <v>443976824</v>
      </c>
      <c r="C469" s="38" t="s">
        <v>36</v>
      </c>
      <c r="D469" s="38" t="s">
        <v>38</v>
      </c>
      <c r="E469" s="38" t="s">
        <v>46</v>
      </c>
      <c r="F469" s="38" t="s">
        <v>120</v>
      </c>
      <c r="G469" s="35">
        <v>3659.76</v>
      </c>
      <c r="H469" s="59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816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37" t="s">
        <v>36</v>
      </c>
      <c r="D470" s="37" t="s">
        <v>38</v>
      </c>
      <c r="E470" s="37" t="s">
        <v>46</v>
      </c>
      <c r="F470" s="37" t="s">
        <v>120</v>
      </c>
      <c r="G470" s="36">
        <v>3659.76</v>
      </c>
      <c r="H470" s="61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816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8">
        <v>45918.213310185187</v>
      </c>
      <c r="B471" s="59">
        <v>443976963</v>
      </c>
      <c r="C471" s="38" t="s">
        <v>36</v>
      </c>
      <c r="D471" s="38" t="s">
        <v>38</v>
      </c>
      <c r="E471" s="38" t="s">
        <v>46</v>
      </c>
      <c r="F471" s="38" t="s">
        <v>120</v>
      </c>
      <c r="G471" s="35">
        <v>3660.27</v>
      </c>
      <c r="H471" s="59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908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37" t="s">
        <v>36</v>
      </c>
      <c r="D472" s="37" t="s">
        <v>37</v>
      </c>
      <c r="E472" s="37" t="s">
        <v>45</v>
      </c>
      <c r="F472" s="37" t="s">
        <v>120</v>
      </c>
      <c r="G472" s="36">
        <v>3661.86</v>
      </c>
      <c r="H472" s="61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8">
        <v>45918.219895833332</v>
      </c>
      <c r="B473" s="59">
        <v>443978889</v>
      </c>
      <c r="C473" s="38" t="s">
        <v>36</v>
      </c>
      <c r="D473" s="38" t="s">
        <v>37</v>
      </c>
      <c r="E473" s="38" t="s">
        <v>45</v>
      </c>
      <c r="F473" s="38" t="s">
        <v>120</v>
      </c>
      <c r="G473" s="35">
        <v>3661.86</v>
      </c>
      <c r="H473" s="59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37" t="s">
        <v>36</v>
      </c>
      <c r="D474" s="37" t="s">
        <v>37</v>
      </c>
      <c r="E474" s="37" t="s">
        <v>45</v>
      </c>
      <c r="F474" s="37" t="s">
        <v>120</v>
      </c>
      <c r="G474" s="36">
        <v>3661.86</v>
      </c>
      <c r="H474" s="61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8">
        <v>45918.219895833332</v>
      </c>
      <c r="B475" s="59">
        <v>443978895</v>
      </c>
      <c r="C475" s="38" t="s">
        <v>36</v>
      </c>
      <c r="D475" s="38" t="s">
        <v>37</v>
      </c>
      <c r="E475" s="38" t="s">
        <v>45</v>
      </c>
      <c r="F475" s="38" t="s">
        <v>120</v>
      </c>
      <c r="G475" s="35">
        <v>3661.84</v>
      </c>
      <c r="H475" s="59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37" t="s">
        <v>36</v>
      </c>
      <c r="D476" s="37" t="s">
        <v>38</v>
      </c>
      <c r="E476" s="37" t="s">
        <v>46</v>
      </c>
      <c r="F476" s="37" t="s">
        <v>120</v>
      </c>
      <c r="G476" s="36">
        <v>3663.39</v>
      </c>
      <c r="H476" s="61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909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8">
        <v>45918.227986111109</v>
      </c>
      <c r="B477" s="59">
        <v>443979799</v>
      </c>
      <c r="C477" s="38" t="s">
        <v>36</v>
      </c>
      <c r="D477" s="38" t="s">
        <v>37</v>
      </c>
      <c r="E477" s="38" t="s">
        <v>45</v>
      </c>
      <c r="F477" s="38" t="s">
        <v>120</v>
      </c>
      <c r="G477" s="35">
        <v>3662.57</v>
      </c>
      <c r="H477" s="59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37" t="s">
        <v>36</v>
      </c>
      <c r="D478" s="37" t="s">
        <v>38</v>
      </c>
      <c r="E478" s="37" t="s">
        <v>46</v>
      </c>
      <c r="F478" s="37" t="s">
        <v>120</v>
      </c>
      <c r="G478" s="36">
        <v>3662.19</v>
      </c>
      <c r="H478" s="61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910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8">
        <v>45918.228009259263</v>
      </c>
      <c r="B479" s="59">
        <v>443979803</v>
      </c>
      <c r="C479" s="38" t="s">
        <v>36</v>
      </c>
      <c r="D479" s="38" t="s">
        <v>38</v>
      </c>
      <c r="E479" s="38" t="s">
        <v>46</v>
      </c>
      <c r="F479" s="38" t="s">
        <v>120</v>
      </c>
      <c r="G479" s="35">
        <v>3662.19</v>
      </c>
      <c r="H479" s="59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910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37" t="s">
        <v>36</v>
      </c>
      <c r="D480" s="37" t="s">
        <v>38</v>
      </c>
      <c r="E480" s="37" t="s">
        <v>46</v>
      </c>
      <c r="F480" s="37" t="s">
        <v>120</v>
      </c>
      <c r="G480" s="36">
        <v>3662.19</v>
      </c>
      <c r="H480" s="61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911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8">
        <v>45918.228564814817</v>
      </c>
      <c r="B481" s="59">
        <v>443979865</v>
      </c>
      <c r="C481" s="38" t="s">
        <v>36</v>
      </c>
      <c r="D481" s="38" t="s">
        <v>37</v>
      </c>
      <c r="E481" s="38" t="s">
        <v>45</v>
      </c>
      <c r="F481" s="38" t="s">
        <v>120</v>
      </c>
      <c r="G481" s="35">
        <v>3662.52</v>
      </c>
      <c r="H481" s="59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37" t="s">
        <v>36</v>
      </c>
      <c r="D482" s="37" t="s">
        <v>37</v>
      </c>
      <c r="E482" s="37" t="s">
        <v>45</v>
      </c>
      <c r="F482" s="37" t="s">
        <v>120</v>
      </c>
      <c r="G482" s="36">
        <v>3662.52</v>
      </c>
      <c r="H482" s="61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8">
        <v>45918.228576388887</v>
      </c>
      <c r="B483" s="59">
        <v>443979867</v>
      </c>
      <c r="C483" s="38" t="s">
        <v>36</v>
      </c>
      <c r="D483" s="38" t="s">
        <v>37</v>
      </c>
      <c r="E483" s="38" t="s">
        <v>45</v>
      </c>
      <c r="F483" s="38" t="s">
        <v>120</v>
      </c>
      <c r="G483" s="35">
        <v>3662.52</v>
      </c>
      <c r="H483" s="59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37" t="s">
        <v>36</v>
      </c>
      <c r="D484" s="37" t="s">
        <v>37</v>
      </c>
      <c r="E484" s="37" t="s">
        <v>45</v>
      </c>
      <c r="F484" s="37" t="s">
        <v>120</v>
      </c>
      <c r="G484" s="36">
        <v>3662.6</v>
      </c>
      <c r="H484" s="61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93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8">
        <v>45918.231354166666</v>
      </c>
      <c r="B485" s="59">
        <v>443980431</v>
      </c>
      <c r="C485" s="38" t="s">
        <v>36</v>
      </c>
      <c r="D485" s="38" t="s">
        <v>37</v>
      </c>
      <c r="E485" s="38" t="s">
        <v>45</v>
      </c>
      <c r="F485" s="38" t="s">
        <v>120</v>
      </c>
      <c r="G485" s="35">
        <v>3662.6</v>
      </c>
      <c r="H485" s="59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37" t="s">
        <v>36</v>
      </c>
      <c r="D486" s="37" t="s">
        <v>38</v>
      </c>
      <c r="E486" s="37" t="s">
        <v>46</v>
      </c>
      <c r="F486" s="37" t="s">
        <v>120</v>
      </c>
      <c r="G486" s="36">
        <v>3660.02</v>
      </c>
      <c r="H486" s="61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912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8">
        <v>45918.235914351855</v>
      </c>
      <c r="B487" s="59">
        <v>443981728</v>
      </c>
      <c r="C487" s="38" t="s">
        <v>36</v>
      </c>
      <c r="D487" s="38" t="s">
        <v>38</v>
      </c>
      <c r="E487" s="38" t="s">
        <v>46</v>
      </c>
      <c r="F487" s="38" t="s">
        <v>120</v>
      </c>
      <c r="G487" s="35">
        <v>3664.08</v>
      </c>
      <c r="H487" s="59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913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37" t="s">
        <v>36</v>
      </c>
      <c r="D488" s="37" t="s">
        <v>38</v>
      </c>
      <c r="E488" s="37" t="s">
        <v>46</v>
      </c>
      <c r="F488" s="37" t="s">
        <v>120</v>
      </c>
      <c r="G488" s="36">
        <v>3662.46</v>
      </c>
      <c r="H488" s="61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914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8">
        <v>45918.237141203703</v>
      </c>
      <c r="B489" s="59">
        <v>443982355</v>
      </c>
      <c r="C489" s="38" t="s">
        <v>36</v>
      </c>
      <c r="D489" s="38" t="s">
        <v>38</v>
      </c>
      <c r="E489" s="38" t="s">
        <v>46</v>
      </c>
      <c r="F489" s="38" t="s">
        <v>120</v>
      </c>
      <c r="G489" s="35">
        <v>3662.46</v>
      </c>
      <c r="H489" s="59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914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37" t="s">
        <v>36</v>
      </c>
      <c r="D490" s="37" t="s">
        <v>37</v>
      </c>
      <c r="E490" s="37" t="s">
        <v>45</v>
      </c>
      <c r="F490" s="37" t="s">
        <v>120</v>
      </c>
      <c r="G490" s="36">
        <v>3664.23</v>
      </c>
      <c r="H490" s="61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8">
        <v>45918.24454861111</v>
      </c>
      <c r="B491" s="59">
        <v>443983691</v>
      </c>
      <c r="C491" s="38" t="s">
        <v>36</v>
      </c>
      <c r="D491" s="38" t="s">
        <v>37</v>
      </c>
      <c r="E491" s="38" t="s">
        <v>45</v>
      </c>
      <c r="F491" s="38" t="s">
        <v>120</v>
      </c>
      <c r="G491" s="35">
        <v>3664.23</v>
      </c>
      <c r="H491" s="59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37" t="s">
        <v>36</v>
      </c>
      <c r="D492" s="37" t="s">
        <v>37</v>
      </c>
      <c r="E492" s="37" t="s">
        <v>45</v>
      </c>
      <c r="F492" s="37" t="s">
        <v>120</v>
      </c>
      <c r="G492" s="36">
        <v>3664.23</v>
      </c>
      <c r="H492" s="61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8">
        <v>45918.24454861111</v>
      </c>
      <c r="B493" s="59">
        <v>443983693</v>
      </c>
      <c r="C493" s="38" t="s">
        <v>36</v>
      </c>
      <c r="D493" s="38" t="s">
        <v>37</v>
      </c>
      <c r="E493" s="38" t="s">
        <v>45</v>
      </c>
      <c r="F493" s="38" t="s">
        <v>120</v>
      </c>
      <c r="G493" s="35">
        <v>3664.23</v>
      </c>
      <c r="H493" s="59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37" t="s">
        <v>36</v>
      </c>
      <c r="D494" s="37" t="s">
        <v>38</v>
      </c>
      <c r="E494" s="37" t="s">
        <v>46</v>
      </c>
      <c r="F494" s="37" t="s">
        <v>120</v>
      </c>
      <c r="G494" s="36">
        <v>3665.82</v>
      </c>
      <c r="H494" s="61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915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8">
        <v>45918.24962962963</v>
      </c>
      <c r="B495" s="59">
        <v>443984665</v>
      </c>
      <c r="C495" s="38" t="s">
        <v>36</v>
      </c>
      <c r="D495" s="38" t="s">
        <v>37</v>
      </c>
      <c r="E495" s="38" t="s">
        <v>45</v>
      </c>
      <c r="F495" s="38" t="s">
        <v>120</v>
      </c>
      <c r="G495" s="35">
        <v>3665.06</v>
      </c>
      <c r="H495" s="59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37" t="s">
        <v>36</v>
      </c>
      <c r="D496" s="37" t="s">
        <v>38</v>
      </c>
      <c r="E496" s="37" t="s">
        <v>46</v>
      </c>
      <c r="F496" s="37" t="s">
        <v>120</v>
      </c>
      <c r="G496" s="36">
        <v>3664.72</v>
      </c>
      <c r="H496" s="61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916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8">
        <v>45918.250833333332</v>
      </c>
      <c r="B497" s="59">
        <v>443984990</v>
      </c>
      <c r="C497" s="38" t="s">
        <v>36</v>
      </c>
      <c r="D497" s="38" t="s">
        <v>38</v>
      </c>
      <c r="E497" s="38" t="s">
        <v>46</v>
      </c>
      <c r="F497" s="38" t="s">
        <v>120</v>
      </c>
      <c r="G497" s="35">
        <v>3664.72</v>
      </c>
      <c r="H497" s="59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916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37" t="s">
        <v>36</v>
      </c>
      <c r="D498" s="37" t="s">
        <v>38</v>
      </c>
      <c r="E498" s="37" t="s">
        <v>46</v>
      </c>
      <c r="F498" s="37" t="s">
        <v>120</v>
      </c>
      <c r="G498" s="36">
        <v>3664.72</v>
      </c>
      <c r="H498" s="61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916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8">
        <v>45918.250902777778</v>
      </c>
      <c r="B499" s="59">
        <v>443985011</v>
      </c>
      <c r="C499" s="38" t="s">
        <v>36</v>
      </c>
      <c r="D499" s="38" t="s">
        <v>37</v>
      </c>
      <c r="E499" s="38" t="s">
        <v>45</v>
      </c>
      <c r="F499" s="38" t="s">
        <v>120</v>
      </c>
      <c r="G499" s="35">
        <v>3664.98</v>
      </c>
      <c r="H499" s="59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37" t="s">
        <v>36</v>
      </c>
      <c r="D500" s="37" t="s">
        <v>37</v>
      </c>
      <c r="E500" s="37" t="s">
        <v>45</v>
      </c>
      <c r="F500" s="37" t="s">
        <v>120</v>
      </c>
      <c r="G500" s="36">
        <v>3665.04</v>
      </c>
      <c r="H500" s="61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8">
        <v>45918.250914351855</v>
      </c>
      <c r="B501" s="59">
        <v>443985015</v>
      </c>
      <c r="C501" s="38" t="s">
        <v>36</v>
      </c>
      <c r="D501" s="38" t="s">
        <v>37</v>
      </c>
      <c r="E501" s="38" t="s">
        <v>45</v>
      </c>
      <c r="F501" s="38" t="s">
        <v>120</v>
      </c>
      <c r="G501" s="35">
        <v>3665.05</v>
      </c>
      <c r="H501" s="59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37" t="s">
        <v>36</v>
      </c>
      <c r="D502" s="37" t="s">
        <v>38</v>
      </c>
      <c r="E502" s="37" t="s">
        <v>46</v>
      </c>
      <c r="F502" s="37" t="s">
        <v>120</v>
      </c>
      <c r="G502" s="36">
        <v>3664.28</v>
      </c>
      <c r="H502" s="61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917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8">
        <v>45918.250949074078</v>
      </c>
      <c r="B503" s="59">
        <v>443985028</v>
      </c>
      <c r="C503" s="38" t="s">
        <v>36</v>
      </c>
      <c r="D503" s="38" t="s">
        <v>38</v>
      </c>
      <c r="E503" s="38" t="s">
        <v>46</v>
      </c>
      <c r="F503" s="38" t="s">
        <v>120</v>
      </c>
      <c r="G503" s="35">
        <v>3664.28</v>
      </c>
      <c r="H503" s="59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917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37" t="s">
        <v>36</v>
      </c>
      <c r="D504" s="37" t="s">
        <v>37</v>
      </c>
      <c r="E504" s="37" t="s">
        <v>45</v>
      </c>
      <c r="F504" s="37" t="s">
        <v>120</v>
      </c>
      <c r="G504" s="36">
        <v>3664.52</v>
      </c>
      <c r="H504" s="61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8">
        <v>45918.251030092593</v>
      </c>
      <c r="B505" s="59">
        <v>443985069</v>
      </c>
      <c r="C505" s="38" t="s">
        <v>36</v>
      </c>
      <c r="D505" s="38" t="s">
        <v>37</v>
      </c>
      <c r="E505" s="38" t="s">
        <v>45</v>
      </c>
      <c r="F505" s="38" t="s">
        <v>120</v>
      </c>
      <c r="G505" s="35">
        <v>3664.53</v>
      </c>
      <c r="H505" s="59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93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37" t="s">
        <v>36</v>
      </c>
      <c r="D506" s="37" t="s">
        <v>38</v>
      </c>
      <c r="E506" s="37" t="s">
        <v>46</v>
      </c>
      <c r="F506" s="37" t="s">
        <v>120</v>
      </c>
      <c r="G506" s="36">
        <v>3662.48</v>
      </c>
      <c r="H506" s="61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918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8">
        <v>45918.254432870373</v>
      </c>
      <c r="B507" s="59">
        <v>443986080</v>
      </c>
      <c r="C507" s="38" t="s">
        <v>36</v>
      </c>
      <c r="D507" s="38" t="s">
        <v>38</v>
      </c>
      <c r="E507" s="38" t="s">
        <v>46</v>
      </c>
      <c r="F507" s="38" t="s">
        <v>120</v>
      </c>
      <c r="G507" s="35">
        <v>3662.06</v>
      </c>
      <c r="H507" s="59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880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37" t="s">
        <v>36</v>
      </c>
      <c r="D508" s="37" t="s">
        <v>38</v>
      </c>
      <c r="E508" s="37" t="s">
        <v>46</v>
      </c>
      <c r="F508" s="37" t="s">
        <v>120</v>
      </c>
      <c r="G508" s="36">
        <v>3662.01</v>
      </c>
      <c r="H508" s="61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919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8">
        <v>45918.254872685182</v>
      </c>
      <c r="B509" s="59">
        <v>443986149</v>
      </c>
      <c r="C509" s="38" t="s">
        <v>36</v>
      </c>
      <c r="D509" s="38" t="s">
        <v>38</v>
      </c>
      <c r="E509" s="38" t="s">
        <v>46</v>
      </c>
      <c r="F509" s="38" t="s">
        <v>120</v>
      </c>
      <c r="G509" s="35">
        <v>3661.96</v>
      </c>
      <c r="H509" s="59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920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37" t="s">
        <v>36</v>
      </c>
      <c r="D510" s="37" t="s">
        <v>38</v>
      </c>
      <c r="E510" s="37" t="s">
        <v>46</v>
      </c>
      <c r="F510" s="37" t="s">
        <v>120</v>
      </c>
      <c r="G510" s="36">
        <v>3661.49</v>
      </c>
      <c r="H510" s="61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921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8">
        <v>45918.254988425928</v>
      </c>
      <c r="B511" s="59">
        <v>443986181</v>
      </c>
      <c r="C511" s="38" t="s">
        <v>36</v>
      </c>
      <c r="D511" s="38" t="s">
        <v>38</v>
      </c>
      <c r="E511" s="38" t="s">
        <v>46</v>
      </c>
      <c r="F511" s="38" t="s">
        <v>120</v>
      </c>
      <c r="G511" s="35">
        <v>3661.49</v>
      </c>
      <c r="H511" s="59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852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37" t="s">
        <v>36</v>
      </c>
      <c r="D512" s="37" t="s">
        <v>38</v>
      </c>
      <c r="E512" s="37" t="s">
        <v>45</v>
      </c>
      <c r="F512" s="37" t="s">
        <v>120</v>
      </c>
      <c r="G512" s="36">
        <v>3662.48</v>
      </c>
      <c r="H512" s="61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8">
        <v>45918.25681712963</v>
      </c>
      <c r="B513" s="59">
        <v>443986682</v>
      </c>
      <c r="C513" s="38" t="s">
        <v>36</v>
      </c>
      <c r="D513" s="38" t="s">
        <v>38</v>
      </c>
      <c r="E513" s="38" t="s">
        <v>45</v>
      </c>
      <c r="F513" s="38" t="s">
        <v>120</v>
      </c>
      <c r="G513" s="35">
        <v>3662.58</v>
      </c>
      <c r="H513" s="59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37" t="s">
        <v>36</v>
      </c>
      <c r="D514" s="37" t="s">
        <v>38</v>
      </c>
      <c r="E514" s="37" t="s">
        <v>45</v>
      </c>
      <c r="F514" s="37" t="s">
        <v>120</v>
      </c>
      <c r="G514" s="36">
        <v>3662.58</v>
      </c>
      <c r="H514" s="61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8">
        <v>45918.25681712963</v>
      </c>
      <c r="B515" s="59">
        <v>443986685</v>
      </c>
      <c r="C515" s="38" t="s">
        <v>36</v>
      </c>
      <c r="D515" s="38" t="s">
        <v>38</v>
      </c>
      <c r="E515" s="38" t="s">
        <v>45</v>
      </c>
      <c r="F515" s="38" t="s">
        <v>120</v>
      </c>
      <c r="G515" s="35">
        <v>3662.58</v>
      </c>
      <c r="H515" s="59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37" t="s">
        <v>36</v>
      </c>
      <c r="D516" s="37" t="s">
        <v>37</v>
      </c>
      <c r="E516" s="37" t="s">
        <v>45</v>
      </c>
      <c r="F516" s="37" t="s">
        <v>120</v>
      </c>
      <c r="G516" s="36">
        <v>3663.03</v>
      </c>
      <c r="H516" s="61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8">
        <v>45918.257395833331</v>
      </c>
      <c r="B517" s="59">
        <v>443986793</v>
      </c>
      <c r="C517" s="38" t="s">
        <v>36</v>
      </c>
      <c r="D517" s="38" t="s">
        <v>37</v>
      </c>
      <c r="E517" s="38" t="s">
        <v>45</v>
      </c>
      <c r="F517" s="38" t="s">
        <v>120</v>
      </c>
      <c r="G517" s="35">
        <v>3663.03</v>
      </c>
      <c r="H517" s="59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93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37" t="s">
        <v>36</v>
      </c>
      <c r="D518" s="37" t="s">
        <v>37</v>
      </c>
      <c r="E518" s="37" t="s">
        <v>46</v>
      </c>
      <c r="F518" s="37" t="s">
        <v>120</v>
      </c>
      <c r="G518" s="36">
        <v>3662.31</v>
      </c>
      <c r="H518" s="61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922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8">
        <v>45918.267361111109</v>
      </c>
      <c r="B519" s="59">
        <v>443988604</v>
      </c>
      <c r="C519" s="38" t="s">
        <v>36</v>
      </c>
      <c r="D519" s="38" t="s">
        <v>37</v>
      </c>
      <c r="E519" s="38" t="s">
        <v>46</v>
      </c>
      <c r="F519" s="38" t="s">
        <v>120</v>
      </c>
      <c r="G519" s="35">
        <v>3662.31</v>
      </c>
      <c r="H519" s="59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922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37" t="s">
        <v>36</v>
      </c>
      <c r="D520" s="37" t="s">
        <v>37</v>
      </c>
      <c r="E520" s="37" t="s">
        <v>46</v>
      </c>
      <c r="F520" s="37" t="s">
        <v>120</v>
      </c>
      <c r="G520" s="36">
        <v>3662.31</v>
      </c>
      <c r="H520" s="61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922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8">
        <v>45918.267361111109</v>
      </c>
      <c r="B521" s="59">
        <v>443988606</v>
      </c>
      <c r="C521" s="38" t="s">
        <v>36</v>
      </c>
      <c r="D521" s="38" t="s">
        <v>37</v>
      </c>
      <c r="E521" s="38" t="s">
        <v>46</v>
      </c>
      <c r="F521" s="38" t="s">
        <v>120</v>
      </c>
      <c r="G521" s="35">
        <v>3662.31</v>
      </c>
      <c r="H521" s="59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922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37" t="s">
        <v>36</v>
      </c>
      <c r="D522" s="37" t="s">
        <v>38</v>
      </c>
      <c r="E522" s="37" t="s">
        <v>45</v>
      </c>
      <c r="F522" s="37" t="s">
        <v>120</v>
      </c>
      <c r="G522" s="36">
        <v>3661.97</v>
      </c>
      <c r="H522" s="61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8">
        <v>45918.267696759256</v>
      </c>
      <c r="B523" s="59">
        <v>443988661</v>
      </c>
      <c r="C523" s="38" t="s">
        <v>36</v>
      </c>
      <c r="D523" s="38" t="s">
        <v>38</v>
      </c>
      <c r="E523" s="38" t="s">
        <v>45</v>
      </c>
      <c r="F523" s="38" t="s">
        <v>120</v>
      </c>
      <c r="G523" s="35">
        <v>3661.97</v>
      </c>
      <c r="H523" s="59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37" t="s">
        <v>36</v>
      </c>
      <c r="D524" s="37" t="s">
        <v>38</v>
      </c>
      <c r="E524" s="37" t="s">
        <v>45</v>
      </c>
      <c r="F524" s="37" t="s">
        <v>120</v>
      </c>
      <c r="G524" s="36">
        <v>3661.97</v>
      </c>
      <c r="H524" s="61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8">
        <v>45918.267696759256</v>
      </c>
      <c r="B525" s="59">
        <v>443988666</v>
      </c>
      <c r="C525" s="38" t="s">
        <v>36</v>
      </c>
      <c r="D525" s="38" t="s">
        <v>38</v>
      </c>
      <c r="E525" s="38" t="s">
        <v>45</v>
      </c>
      <c r="F525" s="38" t="s">
        <v>120</v>
      </c>
      <c r="G525" s="35">
        <v>3661.97</v>
      </c>
      <c r="H525" s="59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37" t="s">
        <v>36</v>
      </c>
      <c r="D526" s="37" t="s">
        <v>37</v>
      </c>
      <c r="E526" s="37" t="s">
        <v>46</v>
      </c>
      <c r="F526" s="37" t="s">
        <v>120</v>
      </c>
      <c r="G526" s="36">
        <v>3661.36</v>
      </c>
      <c r="H526" s="61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923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8">
        <v>45918.281712962962</v>
      </c>
      <c r="B527" s="59">
        <v>443991177</v>
      </c>
      <c r="C527" s="38" t="s">
        <v>36</v>
      </c>
      <c r="D527" s="38" t="s">
        <v>37</v>
      </c>
      <c r="E527" s="38" t="s">
        <v>46</v>
      </c>
      <c r="F527" s="38" t="s">
        <v>120</v>
      </c>
      <c r="G527" s="35">
        <v>3661.36</v>
      </c>
      <c r="H527" s="59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923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37" t="s">
        <v>36</v>
      </c>
      <c r="D528" s="37" t="s">
        <v>37</v>
      </c>
      <c r="E528" s="37" t="s">
        <v>46</v>
      </c>
      <c r="F528" s="37" t="s">
        <v>120</v>
      </c>
      <c r="G528" s="36">
        <v>3661.36</v>
      </c>
      <c r="H528" s="61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923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8">
        <v>45918.281712962962</v>
      </c>
      <c r="B529" s="59">
        <v>443991179</v>
      </c>
      <c r="C529" s="38" t="s">
        <v>36</v>
      </c>
      <c r="D529" s="38" t="s">
        <v>37</v>
      </c>
      <c r="E529" s="38" t="s">
        <v>46</v>
      </c>
      <c r="F529" s="38" t="s">
        <v>120</v>
      </c>
      <c r="G529" s="35">
        <v>3661.36</v>
      </c>
      <c r="H529" s="59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923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37" t="s">
        <v>36</v>
      </c>
      <c r="D530" s="37" t="s">
        <v>38</v>
      </c>
      <c r="E530" s="37" t="s">
        <v>45</v>
      </c>
      <c r="F530" s="37" t="s">
        <v>120</v>
      </c>
      <c r="G530" s="36">
        <v>3660.95</v>
      </c>
      <c r="H530" s="61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8">
        <v>45918.281921296293</v>
      </c>
      <c r="B531" s="59">
        <v>443991228</v>
      </c>
      <c r="C531" s="38" t="s">
        <v>36</v>
      </c>
      <c r="D531" s="38" t="s">
        <v>38</v>
      </c>
      <c r="E531" s="38" t="s">
        <v>45</v>
      </c>
      <c r="F531" s="38" t="s">
        <v>120</v>
      </c>
      <c r="G531" s="35">
        <v>3661.03</v>
      </c>
      <c r="H531" s="59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37" t="s">
        <v>36</v>
      </c>
      <c r="D532" s="37" t="s">
        <v>38</v>
      </c>
      <c r="E532" s="37" t="s">
        <v>45</v>
      </c>
      <c r="F532" s="37" t="s">
        <v>120</v>
      </c>
      <c r="G532" s="36">
        <v>3661.03</v>
      </c>
      <c r="H532" s="61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8">
        <v>45918.28193287037</v>
      </c>
      <c r="B533" s="59">
        <v>443991230</v>
      </c>
      <c r="C533" s="38" t="s">
        <v>36</v>
      </c>
      <c r="D533" s="38" t="s">
        <v>38</v>
      </c>
      <c r="E533" s="38" t="s">
        <v>45</v>
      </c>
      <c r="F533" s="38" t="s">
        <v>120</v>
      </c>
      <c r="G533" s="35">
        <v>3661.03</v>
      </c>
      <c r="H533" s="59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37" t="s">
        <v>36</v>
      </c>
      <c r="D534" s="37" t="s">
        <v>38</v>
      </c>
      <c r="E534" s="37" t="s">
        <v>46</v>
      </c>
      <c r="F534" s="37" t="s">
        <v>120</v>
      </c>
      <c r="G534" s="36">
        <v>3660.03</v>
      </c>
      <c r="H534" s="61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924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8">
        <v>45918.283229166664</v>
      </c>
      <c r="B535" s="59">
        <v>443991605</v>
      </c>
      <c r="C535" s="38" t="s">
        <v>36</v>
      </c>
      <c r="D535" s="38" t="s">
        <v>38</v>
      </c>
      <c r="E535" s="38" t="s">
        <v>46</v>
      </c>
      <c r="F535" s="38" t="s">
        <v>120</v>
      </c>
      <c r="G535" s="35">
        <v>3659.91</v>
      </c>
      <c r="H535" s="59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925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37" t="s">
        <v>36</v>
      </c>
      <c r="D536" s="37" t="s">
        <v>37</v>
      </c>
      <c r="E536" s="37" t="s">
        <v>46</v>
      </c>
      <c r="F536" s="37" t="s">
        <v>120</v>
      </c>
      <c r="G536" s="36">
        <v>3659.45</v>
      </c>
      <c r="H536" s="61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926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8">
        <v>45918.287824074076</v>
      </c>
      <c r="B537" s="59">
        <v>443992308</v>
      </c>
      <c r="C537" s="38" t="s">
        <v>36</v>
      </c>
      <c r="D537" s="38" t="s">
        <v>38</v>
      </c>
      <c r="E537" s="38" t="s">
        <v>45</v>
      </c>
      <c r="F537" s="38" t="s">
        <v>120</v>
      </c>
      <c r="G537" s="35">
        <v>3659.49</v>
      </c>
      <c r="H537" s="59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37" t="s">
        <v>36</v>
      </c>
      <c r="D538" s="37" t="s">
        <v>37</v>
      </c>
      <c r="E538" s="37" t="s">
        <v>46</v>
      </c>
      <c r="F538" s="37" t="s">
        <v>120</v>
      </c>
      <c r="G538" s="36">
        <v>3657.93</v>
      </c>
      <c r="H538" s="61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927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8">
        <v>45918.293275462966</v>
      </c>
      <c r="B539" s="59">
        <v>443993589</v>
      </c>
      <c r="C539" s="38" t="s">
        <v>36</v>
      </c>
      <c r="D539" s="38" t="s">
        <v>37</v>
      </c>
      <c r="E539" s="38" t="s">
        <v>46</v>
      </c>
      <c r="F539" s="38" t="s">
        <v>120</v>
      </c>
      <c r="G539" s="35">
        <v>3657.93</v>
      </c>
      <c r="H539" s="59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927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37" t="s">
        <v>36</v>
      </c>
      <c r="D540" s="37" t="s">
        <v>37</v>
      </c>
      <c r="E540" s="37" t="s">
        <v>46</v>
      </c>
      <c r="F540" s="37" t="s">
        <v>120</v>
      </c>
      <c r="G540" s="36">
        <v>3657.93</v>
      </c>
      <c r="H540" s="61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928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8">
        <v>45918.293796296297</v>
      </c>
      <c r="B541" s="59">
        <v>443993737</v>
      </c>
      <c r="C541" s="38" t="s">
        <v>36</v>
      </c>
      <c r="D541" s="38" t="s">
        <v>37</v>
      </c>
      <c r="E541" s="38" t="s">
        <v>46</v>
      </c>
      <c r="F541" s="38" t="s">
        <v>120</v>
      </c>
      <c r="G541" s="35">
        <v>3657.43</v>
      </c>
      <c r="H541" s="59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929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37" t="s">
        <v>36</v>
      </c>
      <c r="D542" s="37" t="s">
        <v>38</v>
      </c>
      <c r="E542" s="37" t="s">
        <v>45</v>
      </c>
      <c r="F542" s="37" t="s">
        <v>120</v>
      </c>
      <c r="G542" s="36">
        <v>3657.87</v>
      </c>
      <c r="H542" s="61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8">
        <v>45918.296157407407</v>
      </c>
      <c r="B543" s="59">
        <v>443994534</v>
      </c>
      <c r="C543" s="38" t="s">
        <v>36</v>
      </c>
      <c r="D543" s="38" t="s">
        <v>38</v>
      </c>
      <c r="E543" s="38" t="s">
        <v>45</v>
      </c>
      <c r="F543" s="38" t="s">
        <v>120</v>
      </c>
      <c r="G543" s="35">
        <v>3657.83</v>
      </c>
      <c r="H543" s="59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37" t="s">
        <v>36</v>
      </c>
      <c r="D544" s="37" t="s">
        <v>38</v>
      </c>
      <c r="E544" s="37" t="s">
        <v>45</v>
      </c>
      <c r="F544" s="37" t="s">
        <v>120</v>
      </c>
      <c r="G544" s="36">
        <v>3657.81</v>
      </c>
      <c r="H544" s="61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8">
        <v>45918.296168981484</v>
      </c>
      <c r="B545" s="59">
        <v>443994537</v>
      </c>
      <c r="C545" s="38" t="s">
        <v>36</v>
      </c>
      <c r="D545" s="38" t="s">
        <v>38</v>
      </c>
      <c r="E545" s="38" t="s">
        <v>45</v>
      </c>
      <c r="F545" s="38" t="s">
        <v>120</v>
      </c>
      <c r="G545" s="35">
        <v>3657.81</v>
      </c>
      <c r="H545" s="59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37" t="s">
        <v>36</v>
      </c>
      <c r="D546" s="37" t="s">
        <v>38</v>
      </c>
      <c r="E546" s="37" t="s">
        <v>45</v>
      </c>
      <c r="F546" s="37" t="s">
        <v>120</v>
      </c>
      <c r="G546" s="36">
        <v>3658</v>
      </c>
      <c r="H546" s="61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8">
        <v>45918.296620370369</v>
      </c>
      <c r="B547" s="59">
        <v>443994583</v>
      </c>
      <c r="C547" s="38" t="s">
        <v>36</v>
      </c>
      <c r="D547" s="38" t="s">
        <v>38</v>
      </c>
      <c r="E547" s="38" t="s">
        <v>45</v>
      </c>
      <c r="F547" s="38" t="s">
        <v>120</v>
      </c>
      <c r="G547" s="35">
        <v>3657.97</v>
      </c>
      <c r="H547" s="59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93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37" t="s">
        <v>36</v>
      </c>
      <c r="D548" s="37" t="s">
        <v>38</v>
      </c>
      <c r="E548" s="37" t="s">
        <v>45</v>
      </c>
      <c r="F548" s="37" t="s">
        <v>120</v>
      </c>
      <c r="G548" s="36">
        <v>3658.79</v>
      </c>
      <c r="H548" s="61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8">
        <v>45918.29859953704</v>
      </c>
      <c r="B549" s="59">
        <v>443994919</v>
      </c>
      <c r="C549" s="38" t="s">
        <v>36</v>
      </c>
      <c r="D549" s="38" t="s">
        <v>38</v>
      </c>
      <c r="E549" s="38" t="s">
        <v>45</v>
      </c>
      <c r="F549" s="38" t="s">
        <v>120</v>
      </c>
      <c r="G549" s="35">
        <v>3658.79</v>
      </c>
      <c r="H549" s="59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37" t="s">
        <v>36</v>
      </c>
      <c r="D550" s="37" t="s">
        <v>38</v>
      </c>
      <c r="E550" s="37" t="s">
        <v>45</v>
      </c>
      <c r="F550" s="37" t="s">
        <v>120</v>
      </c>
      <c r="G550" s="36">
        <v>3658.74</v>
      </c>
      <c r="H550" s="61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8">
        <v>45918.315613425926</v>
      </c>
      <c r="B551" s="59">
        <v>443997513</v>
      </c>
      <c r="C551" s="38" t="s">
        <v>36</v>
      </c>
      <c r="D551" s="38" t="s">
        <v>37</v>
      </c>
      <c r="E551" s="38" t="s">
        <v>46</v>
      </c>
      <c r="F551" s="38" t="s">
        <v>120</v>
      </c>
      <c r="G551" s="35">
        <v>3656.3</v>
      </c>
      <c r="H551" s="59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930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37" t="s">
        <v>36</v>
      </c>
      <c r="D552" s="37" t="s">
        <v>38</v>
      </c>
      <c r="E552" s="37" t="s">
        <v>45</v>
      </c>
      <c r="F552" s="37" t="s">
        <v>120</v>
      </c>
      <c r="G552" s="36">
        <v>3656.29</v>
      </c>
      <c r="H552" s="61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8">
        <v>45918.319976851853</v>
      </c>
      <c r="B553" s="59">
        <v>443998813</v>
      </c>
      <c r="C553" s="38" t="s">
        <v>36</v>
      </c>
      <c r="D553" s="38" t="s">
        <v>37</v>
      </c>
      <c r="E553" s="38" t="s">
        <v>46</v>
      </c>
      <c r="F553" s="38" t="s">
        <v>120</v>
      </c>
      <c r="G553" s="35">
        <v>3656.61</v>
      </c>
      <c r="H553" s="59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931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37" t="s">
        <v>36</v>
      </c>
      <c r="D554" s="37" t="s">
        <v>37</v>
      </c>
      <c r="E554" s="37" t="s">
        <v>46</v>
      </c>
      <c r="F554" s="37" t="s">
        <v>120</v>
      </c>
      <c r="G554" s="36">
        <v>3656.61</v>
      </c>
      <c r="H554" s="61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931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8">
        <v>45918.319976851853</v>
      </c>
      <c r="B555" s="59">
        <v>443998815</v>
      </c>
      <c r="C555" s="38" t="s">
        <v>36</v>
      </c>
      <c r="D555" s="38" t="s">
        <v>37</v>
      </c>
      <c r="E555" s="38" t="s">
        <v>46</v>
      </c>
      <c r="F555" s="38" t="s">
        <v>120</v>
      </c>
      <c r="G555" s="35">
        <v>3656.61</v>
      </c>
      <c r="H555" s="59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931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37" t="s">
        <v>36</v>
      </c>
      <c r="D556" s="37" t="s">
        <v>38</v>
      </c>
      <c r="E556" s="37" t="s">
        <v>45</v>
      </c>
      <c r="F556" s="37" t="s">
        <v>120</v>
      </c>
      <c r="G556" s="36">
        <v>3656.23</v>
      </c>
      <c r="H556" s="61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8">
        <v>45918.32</v>
      </c>
      <c r="B557" s="59">
        <v>443998820</v>
      </c>
      <c r="C557" s="38" t="s">
        <v>36</v>
      </c>
      <c r="D557" s="38" t="s">
        <v>38</v>
      </c>
      <c r="E557" s="38" t="s">
        <v>45</v>
      </c>
      <c r="F557" s="38" t="s">
        <v>120</v>
      </c>
      <c r="G557" s="35">
        <v>3656.23</v>
      </c>
      <c r="H557" s="59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37" t="s">
        <v>36</v>
      </c>
      <c r="D558" s="37" t="s">
        <v>38</v>
      </c>
      <c r="E558" s="37" t="s">
        <v>45</v>
      </c>
      <c r="F558" s="37" t="s">
        <v>120</v>
      </c>
      <c r="G558" s="36">
        <v>3656.23</v>
      </c>
      <c r="H558" s="61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8">
        <v>45918.320798611108</v>
      </c>
      <c r="B559" s="59">
        <v>443999025</v>
      </c>
      <c r="C559" s="38" t="s">
        <v>36</v>
      </c>
      <c r="D559" s="38" t="s">
        <v>37</v>
      </c>
      <c r="E559" s="38" t="s">
        <v>46</v>
      </c>
      <c r="F559" s="38" t="s">
        <v>120</v>
      </c>
      <c r="G559" s="35">
        <v>3657.55</v>
      </c>
      <c r="H559" s="59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932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37" t="s">
        <v>36</v>
      </c>
      <c r="D560" s="37" t="s">
        <v>37</v>
      </c>
      <c r="E560" s="37" t="s">
        <v>46</v>
      </c>
      <c r="F560" s="37" t="s">
        <v>120</v>
      </c>
      <c r="G560" s="36">
        <v>3657.55</v>
      </c>
      <c r="H560" s="61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932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8">
        <v>45918.320821759262</v>
      </c>
      <c r="B561" s="59">
        <v>443999034</v>
      </c>
      <c r="C561" s="38" t="s">
        <v>36</v>
      </c>
      <c r="D561" s="38" t="s">
        <v>38</v>
      </c>
      <c r="E561" s="38" t="s">
        <v>45</v>
      </c>
      <c r="F561" s="38" t="s">
        <v>120</v>
      </c>
      <c r="G561" s="35">
        <v>3657.33</v>
      </c>
      <c r="H561" s="59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37" t="s">
        <v>36</v>
      </c>
      <c r="D562" s="37" t="s">
        <v>38</v>
      </c>
      <c r="E562" s="37" t="s">
        <v>45</v>
      </c>
      <c r="F562" s="37" t="s">
        <v>120</v>
      </c>
      <c r="G562" s="36">
        <v>3657.27</v>
      </c>
      <c r="H562" s="61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8">
        <v>45918.326666666668</v>
      </c>
      <c r="B563" s="59">
        <v>444000594</v>
      </c>
      <c r="C563" s="38" t="s">
        <v>36</v>
      </c>
      <c r="D563" s="38" t="s">
        <v>37</v>
      </c>
      <c r="E563" s="38" t="s">
        <v>46</v>
      </c>
      <c r="F563" s="38" t="s">
        <v>120</v>
      </c>
      <c r="G563" s="35">
        <v>3657.01</v>
      </c>
      <c r="H563" s="59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933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37" t="s">
        <v>36</v>
      </c>
      <c r="D564" s="37" t="s">
        <v>38</v>
      </c>
      <c r="E564" s="37" t="s">
        <v>45</v>
      </c>
      <c r="F564" s="37" t="s">
        <v>120</v>
      </c>
      <c r="G564" s="36">
        <v>3656.79</v>
      </c>
      <c r="H564" s="61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8">
        <v>45918.33153935185</v>
      </c>
      <c r="B565" s="59">
        <v>444002046</v>
      </c>
      <c r="C565" s="38" t="s">
        <v>36</v>
      </c>
      <c r="D565" s="38" t="s">
        <v>37</v>
      </c>
      <c r="E565" s="38" t="s">
        <v>46</v>
      </c>
      <c r="F565" s="38" t="s">
        <v>120</v>
      </c>
      <c r="G565" s="35">
        <v>3654.73</v>
      </c>
      <c r="H565" s="59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934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37" t="s">
        <v>36</v>
      </c>
      <c r="D566" s="37" t="s">
        <v>37</v>
      </c>
      <c r="E566" s="37" t="s">
        <v>46</v>
      </c>
      <c r="F566" s="37" t="s">
        <v>120</v>
      </c>
      <c r="G566" s="36">
        <v>3654.49</v>
      </c>
      <c r="H566" s="61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935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8">
        <v>45918.331608796296</v>
      </c>
      <c r="B567" s="59">
        <v>444002119</v>
      </c>
      <c r="C567" s="38" t="s">
        <v>36</v>
      </c>
      <c r="D567" s="38" t="s">
        <v>37</v>
      </c>
      <c r="E567" s="38" t="s">
        <v>46</v>
      </c>
      <c r="F567" s="38" t="s">
        <v>120</v>
      </c>
      <c r="G567" s="35">
        <v>3654.49</v>
      </c>
      <c r="H567" s="59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935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37" t="s">
        <v>36</v>
      </c>
      <c r="D568" s="37" t="s">
        <v>37</v>
      </c>
      <c r="E568" s="37" t="s">
        <v>46</v>
      </c>
      <c r="F568" s="37" t="s">
        <v>120</v>
      </c>
      <c r="G568" s="36">
        <v>3653.17</v>
      </c>
      <c r="H568" s="61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936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8">
        <v>45918.334675925929</v>
      </c>
      <c r="B569" s="59">
        <v>444003060</v>
      </c>
      <c r="C569" s="38" t="s">
        <v>36</v>
      </c>
      <c r="D569" s="38" t="s">
        <v>37</v>
      </c>
      <c r="E569" s="38" t="s">
        <v>46</v>
      </c>
      <c r="F569" s="38" t="s">
        <v>120</v>
      </c>
      <c r="G569" s="35">
        <v>3653.17</v>
      </c>
      <c r="H569" s="59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936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37" t="s">
        <v>36</v>
      </c>
      <c r="D570" s="37" t="s">
        <v>38</v>
      </c>
      <c r="E570" s="37" t="s">
        <v>45</v>
      </c>
      <c r="F570" s="37" t="s">
        <v>120</v>
      </c>
      <c r="G570" s="36">
        <v>3653.88</v>
      </c>
      <c r="H570" s="61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8">
        <v>45918.335509259261</v>
      </c>
      <c r="B571" s="59">
        <v>444003220</v>
      </c>
      <c r="C571" s="38" t="s">
        <v>36</v>
      </c>
      <c r="D571" s="38" t="s">
        <v>38</v>
      </c>
      <c r="E571" s="38" t="s">
        <v>45</v>
      </c>
      <c r="F571" s="38" t="s">
        <v>120</v>
      </c>
      <c r="G571" s="35">
        <v>3653.88</v>
      </c>
      <c r="H571" s="59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37" t="s">
        <v>36</v>
      </c>
      <c r="D572" s="37" t="s">
        <v>38</v>
      </c>
      <c r="E572" s="37" t="s">
        <v>45</v>
      </c>
      <c r="F572" s="37" t="s">
        <v>120</v>
      </c>
      <c r="G572" s="36">
        <v>3653.88</v>
      </c>
      <c r="H572" s="61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8">
        <v>45918.335555555554</v>
      </c>
      <c r="B573" s="59">
        <v>444003254</v>
      </c>
      <c r="C573" s="38" t="s">
        <v>36</v>
      </c>
      <c r="D573" s="38" t="s">
        <v>37</v>
      </c>
      <c r="E573" s="38" t="s">
        <v>46</v>
      </c>
      <c r="F573" s="38" t="s">
        <v>120</v>
      </c>
      <c r="G573" s="35">
        <v>3654.2</v>
      </c>
      <c r="H573" s="59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937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37" t="s">
        <v>36</v>
      </c>
      <c r="D574" s="37" t="s">
        <v>38</v>
      </c>
      <c r="E574" s="37" t="s">
        <v>45</v>
      </c>
      <c r="F574" s="37" t="s">
        <v>120</v>
      </c>
      <c r="G574" s="36">
        <v>3653.88</v>
      </c>
      <c r="H574" s="61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8">
        <v>45918.336782407408</v>
      </c>
      <c r="B575" s="59">
        <v>444003578</v>
      </c>
      <c r="C575" s="38" t="s">
        <v>36</v>
      </c>
      <c r="D575" s="38" t="s">
        <v>38</v>
      </c>
      <c r="E575" s="38" t="s">
        <v>45</v>
      </c>
      <c r="F575" s="38" t="s">
        <v>120</v>
      </c>
      <c r="G575" s="35">
        <v>3653.99</v>
      </c>
      <c r="H575" s="59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93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37" t="s">
        <v>36</v>
      </c>
      <c r="D576" s="37" t="s">
        <v>38</v>
      </c>
      <c r="E576" s="37" t="s">
        <v>45</v>
      </c>
      <c r="F576" s="37" t="s">
        <v>120</v>
      </c>
      <c r="G576" s="36">
        <v>3654</v>
      </c>
      <c r="H576" s="61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8">
        <v>45918.337013888886</v>
      </c>
      <c r="B577" s="59">
        <v>444003688</v>
      </c>
      <c r="C577" s="38" t="s">
        <v>36</v>
      </c>
      <c r="D577" s="38" t="s">
        <v>37</v>
      </c>
      <c r="E577" s="38" t="s">
        <v>46</v>
      </c>
      <c r="F577" s="38" t="s">
        <v>120</v>
      </c>
      <c r="G577" s="35">
        <v>3654.57</v>
      </c>
      <c r="H577" s="59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938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37" t="s">
        <v>36</v>
      </c>
      <c r="D578" s="37" t="s">
        <v>37</v>
      </c>
      <c r="E578" s="37" t="s">
        <v>46</v>
      </c>
      <c r="F578" s="37" t="s">
        <v>120</v>
      </c>
      <c r="G578" s="36">
        <v>3654.65</v>
      </c>
      <c r="H578" s="61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939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8">
        <v>45918.337013888886</v>
      </c>
      <c r="B579" s="59">
        <v>444003691</v>
      </c>
      <c r="C579" s="38" t="s">
        <v>36</v>
      </c>
      <c r="D579" s="38" t="s">
        <v>37</v>
      </c>
      <c r="E579" s="38" t="s">
        <v>46</v>
      </c>
      <c r="F579" s="38" t="s">
        <v>120</v>
      </c>
      <c r="G579" s="35">
        <v>3654.75</v>
      </c>
      <c r="H579" s="59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898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37" t="s">
        <v>36</v>
      </c>
      <c r="D580" s="37" t="s">
        <v>37</v>
      </c>
      <c r="E580" s="37" t="s">
        <v>46</v>
      </c>
      <c r="F580" s="37" t="s">
        <v>120</v>
      </c>
      <c r="G580" s="36">
        <v>3652.23</v>
      </c>
      <c r="H580" s="61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940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8">
        <v>45918.342650462961</v>
      </c>
      <c r="B581" s="59">
        <v>444005305</v>
      </c>
      <c r="C581" s="38" t="s">
        <v>36</v>
      </c>
      <c r="D581" s="38" t="s">
        <v>37</v>
      </c>
      <c r="E581" s="38" t="s">
        <v>46</v>
      </c>
      <c r="F581" s="38" t="s">
        <v>120</v>
      </c>
      <c r="G581" s="35">
        <v>3653.02</v>
      </c>
      <c r="H581" s="59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941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37" t="s">
        <v>36</v>
      </c>
      <c r="D582" s="37" t="s">
        <v>37</v>
      </c>
      <c r="E582" s="37" t="s">
        <v>46</v>
      </c>
      <c r="F582" s="37" t="s">
        <v>120</v>
      </c>
      <c r="G582" s="36">
        <v>3653.02</v>
      </c>
      <c r="H582" s="61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822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8">
        <v>45918.342650462961</v>
      </c>
      <c r="B583" s="59">
        <v>444005307</v>
      </c>
      <c r="C583" s="38" t="s">
        <v>36</v>
      </c>
      <c r="D583" s="38" t="s">
        <v>37</v>
      </c>
      <c r="E583" s="38" t="s">
        <v>46</v>
      </c>
      <c r="F583" s="38" t="s">
        <v>120</v>
      </c>
      <c r="G583" s="35">
        <v>3653.02</v>
      </c>
      <c r="H583" s="59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941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37" t="s">
        <v>36</v>
      </c>
      <c r="D584" s="37" t="s">
        <v>38</v>
      </c>
      <c r="E584" s="37" t="s">
        <v>45</v>
      </c>
      <c r="F584" s="37" t="s">
        <v>120</v>
      </c>
      <c r="G584" s="36">
        <v>3652.63</v>
      </c>
      <c r="H584" s="61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8">
        <v>45918.342685185184</v>
      </c>
      <c r="B585" s="59">
        <v>444005322</v>
      </c>
      <c r="C585" s="38" t="s">
        <v>36</v>
      </c>
      <c r="D585" s="38" t="s">
        <v>38</v>
      </c>
      <c r="E585" s="38" t="s">
        <v>45</v>
      </c>
      <c r="F585" s="38" t="s">
        <v>120</v>
      </c>
      <c r="G585" s="35">
        <v>3652.6</v>
      </c>
      <c r="H585" s="59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37" t="s">
        <v>36</v>
      </c>
      <c r="D586" s="37" t="s">
        <v>38</v>
      </c>
      <c r="E586" s="37" t="s">
        <v>45</v>
      </c>
      <c r="F586" s="37" t="s">
        <v>120</v>
      </c>
      <c r="G586" s="36">
        <v>3652.6</v>
      </c>
      <c r="H586" s="61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8">
        <v>45918.34269675926</v>
      </c>
      <c r="B587" s="59">
        <v>444005324</v>
      </c>
      <c r="C587" s="38" t="s">
        <v>36</v>
      </c>
      <c r="D587" s="38" t="s">
        <v>38</v>
      </c>
      <c r="E587" s="38" t="s">
        <v>45</v>
      </c>
      <c r="F587" s="38" t="s">
        <v>120</v>
      </c>
      <c r="G587" s="35">
        <v>3652.56</v>
      </c>
      <c r="H587" s="59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37" t="s">
        <v>36</v>
      </c>
      <c r="D588" s="37" t="s">
        <v>37</v>
      </c>
      <c r="E588" s="37" t="s">
        <v>46</v>
      </c>
      <c r="F588" s="37" t="s">
        <v>120</v>
      </c>
      <c r="G588" s="36">
        <v>3655.33</v>
      </c>
      <c r="H588" s="61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942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8">
        <v>45918.342928240738</v>
      </c>
      <c r="B589" s="59">
        <v>444005502</v>
      </c>
      <c r="C589" s="38" t="s">
        <v>36</v>
      </c>
      <c r="D589" s="38" t="s">
        <v>37</v>
      </c>
      <c r="E589" s="38" t="s">
        <v>46</v>
      </c>
      <c r="F589" s="38" t="s">
        <v>120</v>
      </c>
      <c r="G589" s="35">
        <v>3655.63</v>
      </c>
      <c r="H589" s="59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943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37" t="s">
        <v>36</v>
      </c>
      <c r="D590" s="37" t="s">
        <v>37</v>
      </c>
      <c r="E590" s="37" t="s">
        <v>46</v>
      </c>
      <c r="F590" s="37" t="s">
        <v>120</v>
      </c>
      <c r="G590" s="36">
        <v>3655.63</v>
      </c>
      <c r="H590" s="61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943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8">
        <v>45918.342928240738</v>
      </c>
      <c r="B591" s="59">
        <v>444005504</v>
      </c>
      <c r="C591" s="38" t="s">
        <v>36</v>
      </c>
      <c r="D591" s="38" t="s">
        <v>37</v>
      </c>
      <c r="E591" s="38" t="s">
        <v>46</v>
      </c>
      <c r="F591" s="38" t="s">
        <v>120</v>
      </c>
      <c r="G591" s="35">
        <v>3655.63</v>
      </c>
      <c r="H591" s="59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944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37" t="s">
        <v>36</v>
      </c>
      <c r="D592" s="37" t="s">
        <v>37</v>
      </c>
      <c r="E592" s="37" t="s">
        <v>46</v>
      </c>
      <c r="F592" s="37" t="s">
        <v>120</v>
      </c>
      <c r="G592" s="36">
        <v>3657</v>
      </c>
      <c r="H592" s="61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945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8">
        <v>45918.347407407404</v>
      </c>
      <c r="B593" s="59">
        <v>444007333</v>
      </c>
      <c r="C593" s="38" t="s">
        <v>36</v>
      </c>
      <c r="D593" s="38" t="s">
        <v>37</v>
      </c>
      <c r="E593" s="38" t="s">
        <v>46</v>
      </c>
      <c r="F593" s="38" t="s">
        <v>120</v>
      </c>
      <c r="G593" s="35">
        <v>3657</v>
      </c>
      <c r="H593" s="59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945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37" t="s">
        <v>36</v>
      </c>
      <c r="D594" s="37" t="s">
        <v>37</v>
      </c>
      <c r="E594" s="37" t="s">
        <v>45</v>
      </c>
      <c r="F594" s="37" t="s">
        <v>120</v>
      </c>
      <c r="G594" s="36">
        <v>3657.87</v>
      </c>
      <c r="H594" s="61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8">
        <v>45918.353564814817</v>
      </c>
      <c r="B595" s="59">
        <v>444009080</v>
      </c>
      <c r="C595" s="38" t="s">
        <v>36</v>
      </c>
      <c r="D595" s="38" t="s">
        <v>37</v>
      </c>
      <c r="E595" s="38" t="s">
        <v>45</v>
      </c>
      <c r="F595" s="38" t="s">
        <v>120</v>
      </c>
      <c r="G595" s="35">
        <v>3657.84</v>
      </c>
      <c r="H595" s="59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37" t="s">
        <v>36</v>
      </c>
      <c r="D596" s="37" t="s">
        <v>37</v>
      </c>
      <c r="E596" s="37" t="s">
        <v>45</v>
      </c>
      <c r="F596" s="37" t="s">
        <v>120</v>
      </c>
      <c r="G596" s="36">
        <v>3657.84</v>
      </c>
      <c r="H596" s="61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8">
        <v>45918.353576388887</v>
      </c>
      <c r="B597" s="59">
        <v>444009087</v>
      </c>
      <c r="C597" s="38" t="s">
        <v>36</v>
      </c>
      <c r="D597" s="38" t="s">
        <v>37</v>
      </c>
      <c r="E597" s="38" t="s">
        <v>45</v>
      </c>
      <c r="F597" s="38" t="s">
        <v>120</v>
      </c>
      <c r="G597" s="35">
        <v>3657.87</v>
      </c>
      <c r="H597" s="59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37" t="s">
        <v>36</v>
      </c>
      <c r="D598" s="37" t="s">
        <v>38</v>
      </c>
      <c r="E598" s="37" t="s">
        <v>46</v>
      </c>
      <c r="F598" s="37" t="s">
        <v>120</v>
      </c>
      <c r="G598" s="36">
        <v>3655.36</v>
      </c>
      <c r="H598" s="61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946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8">
        <v>45918.36010416667</v>
      </c>
      <c r="B599" s="59">
        <v>444011551</v>
      </c>
      <c r="C599" s="38" t="s">
        <v>36</v>
      </c>
      <c r="D599" s="38" t="s">
        <v>38</v>
      </c>
      <c r="E599" s="38" t="s">
        <v>46</v>
      </c>
      <c r="F599" s="38" t="s">
        <v>120</v>
      </c>
      <c r="G599" s="35">
        <v>3654.88</v>
      </c>
      <c r="H599" s="59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947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37" t="s">
        <v>36</v>
      </c>
      <c r="D600" s="37" t="s">
        <v>38</v>
      </c>
      <c r="E600" s="37" t="s">
        <v>46</v>
      </c>
      <c r="F600" s="37" t="s">
        <v>120</v>
      </c>
      <c r="G600" s="36">
        <v>3654.87</v>
      </c>
      <c r="H600" s="61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948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8">
        <v>45918.360115740739</v>
      </c>
      <c r="B601" s="59">
        <v>444011589</v>
      </c>
      <c r="C601" s="38" t="s">
        <v>36</v>
      </c>
      <c r="D601" s="38" t="s">
        <v>38</v>
      </c>
      <c r="E601" s="38" t="s">
        <v>46</v>
      </c>
      <c r="F601" s="38" t="s">
        <v>120</v>
      </c>
      <c r="G601" s="35">
        <v>3654.87</v>
      </c>
      <c r="H601" s="59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948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37" t="s">
        <v>36</v>
      </c>
      <c r="D602" s="37" t="s">
        <v>38</v>
      </c>
      <c r="E602" s="37" t="s">
        <v>45</v>
      </c>
      <c r="F602" s="37" t="s">
        <v>120</v>
      </c>
      <c r="G602" s="36">
        <v>3653.51</v>
      </c>
      <c r="H602" s="61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8">
        <v>45918.363981481481</v>
      </c>
      <c r="B603" s="59">
        <v>444014297</v>
      </c>
      <c r="C603" s="38" t="s">
        <v>36</v>
      </c>
      <c r="D603" s="38" t="s">
        <v>38</v>
      </c>
      <c r="E603" s="38" t="s">
        <v>45</v>
      </c>
      <c r="F603" s="38" t="s">
        <v>120</v>
      </c>
      <c r="G603" s="35">
        <v>3653.51</v>
      </c>
      <c r="H603" s="59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37" t="s">
        <v>36</v>
      </c>
      <c r="D604" s="37" t="s">
        <v>38</v>
      </c>
      <c r="E604" s="37" t="s">
        <v>45</v>
      </c>
      <c r="F604" s="37" t="s">
        <v>120</v>
      </c>
      <c r="G604" s="36">
        <v>3653.51</v>
      </c>
      <c r="H604" s="61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8">
        <v>45918.363993055558</v>
      </c>
      <c r="B605" s="59">
        <v>444014300</v>
      </c>
      <c r="C605" s="38" t="s">
        <v>36</v>
      </c>
      <c r="D605" s="38" t="s">
        <v>38</v>
      </c>
      <c r="E605" s="38" t="s">
        <v>45</v>
      </c>
      <c r="F605" s="38" t="s">
        <v>120</v>
      </c>
      <c r="G605" s="35">
        <v>3653.5</v>
      </c>
      <c r="H605" s="59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37" t="s">
        <v>36</v>
      </c>
      <c r="D606" s="37" t="s">
        <v>37</v>
      </c>
      <c r="E606" s="37" t="s">
        <v>46</v>
      </c>
      <c r="F606" s="37" t="s">
        <v>120</v>
      </c>
      <c r="G606" s="36">
        <v>3653.2</v>
      </c>
      <c r="H606" s="61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949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8">
        <v>45918.369293981479</v>
      </c>
      <c r="B607" s="59">
        <v>444016412</v>
      </c>
      <c r="C607" s="38" t="s">
        <v>36</v>
      </c>
      <c r="D607" s="38" t="s">
        <v>37</v>
      </c>
      <c r="E607" s="38" t="s">
        <v>46</v>
      </c>
      <c r="F607" s="38" t="s">
        <v>120</v>
      </c>
      <c r="G607" s="35">
        <v>3653.2</v>
      </c>
      <c r="H607" s="59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949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37" t="s">
        <v>36</v>
      </c>
      <c r="D608" s="37" t="s">
        <v>37</v>
      </c>
      <c r="E608" s="37" t="s">
        <v>46</v>
      </c>
      <c r="F608" s="37" t="s">
        <v>120</v>
      </c>
      <c r="G608" s="36">
        <v>3653.2</v>
      </c>
      <c r="H608" s="61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949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8">
        <v>45918.369293981479</v>
      </c>
      <c r="B609" s="59">
        <v>444016414</v>
      </c>
      <c r="C609" s="38" t="s">
        <v>36</v>
      </c>
      <c r="D609" s="38" t="s">
        <v>37</v>
      </c>
      <c r="E609" s="38" t="s">
        <v>46</v>
      </c>
      <c r="F609" s="38" t="s">
        <v>120</v>
      </c>
      <c r="G609" s="35">
        <v>3653.2</v>
      </c>
      <c r="H609" s="59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949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37" t="s">
        <v>36</v>
      </c>
      <c r="D610" s="37" t="s">
        <v>38</v>
      </c>
      <c r="E610" s="37" t="s">
        <v>45</v>
      </c>
      <c r="F610" s="37" t="s">
        <v>120</v>
      </c>
      <c r="G610" s="36">
        <v>3653.2</v>
      </c>
      <c r="H610" s="61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8">
        <v>45918.369305555556</v>
      </c>
      <c r="B611" s="59">
        <v>444016421</v>
      </c>
      <c r="C611" s="38" t="s">
        <v>36</v>
      </c>
      <c r="D611" s="38" t="s">
        <v>38</v>
      </c>
      <c r="E611" s="38" t="s">
        <v>45</v>
      </c>
      <c r="F611" s="38" t="s">
        <v>120</v>
      </c>
      <c r="G611" s="35">
        <v>3652.86</v>
      </c>
      <c r="H611" s="59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37" t="s">
        <v>36</v>
      </c>
      <c r="D612" s="37" t="s">
        <v>38</v>
      </c>
      <c r="E612" s="37" t="s">
        <v>45</v>
      </c>
      <c r="F612" s="37" t="s">
        <v>120</v>
      </c>
      <c r="G612" s="36">
        <v>3652.96</v>
      </c>
      <c r="H612" s="61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8">
        <v>45918.369317129633</v>
      </c>
      <c r="B613" s="59">
        <v>444016423</v>
      </c>
      <c r="C613" s="38" t="s">
        <v>36</v>
      </c>
      <c r="D613" s="38" t="s">
        <v>38</v>
      </c>
      <c r="E613" s="38" t="s">
        <v>45</v>
      </c>
      <c r="F613" s="38" t="s">
        <v>120</v>
      </c>
      <c r="G613" s="35">
        <v>3652.95</v>
      </c>
      <c r="H613" s="59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37" t="s">
        <v>36</v>
      </c>
      <c r="D614" s="37" t="s">
        <v>37</v>
      </c>
      <c r="E614" s="37" t="s">
        <v>46</v>
      </c>
      <c r="F614" s="37" t="s">
        <v>120</v>
      </c>
      <c r="G614" s="36">
        <v>3651.21</v>
      </c>
      <c r="H614" s="61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950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8">
        <v>45918.37127314815</v>
      </c>
      <c r="B615" s="59">
        <v>444018645</v>
      </c>
      <c r="C615" s="38" t="s">
        <v>36</v>
      </c>
      <c r="D615" s="38" t="s">
        <v>37</v>
      </c>
      <c r="E615" s="38" t="s">
        <v>46</v>
      </c>
      <c r="F615" s="38" t="s">
        <v>120</v>
      </c>
      <c r="G615" s="35">
        <v>3649.86</v>
      </c>
      <c r="H615" s="59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951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37" t="s">
        <v>36</v>
      </c>
      <c r="D616" s="37" t="s">
        <v>37</v>
      </c>
      <c r="E616" s="37" t="s">
        <v>46</v>
      </c>
      <c r="F616" s="37" t="s">
        <v>120</v>
      </c>
      <c r="G616" s="36">
        <v>3649.86</v>
      </c>
      <c r="H616" s="61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951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8">
        <v>45918.372106481482</v>
      </c>
      <c r="B617" s="59">
        <v>444019631</v>
      </c>
      <c r="C617" s="38" t="s">
        <v>36</v>
      </c>
      <c r="D617" s="38" t="s">
        <v>37</v>
      </c>
      <c r="E617" s="38" t="s">
        <v>46</v>
      </c>
      <c r="F617" s="38" t="s">
        <v>120</v>
      </c>
      <c r="G617" s="35">
        <v>3652.04</v>
      </c>
      <c r="H617" s="59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952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37" t="s">
        <v>36</v>
      </c>
      <c r="D618" s="37" t="s">
        <v>38</v>
      </c>
      <c r="E618" s="37" t="s">
        <v>45</v>
      </c>
      <c r="F618" s="37" t="s">
        <v>120</v>
      </c>
      <c r="G618" s="36">
        <v>3651.79</v>
      </c>
      <c r="H618" s="61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8">
        <v>45918.372314814813</v>
      </c>
      <c r="B619" s="59">
        <v>444019675</v>
      </c>
      <c r="C619" s="38" t="s">
        <v>36</v>
      </c>
      <c r="D619" s="38" t="s">
        <v>38</v>
      </c>
      <c r="E619" s="38" t="s">
        <v>45</v>
      </c>
      <c r="F619" s="38" t="s">
        <v>120</v>
      </c>
      <c r="G619" s="35">
        <v>3651.79</v>
      </c>
      <c r="H619" s="59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37" t="s">
        <v>36</v>
      </c>
      <c r="D620" s="37" t="s">
        <v>38</v>
      </c>
      <c r="E620" s="37" t="s">
        <v>45</v>
      </c>
      <c r="F620" s="37" t="s">
        <v>120</v>
      </c>
      <c r="G620" s="36">
        <v>3651.79</v>
      </c>
      <c r="H620" s="61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8">
        <v>45918.37232638889</v>
      </c>
      <c r="B621" s="59">
        <v>444019677</v>
      </c>
      <c r="C621" s="38" t="s">
        <v>36</v>
      </c>
      <c r="D621" s="38" t="s">
        <v>38</v>
      </c>
      <c r="E621" s="38" t="s">
        <v>45</v>
      </c>
      <c r="F621" s="38" t="s">
        <v>120</v>
      </c>
      <c r="G621" s="35">
        <v>3651.71</v>
      </c>
      <c r="H621" s="59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37" t="s">
        <v>36</v>
      </c>
      <c r="D622" s="37" t="s">
        <v>37</v>
      </c>
      <c r="E622" s="37" t="s">
        <v>46</v>
      </c>
      <c r="F622" s="37" t="s">
        <v>120</v>
      </c>
      <c r="G622" s="36">
        <v>3650.27</v>
      </c>
      <c r="H622" s="61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953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8">
        <v>45918.377372685187</v>
      </c>
      <c r="B623" s="59">
        <v>444023463</v>
      </c>
      <c r="C623" s="38" t="s">
        <v>36</v>
      </c>
      <c r="D623" s="38" t="s">
        <v>37</v>
      </c>
      <c r="E623" s="38" t="s">
        <v>46</v>
      </c>
      <c r="F623" s="38" t="s">
        <v>120</v>
      </c>
      <c r="G623" s="35">
        <v>3648.78</v>
      </c>
      <c r="H623" s="59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954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37" t="s">
        <v>36</v>
      </c>
      <c r="D624" s="37" t="s">
        <v>37</v>
      </c>
      <c r="E624" s="37" t="s">
        <v>46</v>
      </c>
      <c r="F624" s="37" t="s">
        <v>120</v>
      </c>
      <c r="G624" s="36">
        <v>3648.78</v>
      </c>
      <c r="H624" s="61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954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8">
        <v>45918.377395833333</v>
      </c>
      <c r="B625" s="59">
        <v>444023648</v>
      </c>
      <c r="C625" s="38" t="s">
        <v>36</v>
      </c>
      <c r="D625" s="38" t="s">
        <v>37</v>
      </c>
      <c r="E625" s="38" t="s">
        <v>46</v>
      </c>
      <c r="F625" s="38" t="s">
        <v>120</v>
      </c>
      <c r="G625" s="35">
        <v>3648.23</v>
      </c>
      <c r="H625" s="59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955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37" t="s">
        <v>36</v>
      </c>
      <c r="D626" s="37" t="s">
        <v>38</v>
      </c>
      <c r="E626" s="37" t="s">
        <v>45</v>
      </c>
      <c r="F626" s="37" t="s">
        <v>120</v>
      </c>
      <c r="G626" s="36">
        <v>3637.97</v>
      </c>
      <c r="H626" s="61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8">
        <v>45918.386203703703</v>
      </c>
      <c r="B627" s="59">
        <v>444036287</v>
      </c>
      <c r="C627" s="38" t="s">
        <v>36</v>
      </c>
      <c r="D627" s="38" t="s">
        <v>38</v>
      </c>
      <c r="E627" s="38" t="s">
        <v>45</v>
      </c>
      <c r="F627" s="38" t="s">
        <v>120</v>
      </c>
      <c r="G627" s="35">
        <v>3638.03</v>
      </c>
      <c r="H627" s="59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37" t="s">
        <v>36</v>
      </c>
      <c r="D628" s="37" t="s">
        <v>38</v>
      </c>
      <c r="E628" s="37" t="s">
        <v>45</v>
      </c>
      <c r="F628" s="37" t="s">
        <v>120</v>
      </c>
      <c r="G628" s="36">
        <v>3638.01</v>
      </c>
      <c r="H628" s="61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8">
        <v>45918.38621527778</v>
      </c>
      <c r="B629" s="59">
        <v>444036291</v>
      </c>
      <c r="C629" s="38" t="s">
        <v>36</v>
      </c>
      <c r="D629" s="38" t="s">
        <v>38</v>
      </c>
      <c r="E629" s="38" t="s">
        <v>45</v>
      </c>
      <c r="F629" s="38" t="s">
        <v>120</v>
      </c>
      <c r="G629" s="35">
        <v>3638.03</v>
      </c>
      <c r="H629" s="59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37" t="s">
        <v>36</v>
      </c>
      <c r="D630" s="37" t="s">
        <v>37</v>
      </c>
      <c r="E630" s="37" t="s">
        <v>46</v>
      </c>
      <c r="F630" s="37" t="s">
        <v>120</v>
      </c>
      <c r="G630" s="36">
        <v>3636.4</v>
      </c>
      <c r="H630" s="61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956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8">
        <v>45918.38789351852</v>
      </c>
      <c r="B631" s="59">
        <v>444037485</v>
      </c>
      <c r="C631" s="38" t="s">
        <v>36</v>
      </c>
      <c r="D631" s="38" t="s">
        <v>37</v>
      </c>
      <c r="E631" s="38" t="s">
        <v>46</v>
      </c>
      <c r="F631" s="38" t="s">
        <v>120</v>
      </c>
      <c r="G631" s="35">
        <v>3637.33</v>
      </c>
      <c r="H631" s="59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957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37" t="s">
        <v>36</v>
      </c>
      <c r="D632" s="37" t="s">
        <v>37</v>
      </c>
      <c r="E632" s="37" t="s">
        <v>46</v>
      </c>
      <c r="F632" s="37" t="s">
        <v>120</v>
      </c>
      <c r="G632" s="36">
        <v>3637.34</v>
      </c>
      <c r="H632" s="61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958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8">
        <v>45918.38789351852</v>
      </c>
      <c r="B633" s="59">
        <v>444037491</v>
      </c>
      <c r="C633" s="38" t="s">
        <v>36</v>
      </c>
      <c r="D633" s="38" t="s">
        <v>37</v>
      </c>
      <c r="E633" s="38" t="s">
        <v>46</v>
      </c>
      <c r="F633" s="38" t="s">
        <v>120</v>
      </c>
      <c r="G633" s="35">
        <v>3637.63</v>
      </c>
      <c r="H633" s="59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959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37" t="s">
        <v>36</v>
      </c>
      <c r="D634" s="37" t="s">
        <v>38</v>
      </c>
      <c r="E634" s="37" t="s">
        <v>45</v>
      </c>
      <c r="F634" s="37" t="s">
        <v>120</v>
      </c>
      <c r="G634" s="36">
        <v>3637.71</v>
      </c>
      <c r="H634" s="61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8">
        <v>45918.387939814813</v>
      </c>
      <c r="B635" s="59">
        <v>444037530</v>
      </c>
      <c r="C635" s="38" t="s">
        <v>36</v>
      </c>
      <c r="D635" s="38" t="s">
        <v>38</v>
      </c>
      <c r="E635" s="38" t="s">
        <v>45</v>
      </c>
      <c r="F635" s="38" t="s">
        <v>120</v>
      </c>
      <c r="G635" s="35">
        <v>3637.72</v>
      </c>
      <c r="H635" s="59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37" t="s">
        <v>36</v>
      </c>
      <c r="D636" s="37" t="s">
        <v>38</v>
      </c>
      <c r="E636" s="37" t="s">
        <v>45</v>
      </c>
      <c r="F636" s="37" t="s">
        <v>120</v>
      </c>
      <c r="G636" s="36">
        <v>3637.73</v>
      </c>
      <c r="H636" s="61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8">
        <v>45918.38795138889</v>
      </c>
      <c r="B637" s="59">
        <v>444037532</v>
      </c>
      <c r="C637" s="38" t="s">
        <v>36</v>
      </c>
      <c r="D637" s="38" t="s">
        <v>38</v>
      </c>
      <c r="E637" s="38" t="s">
        <v>45</v>
      </c>
      <c r="F637" s="38" t="s">
        <v>120</v>
      </c>
      <c r="G637" s="35">
        <v>3637.67</v>
      </c>
      <c r="H637" s="59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37" t="s">
        <v>36</v>
      </c>
      <c r="D638" s="37" t="s">
        <v>37</v>
      </c>
      <c r="E638" s="37" t="s">
        <v>46</v>
      </c>
      <c r="F638" s="37" t="s">
        <v>120</v>
      </c>
      <c r="G638" s="36">
        <v>3636.21</v>
      </c>
      <c r="H638" s="61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960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8">
        <v>45918.388749999998</v>
      </c>
      <c r="B639" s="59">
        <v>444037742</v>
      </c>
      <c r="C639" s="38" t="s">
        <v>36</v>
      </c>
      <c r="D639" s="38" t="s">
        <v>38</v>
      </c>
      <c r="E639" s="38" t="s">
        <v>45</v>
      </c>
      <c r="F639" s="38" t="s">
        <v>120</v>
      </c>
      <c r="G639" s="35">
        <v>3637.52</v>
      </c>
      <c r="H639" s="59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37" t="s">
        <v>36</v>
      </c>
      <c r="D640" s="37" t="s">
        <v>38</v>
      </c>
      <c r="E640" s="37" t="s">
        <v>45</v>
      </c>
      <c r="F640" s="37" t="s">
        <v>120</v>
      </c>
      <c r="G640" s="36">
        <v>3638.61</v>
      </c>
      <c r="H640" s="61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107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8">
        <v>45918.389097222222</v>
      </c>
      <c r="B641" s="59">
        <v>444037862</v>
      </c>
      <c r="C641" s="38" t="s">
        <v>36</v>
      </c>
      <c r="D641" s="38" t="s">
        <v>38</v>
      </c>
      <c r="E641" s="38" t="s">
        <v>45</v>
      </c>
      <c r="F641" s="38" t="s">
        <v>120</v>
      </c>
      <c r="G641" s="35">
        <v>3638.54</v>
      </c>
      <c r="H641" s="59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37" t="s">
        <v>36</v>
      </c>
      <c r="D642" s="37" t="s">
        <v>37</v>
      </c>
      <c r="E642" s="37" t="s">
        <v>46</v>
      </c>
      <c r="F642" s="37" t="s">
        <v>120</v>
      </c>
      <c r="G642" s="36">
        <v>3635.79</v>
      </c>
      <c r="H642" s="61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961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8">
        <v>45918.390914351854</v>
      </c>
      <c r="B643" s="59">
        <v>444039006</v>
      </c>
      <c r="C643" s="38" t="s">
        <v>36</v>
      </c>
      <c r="D643" s="38" t="s">
        <v>37</v>
      </c>
      <c r="E643" s="38" t="s">
        <v>46</v>
      </c>
      <c r="F643" s="38" t="s">
        <v>120</v>
      </c>
      <c r="G643" s="35">
        <v>3635.13</v>
      </c>
      <c r="H643" s="59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962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37" t="s">
        <v>36</v>
      </c>
      <c r="D644" s="37" t="s">
        <v>37</v>
      </c>
      <c r="E644" s="37" t="s">
        <v>46</v>
      </c>
      <c r="F644" s="37" t="s">
        <v>120</v>
      </c>
      <c r="G644" s="36">
        <v>3635.08</v>
      </c>
      <c r="H644" s="61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963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8">
        <v>45918.391041666669</v>
      </c>
      <c r="B645" s="59">
        <v>444039228</v>
      </c>
      <c r="C645" s="38" t="s">
        <v>36</v>
      </c>
      <c r="D645" s="38" t="s">
        <v>37</v>
      </c>
      <c r="E645" s="38" t="s">
        <v>46</v>
      </c>
      <c r="F645" s="38" t="s">
        <v>120</v>
      </c>
      <c r="G645" s="35">
        <v>3634.66</v>
      </c>
      <c r="H645" s="59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964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37" t="s">
        <v>36</v>
      </c>
      <c r="D646" s="37" t="s">
        <v>37</v>
      </c>
      <c r="E646" s="37" t="s">
        <v>46</v>
      </c>
      <c r="F646" s="37" t="s">
        <v>120</v>
      </c>
      <c r="G646" s="36">
        <v>3634.66</v>
      </c>
      <c r="H646" s="61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964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8">
        <v>45918.391377314816</v>
      </c>
      <c r="B647" s="59">
        <v>444039376</v>
      </c>
      <c r="C647" s="38" t="s">
        <v>36</v>
      </c>
      <c r="D647" s="38" t="s">
        <v>37</v>
      </c>
      <c r="E647" s="38" t="s">
        <v>46</v>
      </c>
      <c r="F647" s="38" t="s">
        <v>120</v>
      </c>
      <c r="G647" s="35">
        <v>3636.79</v>
      </c>
      <c r="H647" s="59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965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37" t="s">
        <v>36</v>
      </c>
      <c r="D648" s="37" t="s">
        <v>38</v>
      </c>
      <c r="E648" s="37" t="s">
        <v>45</v>
      </c>
      <c r="F648" s="37" t="s">
        <v>120</v>
      </c>
      <c r="G648" s="36">
        <v>3636.49</v>
      </c>
      <c r="H648" s="61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8">
        <v>45918.391412037039</v>
      </c>
      <c r="B649" s="59">
        <v>444039398</v>
      </c>
      <c r="C649" s="38" t="s">
        <v>36</v>
      </c>
      <c r="D649" s="38" t="s">
        <v>38</v>
      </c>
      <c r="E649" s="38" t="s">
        <v>45</v>
      </c>
      <c r="F649" s="38" t="s">
        <v>120</v>
      </c>
      <c r="G649" s="35">
        <v>3636.27</v>
      </c>
      <c r="H649" s="59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37" t="s">
        <v>36</v>
      </c>
      <c r="D650" s="37" t="s">
        <v>38</v>
      </c>
      <c r="E650" s="37" t="s">
        <v>45</v>
      </c>
      <c r="F650" s="37" t="s">
        <v>120</v>
      </c>
      <c r="G650" s="36">
        <v>3636.26</v>
      </c>
      <c r="H650" s="61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8">
        <v>45918.391423611109</v>
      </c>
      <c r="B651" s="59">
        <v>444039409</v>
      </c>
      <c r="C651" s="38" t="s">
        <v>36</v>
      </c>
      <c r="D651" s="38" t="s">
        <v>38</v>
      </c>
      <c r="E651" s="38" t="s">
        <v>45</v>
      </c>
      <c r="F651" s="38" t="s">
        <v>120</v>
      </c>
      <c r="G651" s="35">
        <v>3636.18</v>
      </c>
      <c r="H651" s="59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37" t="s">
        <v>36</v>
      </c>
      <c r="D652" s="37" t="s">
        <v>37</v>
      </c>
      <c r="E652" s="37" t="s">
        <v>46</v>
      </c>
      <c r="F652" s="37" t="s">
        <v>120</v>
      </c>
      <c r="G652" s="36">
        <v>3634.99</v>
      </c>
      <c r="H652" s="61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966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8">
        <v>45918.392245370371</v>
      </c>
      <c r="B653" s="59">
        <v>444039772</v>
      </c>
      <c r="C653" s="38" t="s">
        <v>36</v>
      </c>
      <c r="D653" s="38" t="s">
        <v>37</v>
      </c>
      <c r="E653" s="38" t="s">
        <v>46</v>
      </c>
      <c r="F653" s="38" t="s">
        <v>120</v>
      </c>
      <c r="G653" s="35">
        <v>3636.3</v>
      </c>
      <c r="H653" s="59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967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37" t="s">
        <v>36</v>
      </c>
      <c r="D654" s="37" t="s">
        <v>37</v>
      </c>
      <c r="E654" s="37" t="s">
        <v>46</v>
      </c>
      <c r="F654" s="37" t="s">
        <v>120</v>
      </c>
      <c r="G654" s="36">
        <v>3636.3</v>
      </c>
      <c r="H654" s="61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968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8">
        <v>45918.392245370371</v>
      </c>
      <c r="B655" s="59">
        <v>444039774</v>
      </c>
      <c r="C655" s="38" t="s">
        <v>36</v>
      </c>
      <c r="D655" s="38" t="s">
        <v>37</v>
      </c>
      <c r="E655" s="38" t="s">
        <v>46</v>
      </c>
      <c r="F655" s="38" t="s">
        <v>120</v>
      </c>
      <c r="G655" s="35">
        <v>3636.3</v>
      </c>
      <c r="H655" s="59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967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37" t="s">
        <v>36</v>
      </c>
      <c r="D656" s="37" t="s">
        <v>38</v>
      </c>
      <c r="E656" s="37" t="s">
        <v>45</v>
      </c>
      <c r="F656" s="37" t="s">
        <v>120</v>
      </c>
      <c r="G656" s="36">
        <v>3636.78</v>
      </c>
      <c r="H656" s="61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8">
        <v>45918.392685185187</v>
      </c>
      <c r="B657" s="59">
        <v>444039968</v>
      </c>
      <c r="C657" s="38" t="s">
        <v>36</v>
      </c>
      <c r="D657" s="38" t="s">
        <v>38</v>
      </c>
      <c r="E657" s="38" t="s">
        <v>45</v>
      </c>
      <c r="F657" s="38" t="s">
        <v>120</v>
      </c>
      <c r="G657" s="35">
        <v>3636.78</v>
      </c>
      <c r="H657" s="59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37" t="s">
        <v>36</v>
      </c>
      <c r="D658" s="37" t="s">
        <v>38</v>
      </c>
      <c r="E658" s="37" t="s">
        <v>45</v>
      </c>
      <c r="F658" s="37" t="s">
        <v>120</v>
      </c>
      <c r="G658" s="36">
        <v>3636.78</v>
      </c>
      <c r="H658" s="61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8">
        <v>45918.392696759256</v>
      </c>
      <c r="B659" s="59">
        <v>444039971</v>
      </c>
      <c r="C659" s="38" t="s">
        <v>36</v>
      </c>
      <c r="D659" s="38" t="s">
        <v>38</v>
      </c>
      <c r="E659" s="38" t="s">
        <v>45</v>
      </c>
      <c r="F659" s="38" t="s">
        <v>120</v>
      </c>
      <c r="G659" s="35">
        <v>3636.77</v>
      </c>
      <c r="H659" s="59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37" t="s">
        <v>36</v>
      </c>
      <c r="D660" s="37" t="s">
        <v>38</v>
      </c>
      <c r="E660" s="37" t="s">
        <v>45</v>
      </c>
      <c r="F660" s="37" t="s">
        <v>120</v>
      </c>
      <c r="G660" s="36">
        <v>3636.91</v>
      </c>
      <c r="H660" s="61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107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8">
        <v>45918.394305555557</v>
      </c>
      <c r="B661" s="59">
        <v>444040957</v>
      </c>
      <c r="C661" s="38" t="s">
        <v>36</v>
      </c>
      <c r="D661" s="38" t="s">
        <v>38</v>
      </c>
      <c r="E661" s="38" t="s">
        <v>45</v>
      </c>
      <c r="F661" s="38" t="s">
        <v>120</v>
      </c>
      <c r="G661" s="35">
        <v>3636.87</v>
      </c>
      <c r="H661" s="59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37" t="s">
        <v>36</v>
      </c>
      <c r="D662" s="37" t="s">
        <v>37</v>
      </c>
      <c r="E662" s="37" t="s">
        <v>46</v>
      </c>
      <c r="F662" s="37" t="s">
        <v>120</v>
      </c>
      <c r="G662" s="36">
        <v>3639.28</v>
      </c>
      <c r="H662" s="61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969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8">
        <v>45918.395416666666</v>
      </c>
      <c r="B663" s="59">
        <v>444041601</v>
      </c>
      <c r="C663" s="38" t="s">
        <v>36</v>
      </c>
      <c r="D663" s="38" t="s">
        <v>37</v>
      </c>
      <c r="E663" s="38" t="s">
        <v>46</v>
      </c>
      <c r="F663" s="38" t="s">
        <v>120</v>
      </c>
      <c r="G663" s="35">
        <v>3639.82</v>
      </c>
      <c r="H663" s="59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970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37" t="s">
        <v>36</v>
      </c>
      <c r="D664" s="37" t="s">
        <v>37</v>
      </c>
      <c r="E664" s="37" t="s">
        <v>46</v>
      </c>
      <c r="F664" s="37" t="s">
        <v>120</v>
      </c>
      <c r="G664" s="36">
        <v>3639.82</v>
      </c>
      <c r="H664" s="61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970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8">
        <v>45918.395416666666</v>
      </c>
      <c r="B665" s="59">
        <v>444041604</v>
      </c>
      <c r="C665" s="38" t="s">
        <v>36</v>
      </c>
      <c r="D665" s="38" t="s">
        <v>37</v>
      </c>
      <c r="E665" s="38" t="s">
        <v>46</v>
      </c>
      <c r="F665" s="38" t="s">
        <v>120</v>
      </c>
      <c r="G665" s="35">
        <v>3639.82</v>
      </c>
      <c r="H665" s="59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970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37" t="s">
        <v>36</v>
      </c>
      <c r="D666" s="37" t="s">
        <v>37</v>
      </c>
      <c r="E666" s="37" t="s">
        <v>46</v>
      </c>
      <c r="F666" s="37" t="s">
        <v>120</v>
      </c>
      <c r="G666" s="36">
        <v>3640.01</v>
      </c>
      <c r="H666" s="61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971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8">
        <v>45918.399108796293</v>
      </c>
      <c r="B667" s="59">
        <v>444042891</v>
      </c>
      <c r="C667" s="38" t="s">
        <v>36</v>
      </c>
      <c r="D667" s="38" t="s">
        <v>37</v>
      </c>
      <c r="E667" s="38" t="s">
        <v>46</v>
      </c>
      <c r="F667" s="38" t="s">
        <v>120</v>
      </c>
      <c r="G667" s="35">
        <v>3640.01</v>
      </c>
      <c r="H667" s="59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972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37" t="s">
        <v>36</v>
      </c>
      <c r="D668" s="37" t="s">
        <v>38</v>
      </c>
      <c r="E668" s="37" t="s">
        <v>45</v>
      </c>
      <c r="F668" s="37" t="s">
        <v>120</v>
      </c>
      <c r="G668" s="36">
        <v>3637.76</v>
      </c>
      <c r="H668" s="61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8">
        <v>45918.400092592594</v>
      </c>
      <c r="B669" s="59">
        <v>444043663</v>
      </c>
      <c r="C669" s="38" t="s">
        <v>36</v>
      </c>
      <c r="D669" s="38" t="s">
        <v>38</v>
      </c>
      <c r="E669" s="38" t="s">
        <v>45</v>
      </c>
      <c r="F669" s="38" t="s">
        <v>120</v>
      </c>
      <c r="G669" s="35">
        <v>3637.81</v>
      </c>
      <c r="H669" s="59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107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37" t="s">
        <v>36</v>
      </c>
      <c r="D670" s="37" t="s">
        <v>38</v>
      </c>
      <c r="E670" s="37" t="s">
        <v>45</v>
      </c>
      <c r="F670" s="37" t="s">
        <v>120</v>
      </c>
      <c r="G670" s="36">
        <v>3636.65</v>
      </c>
      <c r="H670" s="61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8">
        <v>45918.404953703706</v>
      </c>
      <c r="B671" s="59">
        <v>444045782</v>
      </c>
      <c r="C671" s="38" t="s">
        <v>36</v>
      </c>
      <c r="D671" s="38" t="s">
        <v>38</v>
      </c>
      <c r="E671" s="38" t="s">
        <v>45</v>
      </c>
      <c r="F671" s="38" t="s">
        <v>120</v>
      </c>
      <c r="G671" s="35">
        <v>3636.65</v>
      </c>
      <c r="H671" s="59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37" t="s">
        <v>36</v>
      </c>
      <c r="D672" s="37" t="s">
        <v>38</v>
      </c>
      <c r="E672" s="37" t="s">
        <v>45</v>
      </c>
      <c r="F672" s="37" t="s">
        <v>120</v>
      </c>
      <c r="G672" s="36">
        <v>3636.65</v>
      </c>
      <c r="H672" s="61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8">
        <v>45918.404953703706</v>
      </c>
      <c r="B673" s="59">
        <v>444045785</v>
      </c>
      <c r="C673" s="38" t="s">
        <v>36</v>
      </c>
      <c r="D673" s="38" t="s">
        <v>38</v>
      </c>
      <c r="E673" s="38" t="s">
        <v>45</v>
      </c>
      <c r="F673" s="38" t="s">
        <v>120</v>
      </c>
      <c r="G673" s="35">
        <v>3636.65</v>
      </c>
      <c r="H673" s="59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37" t="s">
        <v>36</v>
      </c>
      <c r="D674" s="37" t="s">
        <v>37</v>
      </c>
      <c r="E674" s="37" t="s">
        <v>46</v>
      </c>
      <c r="F674" s="37" t="s">
        <v>120</v>
      </c>
      <c r="G674" s="36">
        <v>3639.24</v>
      </c>
      <c r="H674" s="61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973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8">
        <v>45918.411435185182</v>
      </c>
      <c r="B675" s="59">
        <v>444048186</v>
      </c>
      <c r="C675" s="38" t="s">
        <v>36</v>
      </c>
      <c r="D675" s="38" t="s">
        <v>37</v>
      </c>
      <c r="E675" s="38" t="s">
        <v>46</v>
      </c>
      <c r="F675" s="38" t="s">
        <v>120</v>
      </c>
      <c r="G675" s="35">
        <v>3639.7</v>
      </c>
      <c r="H675" s="59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974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37" t="s">
        <v>36</v>
      </c>
      <c r="D676" s="37" t="s">
        <v>37</v>
      </c>
      <c r="E676" s="37" t="s">
        <v>46</v>
      </c>
      <c r="F676" s="37" t="s">
        <v>120</v>
      </c>
      <c r="G676" s="36">
        <v>3639.7</v>
      </c>
      <c r="H676" s="61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975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8">
        <v>45918.411435185182</v>
      </c>
      <c r="B677" s="59">
        <v>444048188</v>
      </c>
      <c r="C677" s="38" t="s">
        <v>36</v>
      </c>
      <c r="D677" s="38" t="s">
        <v>37</v>
      </c>
      <c r="E677" s="38" t="s">
        <v>46</v>
      </c>
      <c r="F677" s="38" t="s">
        <v>120</v>
      </c>
      <c r="G677" s="35">
        <v>3639.7</v>
      </c>
      <c r="H677" s="59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975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37" t="s">
        <v>36</v>
      </c>
      <c r="D678" s="37" t="s">
        <v>37</v>
      </c>
      <c r="E678" s="37" t="s">
        <v>46</v>
      </c>
      <c r="F678" s="37" t="s">
        <v>120</v>
      </c>
      <c r="G678" s="36">
        <v>3640.79</v>
      </c>
      <c r="H678" s="61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976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8">
        <v>45918.420902777776</v>
      </c>
      <c r="B679" s="59">
        <v>444053445</v>
      </c>
      <c r="C679" s="38" t="s">
        <v>36</v>
      </c>
      <c r="D679" s="38" t="s">
        <v>37</v>
      </c>
      <c r="E679" s="38" t="s">
        <v>46</v>
      </c>
      <c r="F679" s="38" t="s">
        <v>120</v>
      </c>
      <c r="G679" s="35">
        <v>3640.79</v>
      </c>
      <c r="H679" s="59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976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37" t="s">
        <v>36</v>
      </c>
      <c r="D680" s="37" t="s">
        <v>37</v>
      </c>
      <c r="E680" s="37" t="s">
        <v>45</v>
      </c>
      <c r="F680" s="37" t="s">
        <v>120</v>
      </c>
      <c r="G680" s="36">
        <v>3647.42</v>
      </c>
      <c r="H680" s="61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8">
        <v>45918.43273148148</v>
      </c>
      <c r="B681" s="59">
        <v>444064797</v>
      </c>
      <c r="C681" s="38" t="s">
        <v>36</v>
      </c>
      <c r="D681" s="38" t="s">
        <v>37</v>
      </c>
      <c r="E681" s="38" t="s">
        <v>45</v>
      </c>
      <c r="F681" s="38" t="s">
        <v>120</v>
      </c>
      <c r="G681" s="35">
        <v>3647.45</v>
      </c>
      <c r="H681" s="59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37" t="s">
        <v>36</v>
      </c>
      <c r="D682" s="37" t="s">
        <v>37</v>
      </c>
      <c r="E682" s="37" t="s">
        <v>45</v>
      </c>
      <c r="F682" s="37" t="s">
        <v>120</v>
      </c>
      <c r="G682" s="36">
        <v>3647.53</v>
      </c>
      <c r="H682" s="61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8">
        <v>45918.43273148148</v>
      </c>
      <c r="B683" s="59">
        <v>444064800</v>
      </c>
      <c r="C683" s="38" t="s">
        <v>36</v>
      </c>
      <c r="D683" s="38" t="s">
        <v>37</v>
      </c>
      <c r="E683" s="38" t="s">
        <v>45</v>
      </c>
      <c r="F683" s="38" t="s">
        <v>120</v>
      </c>
      <c r="G683" s="35">
        <v>3647.76</v>
      </c>
      <c r="H683" s="59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37" t="s">
        <v>36</v>
      </c>
      <c r="D684" s="37" t="s">
        <v>38</v>
      </c>
      <c r="E684" s="37" t="s">
        <v>46</v>
      </c>
      <c r="F684" s="37" t="s">
        <v>120</v>
      </c>
      <c r="G684" s="36">
        <v>3648.95</v>
      </c>
      <c r="H684" s="61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977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8">
        <v>45918.438773148147</v>
      </c>
      <c r="B685" s="59">
        <v>444069249</v>
      </c>
      <c r="C685" s="38" t="s">
        <v>36</v>
      </c>
      <c r="D685" s="38" t="s">
        <v>38</v>
      </c>
      <c r="E685" s="38" t="s">
        <v>46</v>
      </c>
      <c r="F685" s="38" t="s">
        <v>120</v>
      </c>
      <c r="G685" s="35">
        <v>3650.54</v>
      </c>
      <c r="H685" s="59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978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37" t="s">
        <v>36</v>
      </c>
      <c r="D686" s="37" t="s">
        <v>38</v>
      </c>
      <c r="E686" s="37" t="s">
        <v>46</v>
      </c>
      <c r="F686" s="37" t="s">
        <v>120</v>
      </c>
      <c r="G686" s="36">
        <v>3650.54</v>
      </c>
      <c r="H686" s="61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979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8">
        <v>45918.439270833333</v>
      </c>
      <c r="B687" s="59">
        <v>444069595</v>
      </c>
      <c r="C687" s="38" t="s">
        <v>36</v>
      </c>
      <c r="D687" s="38" t="s">
        <v>38</v>
      </c>
      <c r="E687" s="38" t="s">
        <v>46</v>
      </c>
      <c r="F687" s="38" t="s">
        <v>120</v>
      </c>
      <c r="G687" s="35">
        <v>3651.04</v>
      </c>
      <c r="H687" s="59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980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37" t="s">
        <v>36</v>
      </c>
      <c r="D688" s="37" t="s">
        <v>37</v>
      </c>
      <c r="E688" s="37" t="s">
        <v>45</v>
      </c>
      <c r="F688" s="37" t="s">
        <v>120</v>
      </c>
      <c r="G688" s="36">
        <v>3650.68</v>
      </c>
      <c r="H688" s="61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8">
        <v>45918.441296296296</v>
      </c>
      <c r="B689" s="59">
        <v>444070769</v>
      </c>
      <c r="C689" s="38" t="s">
        <v>36</v>
      </c>
      <c r="D689" s="38" t="s">
        <v>37</v>
      </c>
      <c r="E689" s="38" t="s">
        <v>45</v>
      </c>
      <c r="F689" s="38" t="s">
        <v>120</v>
      </c>
      <c r="G689" s="35">
        <v>3650.68</v>
      </c>
      <c r="H689" s="59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37" t="s">
        <v>36</v>
      </c>
      <c r="D690" s="37" t="s">
        <v>37</v>
      </c>
      <c r="E690" s="37" t="s">
        <v>45</v>
      </c>
      <c r="F690" s="37" t="s">
        <v>120</v>
      </c>
      <c r="G690" s="36">
        <v>3650.68</v>
      </c>
      <c r="H690" s="61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8">
        <v>45918.441296296296</v>
      </c>
      <c r="B691" s="59">
        <v>444070781</v>
      </c>
      <c r="C691" s="38" t="s">
        <v>36</v>
      </c>
      <c r="D691" s="38" t="s">
        <v>37</v>
      </c>
      <c r="E691" s="38" t="s">
        <v>45</v>
      </c>
      <c r="F691" s="38" t="s">
        <v>120</v>
      </c>
      <c r="G691" s="35">
        <v>3650.68</v>
      </c>
      <c r="H691" s="59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37" t="s">
        <v>36</v>
      </c>
      <c r="D692" s="37" t="s">
        <v>38</v>
      </c>
      <c r="E692" s="37" t="s">
        <v>46</v>
      </c>
      <c r="F692" s="37" t="s">
        <v>120</v>
      </c>
      <c r="G692" s="36">
        <v>3652.21</v>
      </c>
      <c r="H692" s="61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981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8">
        <v>45918.44494212963</v>
      </c>
      <c r="B693" s="59">
        <v>444072968</v>
      </c>
      <c r="C693" s="38" t="s">
        <v>36</v>
      </c>
      <c r="D693" s="38" t="s">
        <v>38</v>
      </c>
      <c r="E693" s="38" t="s">
        <v>46</v>
      </c>
      <c r="F693" s="38" t="s">
        <v>120</v>
      </c>
      <c r="G693" s="35">
        <v>3653.8</v>
      </c>
      <c r="H693" s="59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982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37" t="s">
        <v>36</v>
      </c>
      <c r="D694" s="37" t="s">
        <v>38</v>
      </c>
      <c r="E694" s="37" t="s">
        <v>46</v>
      </c>
      <c r="F694" s="37" t="s">
        <v>120</v>
      </c>
      <c r="G694" s="36">
        <v>3653.8</v>
      </c>
      <c r="H694" s="61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982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8">
        <v>45918.444976851853</v>
      </c>
      <c r="B695" s="59">
        <v>444073089</v>
      </c>
      <c r="C695" s="38" t="s">
        <v>36</v>
      </c>
      <c r="D695" s="38" t="s">
        <v>38</v>
      </c>
      <c r="E695" s="38" t="s">
        <v>46</v>
      </c>
      <c r="F695" s="38" t="s">
        <v>120</v>
      </c>
      <c r="G695" s="35">
        <v>3654.21</v>
      </c>
      <c r="H695" s="59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983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37" t="s">
        <v>36</v>
      </c>
      <c r="D696" s="37" t="s">
        <v>37</v>
      </c>
      <c r="E696" s="37" t="s">
        <v>45</v>
      </c>
      <c r="F696" s="37" t="s">
        <v>120</v>
      </c>
      <c r="G696" s="36">
        <v>3657.89</v>
      </c>
      <c r="H696" s="61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8">
        <v>45918.450208333335</v>
      </c>
      <c r="B697" s="59">
        <v>444077238</v>
      </c>
      <c r="C697" s="38" t="s">
        <v>36</v>
      </c>
      <c r="D697" s="38" t="s">
        <v>37</v>
      </c>
      <c r="E697" s="38" t="s">
        <v>45</v>
      </c>
      <c r="F697" s="38" t="s">
        <v>120</v>
      </c>
      <c r="G697" s="35">
        <v>3657.81</v>
      </c>
      <c r="H697" s="59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37" t="s">
        <v>36</v>
      </c>
      <c r="D698" s="37" t="s">
        <v>37</v>
      </c>
      <c r="E698" s="37" t="s">
        <v>45</v>
      </c>
      <c r="F698" s="37" t="s">
        <v>120</v>
      </c>
      <c r="G698" s="36">
        <v>3657.86</v>
      </c>
      <c r="H698" s="61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8">
        <v>45918.450208333335</v>
      </c>
      <c r="B699" s="59">
        <v>444077243</v>
      </c>
      <c r="C699" s="38" t="s">
        <v>36</v>
      </c>
      <c r="D699" s="38" t="s">
        <v>37</v>
      </c>
      <c r="E699" s="38" t="s">
        <v>45</v>
      </c>
      <c r="F699" s="38" t="s">
        <v>120</v>
      </c>
      <c r="G699" s="35">
        <v>3657.84</v>
      </c>
      <c r="H699" s="59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37" t="s">
        <v>36</v>
      </c>
      <c r="D700" s="37" t="s">
        <v>38</v>
      </c>
      <c r="E700" s="37" t="s">
        <v>46</v>
      </c>
      <c r="F700" s="37" t="s">
        <v>120</v>
      </c>
      <c r="G700" s="36">
        <v>3659.49</v>
      </c>
      <c r="H700" s="61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984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8">
        <v>45918.451828703706</v>
      </c>
      <c r="B701" s="59">
        <v>444077912</v>
      </c>
      <c r="C701" s="38" t="s">
        <v>36</v>
      </c>
      <c r="D701" s="38" t="s">
        <v>37</v>
      </c>
      <c r="E701" s="38" t="s">
        <v>45</v>
      </c>
      <c r="F701" s="38" t="s">
        <v>120</v>
      </c>
      <c r="G701" s="35">
        <v>3658.58</v>
      </c>
      <c r="H701" s="59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37" t="s">
        <v>36</v>
      </c>
      <c r="D702" s="37" t="s">
        <v>38</v>
      </c>
      <c r="E702" s="37" t="s">
        <v>46</v>
      </c>
      <c r="F702" s="37" t="s">
        <v>120</v>
      </c>
      <c r="G702" s="36">
        <v>3657.66</v>
      </c>
      <c r="H702" s="61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985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8">
        <v>45918.452291666668</v>
      </c>
      <c r="B703" s="59">
        <v>444078045</v>
      </c>
      <c r="C703" s="38" t="s">
        <v>36</v>
      </c>
      <c r="D703" s="38" t="s">
        <v>38</v>
      </c>
      <c r="E703" s="38" t="s">
        <v>46</v>
      </c>
      <c r="F703" s="38" t="s">
        <v>120</v>
      </c>
      <c r="G703" s="35">
        <v>3657.66</v>
      </c>
      <c r="H703" s="59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985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37" t="s">
        <v>36</v>
      </c>
      <c r="D704" s="37" t="s">
        <v>38</v>
      </c>
      <c r="E704" s="37" t="s">
        <v>46</v>
      </c>
      <c r="F704" s="37" t="s">
        <v>120</v>
      </c>
      <c r="G704" s="36">
        <v>3657.66</v>
      </c>
      <c r="H704" s="61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985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8">
        <v>45918.452523148146</v>
      </c>
      <c r="B705" s="59">
        <v>444078131</v>
      </c>
      <c r="C705" s="38" t="s">
        <v>36</v>
      </c>
      <c r="D705" s="38" t="s">
        <v>37</v>
      </c>
      <c r="E705" s="38" t="s">
        <v>45</v>
      </c>
      <c r="F705" s="38" t="s">
        <v>120</v>
      </c>
      <c r="G705" s="35">
        <v>3658.41</v>
      </c>
      <c r="H705" s="59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37" t="s">
        <v>36</v>
      </c>
      <c r="D706" s="37" t="s">
        <v>37</v>
      </c>
      <c r="E706" s="37" t="s">
        <v>45</v>
      </c>
      <c r="F706" s="37" t="s">
        <v>120</v>
      </c>
      <c r="G706" s="36">
        <v>3658.41</v>
      </c>
      <c r="H706" s="61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8">
        <v>45918.452523148146</v>
      </c>
      <c r="B707" s="59">
        <v>444078137</v>
      </c>
      <c r="C707" s="38" t="s">
        <v>36</v>
      </c>
      <c r="D707" s="38" t="s">
        <v>37</v>
      </c>
      <c r="E707" s="38" t="s">
        <v>45</v>
      </c>
      <c r="F707" s="38" t="s">
        <v>120</v>
      </c>
      <c r="G707" s="35">
        <v>3658.15</v>
      </c>
      <c r="H707" s="59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37" t="s">
        <v>36</v>
      </c>
      <c r="D708" s="37" t="s">
        <v>38</v>
      </c>
      <c r="E708" s="37" t="s">
        <v>46</v>
      </c>
      <c r="F708" s="37" t="s">
        <v>120</v>
      </c>
      <c r="G708" s="36">
        <v>3658.14</v>
      </c>
      <c r="H708" s="61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835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8">
        <v>45918.455416666664</v>
      </c>
      <c r="B709" s="59">
        <v>444079176</v>
      </c>
      <c r="C709" s="38" t="s">
        <v>36</v>
      </c>
      <c r="D709" s="38" t="s">
        <v>37</v>
      </c>
      <c r="E709" s="38" t="s">
        <v>45</v>
      </c>
      <c r="F709" s="38" t="s">
        <v>120</v>
      </c>
      <c r="G709" s="35">
        <v>3658.5</v>
      </c>
      <c r="H709" s="59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37" t="s">
        <v>36</v>
      </c>
      <c r="D710" s="37" t="s">
        <v>37</v>
      </c>
      <c r="E710" s="37" t="s">
        <v>45</v>
      </c>
      <c r="F710" s="37" t="s">
        <v>120</v>
      </c>
      <c r="G710" s="36">
        <v>3658.04</v>
      </c>
      <c r="H710" s="61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8">
        <v>45918.462962962964</v>
      </c>
      <c r="B711" s="59">
        <v>444083012</v>
      </c>
      <c r="C711" s="38" t="s">
        <v>36</v>
      </c>
      <c r="D711" s="38" t="s">
        <v>38</v>
      </c>
      <c r="E711" s="38" t="s">
        <v>46</v>
      </c>
      <c r="F711" s="38" t="s">
        <v>120</v>
      </c>
      <c r="G711" s="35">
        <v>3655.84</v>
      </c>
      <c r="H711" s="59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986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37" t="s">
        <v>36</v>
      </c>
      <c r="D712" s="37" t="s">
        <v>38</v>
      </c>
      <c r="E712" s="37" t="s">
        <v>46</v>
      </c>
      <c r="F712" s="37" t="s">
        <v>120</v>
      </c>
      <c r="G712" s="36">
        <v>3655.48</v>
      </c>
      <c r="H712" s="61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987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8">
        <v>45918.463263888887</v>
      </c>
      <c r="B713" s="59">
        <v>444083399</v>
      </c>
      <c r="C713" s="38" t="s">
        <v>36</v>
      </c>
      <c r="D713" s="38" t="s">
        <v>38</v>
      </c>
      <c r="E713" s="38" t="s">
        <v>46</v>
      </c>
      <c r="F713" s="38" t="s">
        <v>120</v>
      </c>
      <c r="G713" s="35">
        <v>3655.4</v>
      </c>
      <c r="H713" s="59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988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37" t="s">
        <v>36</v>
      </c>
      <c r="D714" s="37" t="s">
        <v>38</v>
      </c>
      <c r="E714" s="37" t="s">
        <v>46</v>
      </c>
      <c r="F714" s="37" t="s">
        <v>120</v>
      </c>
      <c r="G714" s="36">
        <v>3655.34</v>
      </c>
      <c r="H714" s="61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989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8">
        <v>45918.463530092595</v>
      </c>
      <c r="B715" s="59">
        <v>444083686</v>
      </c>
      <c r="C715" s="38" t="s">
        <v>36</v>
      </c>
      <c r="D715" s="38" t="s">
        <v>38</v>
      </c>
      <c r="E715" s="38" t="s">
        <v>46</v>
      </c>
      <c r="F715" s="38" t="s">
        <v>120</v>
      </c>
      <c r="G715" s="35">
        <v>3655</v>
      </c>
      <c r="H715" s="59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990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37" t="s">
        <v>36</v>
      </c>
      <c r="D716" s="37" t="s">
        <v>38</v>
      </c>
      <c r="E716" s="37" t="s">
        <v>45</v>
      </c>
      <c r="F716" s="37" t="s">
        <v>120</v>
      </c>
      <c r="G716" s="36">
        <v>3655.01</v>
      </c>
      <c r="H716" s="61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8">
        <v>45918.467453703706</v>
      </c>
      <c r="B717" s="59">
        <v>444085506</v>
      </c>
      <c r="C717" s="38" t="s">
        <v>36</v>
      </c>
      <c r="D717" s="38" t="s">
        <v>38</v>
      </c>
      <c r="E717" s="38" t="s">
        <v>45</v>
      </c>
      <c r="F717" s="38" t="s">
        <v>120</v>
      </c>
      <c r="G717" s="35">
        <v>3655.01</v>
      </c>
      <c r="H717" s="59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108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37" t="s">
        <v>36</v>
      </c>
      <c r="D718" s="37" t="s">
        <v>38</v>
      </c>
      <c r="E718" s="37" t="s">
        <v>45</v>
      </c>
      <c r="F718" s="37" t="s">
        <v>120</v>
      </c>
      <c r="G718" s="36">
        <v>3655.01</v>
      </c>
      <c r="H718" s="61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8">
        <v>45918.467453703706</v>
      </c>
      <c r="B719" s="59">
        <v>444085509</v>
      </c>
      <c r="C719" s="38" t="s">
        <v>36</v>
      </c>
      <c r="D719" s="38" t="s">
        <v>38</v>
      </c>
      <c r="E719" s="38" t="s">
        <v>45</v>
      </c>
      <c r="F719" s="38" t="s">
        <v>120</v>
      </c>
      <c r="G719" s="35">
        <v>3655.01</v>
      </c>
      <c r="H719" s="59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37" t="s">
        <v>36</v>
      </c>
      <c r="D720" s="37" t="s">
        <v>38</v>
      </c>
      <c r="E720" s="37" t="s">
        <v>45</v>
      </c>
      <c r="F720" s="37" t="s">
        <v>120</v>
      </c>
      <c r="G720" s="36">
        <v>3655</v>
      </c>
      <c r="H720" s="61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8">
        <v>45918.468831018516</v>
      </c>
      <c r="B721" s="59">
        <v>444085948</v>
      </c>
      <c r="C721" s="38" t="s">
        <v>36</v>
      </c>
      <c r="D721" s="38" t="s">
        <v>37</v>
      </c>
      <c r="E721" s="38" t="s">
        <v>45</v>
      </c>
      <c r="F721" s="38" t="s">
        <v>120</v>
      </c>
      <c r="G721" s="35">
        <v>3655.99</v>
      </c>
      <c r="H721" s="59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37" t="s">
        <v>36</v>
      </c>
      <c r="D722" s="37" t="s">
        <v>37</v>
      </c>
      <c r="E722" s="37" t="s">
        <v>45</v>
      </c>
      <c r="F722" s="37" t="s">
        <v>120</v>
      </c>
      <c r="G722" s="36">
        <v>3655.99</v>
      </c>
      <c r="H722" s="61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107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8">
        <v>45918.482708333337</v>
      </c>
      <c r="B723" s="59">
        <v>444090952</v>
      </c>
      <c r="C723" s="38" t="s">
        <v>36</v>
      </c>
      <c r="D723" s="38" t="s">
        <v>37</v>
      </c>
      <c r="E723" s="38" t="s">
        <v>46</v>
      </c>
      <c r="F723" s="38" t="s">
        <v>120</v>
      </c>
      <c r="G723" s="35">
        <v>3657.52</v>
      </c>
      <c r="H723" s="59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991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37" t="s">
        <v>36</v>
      </c>
      <c r="D724" s="37" t="s">
        <v>37</v>
      </c>
      <c r="E724" s="37" t="s">
        <v>46</v>
      </c>
      <c r="F724" s="37" t="s">
        <v>120</v>
      </c>
      <c r="G724" s="36">
        <v>3658.01</v>
      </c>
      <c r="H724" s="61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992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8">
        <v>45918.482986111114</v>
      </c>
      <c r="B725" s="59">
        <v>444091546</v>
      </c>
      <c r="C725" s="38" t="s">
        <v>36</v>
      </c>
      <c r="D725" s="38" t="s">
        <v>37</v>
      </c>
      <c r="E725" s="38" t="s">
        <v>46</v>
      </c>
      <c r="F725" s="38" t="s">
        <v>120</v>
      </c>
      <c r="G725" s="35">
        <v>3658.01</v>
      </c>
      <c r="H725" s="59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992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37" t="s">
        <v>36</v>
      </c>
      <c r="D726" s="37" t="s">
        <v>37</v>
      </c>
      <c r="E726" s="37" t="s">
        <v>46</v>
      </c>
      <c r="F726" s="37" t="s">
        <v>120</v>
      </c>
      <c r="G726" s="36">
        <v>3658.01</v>
      </c>
      <c r="H726" s="61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992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8">
        <v>45918.483043981483</v>
      </c>
      <c r="B727" s="59">
        <v>444091563</v>
      </c>
      <c r="C727" s="38" t="s">
        <v>36</v>
      </c>
      <c r="D727" s="38" t="s">
        <v>37</v>
      </c>
      <c r="E727" s="38" t="s">
        <v>46</v>
      </c>
      <c r="F727" s="38" t="s">
        <v>120</v>
      </c>
      <c r="G727" s="35">
        <v>3658.09</v>
      </c>
      <c r="H727" s="59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993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37" t="s">
        <v>36</v>
      </c>
      <c r="D728" s="37" t="s">
        <v>38</v>
      </c>
      <c r="E728" s="37" t="s">
        <v>46</v>
      </c>
      <c r="F728" s="37" t="s">
        <v>120</v>
      </c>
      <c r="G728" s="36">
        <v>3659.6</v>
      </c>
      <c r="H728" s="61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994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8">
        <v>45918.484293981484</v>
      </c>
      <c r="B729" s="59">
        <v>444092343</v>
      </c>
      <c r="C729" s="38" t="s">
        <v>36</v>
      </c>
      <c r="D729" s="38" t="s">
        <v>38</v>
      </c>
      <c r="E729" s="38" t="s">
        <v>46</v>
      </c>
      <c r="F729" s="38" t="s">
        <v>120</v>
      </c>
      <c r="G729" s="35">
        <v>3659.64</v>
      </c>
      <c r="H729" s="59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995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37" t="s">
        <v>36</v>
      </c>
      <c r="D730" s="37" t="s">
        <v>37</v>
      </c>
      <c r="E730" s="37" t="s">
        <v>45</v>
      </c>
      <c r="F730" s="37" t="s">
        <v>120</v>
      </c>
      <c r="G730" s="36">
        <v>3661.71</v>
      </c>
      <c r="H730" s="61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109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8">
        <v>45918.491180555553</v>
      </c>
      <c r="B731" s="59">
        <v>444096217</v>
      </c>
      <c r="C731" s="38" t="s">
        <v>36</v>
      </c>
      <c r="D731" s="38" t="s">
        <v>37</v>
      </c>
      <c r="E731" s="38" t="s">
        <v>45</v>
      </c>
      <c r="F731" s="38" t="s">
        <v>120</v>
      </c>
      <c r="G731" s="35">
        <v>3661.67</v>
      </c>
      <c r="H731" s="59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108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37" t="s">
        <v>36</v>
      </c>
      <c r="D732" s="37" t="s">
        <v>37</v>
      </c>
      <c r="E732" s="37" t="s">
        <v>45</v>
      </c>
      <c r="F732" s="37" t="s">
        <v>120</v>
      </c>
      <c r="G732" s="36">
        <v>3661.67</v>
      </c>
      <c r="H732" s="61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8">
        <v>45918.491180555553</v>
      </c>
      <c r="B733" s="59">
        <v>444096220</v>
      </c>
      <c r="C733" s="38" t="s">
        <v>36</v>
      </c>
      <c r="D733" s="38" t="s">
        <v>37</v>
      </c>
      <c r="E733" s="38" t="s">
        <v>45</v>
      </c>
      <c r="F733" s="38" t="s">
        <v>120</v>
      </c>
      <c r="G733" s="35">
        <v>3661.67</v>
      </c>
      <c r="H733" s="59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37" t="s">
        <v>36</v>
      </c>
      <c r="D734" s="37" t="s">
        <v>37</v>
      </c>
      <c r="E734" s="37" t="s">
        <v>45</v>
      </c>
      <c r="F734" s="37" t="s">
        <v>120</v>
      </c>
      <c r="G734" s="36">
        <v>3661.67</v>
      </c>
      <c r="H734" s="61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8">
        <v>45918.49119212963</v>
      </c>
      <c r="B735" s="59">
        <v>444096222</v>
      </c>
      <c r="C735" s="38" t="s">
        <v>36</v>
      </c>
      <c r="D735" s="38" t="s">
        <v>37</v>
      </c>
      <c r="E735" s="38" t="s">
        <v>45</v>
      </c>
      <c r="F735" s="38" t="s">
        <v>120</v>
      </c>
      <c r="G735" s="35">
        <v>3661.82</v>
      </c>
      <c r="H735" s="59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37" t="s">
        <v>36</v>
      </c>
      <c r="D736" s="37" t="s">
        <v>38</v>
      </c>
      <c r="E736" s="37" t="s">
        <v>46</v>
      </c>
      <c r="F736" s="37" t="s">
        <v>120</v>
      </c>
      <c r="G736" s="36">
        <v>3663.36</v>
      </c>
      <c r="H736" s="61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996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8">
        <v>45918.495138888888</v>
      </c>
      <c r="B737" s="59">
        <v>444097682</v>
      </c>
      <c r="C737" s="38" t="s">
        <v>36</v>
      </c>
      <c r="D737" s="38" t="s">
        <v>38</v>
      </c>
      <c r="E737" s="38" t="s">
        <v>46</v>
      </c>
      <c r="F737" s="38" t="s">
        <v>120</v>
      </c>
      <c r="G737" s="35">
        <v>3663.36</v>
      </c>
      <c r="H737" s="59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996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37" t="s">
        <v>36</v>
      </c>
      <c r="D738" s="37" t="s">
        <v>38</v>
      </c>
      <c r="E738" s="37" t="s">
        <v>46</v>
      </c>
      <c r="F738" s="37" t="s">
        <v>120</v>
      </c>
      <c r="G738" s="36">
        <v>3663.36</v>
      </c>
      <c r="H738" s="61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996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8">
        <v>45918.496493055558</v>
      </c>
      <c r="B739" s="59">
        <v>444098239</v>
      </c>
      <c r="C739" s="38" t="s">
        <v>36</v>
      </c>
      <c r="D739" s="38" t="s">
        <v>37</v>
      </c>
      <c r="E739" s="38" t="s">
        <v>45</v>
      </c>
      <c r="F739" s="38" t="s">
        <v>120</v>
      </c>
      <c r="G739" s="35">
        <v>3662.97</v>
      </c>
      <c r="H739" s="59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108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37" t="s">
        <v>36</v>
      </c>
      <c r="D740" s="37" t="s">
        <v>37</v>
      </c>
      <c r="E740" s="37" t="s">
        <v>45</v>
      </c>
      <c r="F740" s="37" t="s">
        <v>120</v>
      </c>
      <c r="G740" s="36">
        <v>3662.97</v>
      </c>
      <c r="H740" s="61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8">
        <v>45918.496504629627</v>
      </c>
      <c r="B741" s="59">
        <v>444098242</v>
      </c>
      <c r="C741" s="38" t="s">
        <v>36</v>
      </c>
      <c r="D741" s="38" t="s">
        <v>37</v>
      </c>
      <c r="E741" s="38" t="s">
        <v>45</v>
      </c>
      <c r="F741" s="38" t="s">
        <v>120</v>
      </c>
      <c r="G741" s="35">
        <v>3662.97</v>
      </c>
      <c r="H741" s="59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109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37" t="s">
        <v>36</v>
      </c>
      <c r="D742" s="37" t="s">
        <v>38</v>
      </c>
      <c r="E742" s="37" t="s">
        <v>46</v>
      </c>
      <c r="F742" s="37" t="s">
        <v>120</v>
      </c>
      <c r="G742" s="36">
        <v>3662.69</v>
      </c>
      <c r="H742" s="61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997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8">
        <v>45918.496550925927</v>
      </c>
      <c r="B743" s="59">
        <v>444098270</v>
      </c>
      <c r="C743" s="38" t="s">
        <v>36</v>
      </c>
      <c r="D743" s="38" t="s">
        <v>38</v>
      </c>
      <c r="E743" s="38" t="s">
        <v>46</v>
      </c>
      <c r="F743" s="38" t="s">
        <v>120</v>
      </c>
      <c r="G743" s="35">
        <v>3662.67</v>
      </c>
      <c r="H743" s="59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998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37" t="s">
        <v>36</v>
      </c>
      <c r="D744" s="37" t="s">
        <v>38</v>
      </c>
      <c r="E744" s="37" t="s">
        <v>46</v>
      </c>
      <c r="F744" s="37" t="s">
        <v>120</v>
      </c>
      <c r="G744" s="36">
        <v>3662.6</v>
      </c>
      <c r="H744" s="61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999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8">
        <v>45918.496724537035</v>
      </c>
      <c r="B745" s="59">
        <v>444098346</v>
      </c>
      <c r="C745" s="38" t="s">
        <v>36</v>
      </c>
      <c r="D745" s="38" t="s">
        <v>37</v>
      </c>
      <c r="E745" s="38" t="s">
        <v>45</v>
      </c>
      <c r="F745" s="38" t="s">
        <v>120</v>
      </c>
      <c r="G745" s="35">
        <v>3663.17</v>
      </c>
      <c r="H745" s="59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37" t="s">
        <v>36</v>
      </c>
      <c r="D746" s="37" t="s">
        <v>37</v>
      </c>
      <c r="E746" s="37" t="s">
        <v>45</v>
      </c>
      <c r="F746" s="37" t="s">
        <v>120</v>
      </c>
      <c r="G746" s="36">
        <v>3663.18</v>
      </c>
      <c r="H746" s="61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8">
        <v>45918.496736111112</v>
      </c>
      <c r="B747" s="59">
        <v>444098354</v>
      </c>
      <c r="C747" s="38" t="s">
        <v>36</v>
      </c>
      <c r="D747" s="38" t="s">
        <v>37</v>
      </c>
      <c r="E747" s="38" t="s">
        <v>45</v>
      </c>
      <c r="F747" s="38" t="s">
        <v>120</v>
      </c>
      <c r="G747" s="35">
        <v>3663.18</v>
      </c>
      <c r="H747" s="59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37" t="s">
        <v>36</v>
      </c>
      <c r="D748" s="37" t="s">
        <v>38</v>
      </c>
      <c r="E748" s="37" t="s">
        <v>46</v>
      </c>
      <c r="F748" s="37" t="s">
        <v>120</v>
      </c>
      <c r="G748" s="36">
        <v>3664.58</v>
      </c>
      <c r="H748" s="61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1000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8">
        <v>45918.497488425928</v>
      </c>
      <c r="B749" s="59">
        <v>444098560</v>
      </c>
      <c r="C749" s="38" t="s">
        <v>36</v>
      </c>
      <c r="D749" s="38" t="s">
        <v>38</v>
      </c>
      <c r="E749" s="38" t="s">
        <v>46</v>
      </c>
      <c r="F749" s="38" t="s">
        <v>120</v>
      </c>
      <c r="G749" s="35">
        <v>3664.58</v>
      </c>
      <c r="H749" s="59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1001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37" t="s">
        <v>36</v>
      </c>
      <c r="D750" s="37" t="s">
        <v>38</v>
      </c>
      <c r="E750" s="37" t="s">
        <v>46</v>
      </c>
      <c r="F750" s="37" t="s">
        <v>120</v>
      </c>
      <c r="G750" s="36">
        <v>3664.58</v>
      </c>
      <c r="H750" s="61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1001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8">
        <v>45918.5003125</v>
      </c>
      <c r="B751" s="59">
        <v>444100252</v>
      </c>
      <c r="C751" s="38" t="s">
        <v>36</v>
      </c>
      <c r="D751" s="38" t="s">
        <v>37</v>
      </c>
      <c r="E751" s="38" t="s">
        <v>45</v>
      </c>
      <c r="F751" s="38" t="s">
        <v>120</v>
      </c>
      <c r="G751" s="35">
        <v>3665.17</v>
      </c>
      <c r="H751" s="59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37" t="s">
        <v>36</v>
      </c>
      <c r="D752" s="37" t="s">
        <v>37</v>
      </c>
      <c r="E752" s="37" t="s">
        <v>45</v>
      </c>
      <c r="F752" s="37" t="s">
        <v>120</v>
      </c>
      <c r="G752" s="36">
        <v>3665.1</v>
      </c>
      <c r="H752" s="61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108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8">
        <v>45918.500324074077</v>
      </c>
      <c r="B753" s="59">
        <v>444100258</v>
      </c>
      <c r="C753" s="38" t="s">
        <v>36</v>
      </c>
      <c r="D753" s="38" t="s">
        <v>37</v>
      </c>
      <c r="E753" s="38" t="s">
        <v>45</v>
      </c>
      <c r="F753" s="38" t="s">
        <v>120</v>
      </c>
      <c r="G753" s="35">
        <v>3665.11</v>
      </c>
      <c r="H753" s="59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109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37" t="s">
        <v>36</v>
      </c>
      <c r="D754" s="37" t="s">
        <v>38</v>
      </c>
      <c r="E754" s="37" t="s">
        <v>46</v>
      </c>
      <c r="F754" s="37" t="s">
        <v>120</v>
      </c>
      <c r="G754" s="36">
        <v>3666.2</v>
      </c>
      <c r="H754" s="61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1002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8">
        <v>45918.502789351849</v>
      </c>
      <c r="B755" s="59">
        <v>444101102</v>
      </c>
      <c r="C755" s="38" t="s">
        <v>36</v>
      </c>
      <c r="D755" s="38" t="s">
        <v>38</v>
      </c>
      <c r="E755" s="38" t="s">
        <v>46</v>
      </c>
      <c r="F755" s="38" t="s">
        <v>120</v>
      </c>
      <c r="G755" s="35">
        <v>3666.2</v>
      </c>
      <c r="H755" s="59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1002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37" t="s">
        <v>36</v>
      </c>
      <c r="D756" s="37" t="s">
        <v>38</v>
      </c>
      <c r="E756" s="37" t="s">
        <v>46</v>
      </c>
      <c r="F756" s="37" t="s">
        <v>120</v>
      </c>
      <c r="G756" s="36">
        <v>3666.57</v>
      </c>
      <c r="H756" s="61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1003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8">
        <v>45918.503668981481</v>
      </c>
      <c r="B757" s="59">
        <v>444101802</v>
      </c>
      <c r="C757" s="38" t="s">
        <v>36</v>
      </c>
      <c r="D757" s="38" t="s">
        <v>37</v>
      </c>
      <c r="E757" s="38" t="s">
        <v>45</v>
      </c>
      <c r="F757" s="38" t="s">
        <v>120</v>
      </c>
      <c r="G757" s="35">
        <v>3665.54</v>
      </c>
      <c r="H757" s="59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37" t="s">
        <v>36</v>
      </c>
      <c r="D758" s="37" t="s">
        <v>37</v>
      </c>
      <c r="E758" s="37" t="s">
        <v>45</v>
      </c>
      <c r="F758" s="37" t="s">
        <v>120</v>
      </c>
      <c r="G758" s="36">
        <v>3665.54</v>
      </c>
      <c r="H758" s="61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8">
        <v>45918.503680555557</v>
      </c>
      <c r="B759" s="59">
        <v>444101807</v>
      </c>
      <c r="C759" s="38" t="s">
        <v>36</v>
      </c>
      <c r="D759" s="38" t="s">
        <v>37</v>
      </c>
      <c r="E759" s="38" t="s">
        <v>45</v>
      </c>
      <c r="F759" s="38" t="s">
        <v>120</v>
      </c>
      <c r="G759" s="35">
        <v>3665.51</v>
      </c>
      <c r="H759" s="59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37" t="s">
        <v>36</v>
      </c>
      <c r="D760" s="37" t="s">
        <v>38</v>
      </c>
      <c r="E760" s="37" t="s">
        <v>46</v>
      </c>
      <c r="F760" s="37" t="s">
        <v>120</v>
      </c>
      <c r="G760" s="36">
        <v>3666.67</v>
      </c>
      <c r="H760" s="61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1004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8">
        <v>45918.50403935185</v>
      </c>
      <c r="B761" s="59">
        <v>444101961</v>
      </c>
      <c r="C761" s="38" t="s">
        <v>36</v>
      </c>
      <c r="D761" s="38" t="s">
        <v>38</v>
      </c>
      <c r="E761" s="38" t="s">
        <v>46</v>
      </c>
      <c r="F761" s="38" t="s">
        <v>120</v>
      </c>
      <c r="G761" s="35">
        <v>3666.67</v>
      </c>
      <c r="H761" s="59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1004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37" t="s">
        <v>36</v>
      </c>
      <c r="D762" s="37" t="s">
        <v>38</v>
      </c>
      <c r="E762" s="37" t="s">
        <v>46</v>
      </c>
      <c r="F762" s="37" t="s">
        <v>120</v>
      </c>
      <c r="G762" s="36">
        <v>3666.67</v>
      </c>
      <c r="H762" s="61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1004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8">
        <v>45918.504062499997</v>
      </c>
      <c r="B763" s="59">
        <v>444102057</v>
      </c>
      <c r="C763" s="38" t="s">
        <v>36</v>
      </c>
      <c r="D763" s="38" t="s">
        <v>38</v>
      </c>
      <c r="E763" s="38" t="s">
        <v>46</v>
      </c>
      <c r="F763" s="38" t="s">
        <v>120</v>
      </c>
      <c r="G763" s="35">
        <v>3667.07</v>
      </c>
      <c r="H763" s="59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1005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37" t="s">
        <v>36</v>
      </c>
      <c r="D764" s="37" t="s">
        <v>37</v>
      </c>
      <c r="E764" s="37" t="s">
        <v>45</v>
      </c>
      <c r="F764" s="37" t="s">
        <v>120</v>
      </c>
      <c r="G764" s="36">
        <v>3666.45</v>
      </c>
      <c r="H764" s="61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108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8">
        <v>45918.504953703705</v>
      </c>
      <c r="B765" s="59">
        <v>444102834</v>
      </c>
      <c r="C765" s="38" t="s">
        <v>36</v>
      </c>
      <c r="D765" s="38" t="s">
        <v>37</v>
      </c>
      <c r="E765" s="38" t="s">
        <v>45</v>
      </c>
      <c r="F765" s="38" t="s">
        <v>120</v>
      </c>
      <c r="G765" s="35">
        <v>3666.44</v>
      </c>
      <c r="H765" s="59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109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37" t="s">
        <v>36</v>
      </c>
      <c r="D766" s="37" t="s">
        <v>37</v>
      </c>
      <c r="E766" s="37" t="s">
        <v>45</v>
      </c>
      <c r="F766" s="37" t="s">
        <v>120</v>
      </c>
      <c r="G766" s="36">
        <v>3666.56</v>
      </c>
      <c r="H766" s="61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8">
        <v>45918.504953703705</v>
      </c>
      <c r="B767" s="59">
        <v>444102836</v>
      </c>
      <c r="C767" s="38" t="s">
        <v>36</v>
      </c>
      <c r="D767" s="38" t="s">
        <v>37</v>
      </c>
      <c r="E767" s="38" t="s">
        <v>45</v>
      </c>
      <c r="F767" s="38" t="s">
        <v>120</v>
      </c>
      <c r="G767" s="35">
        <v>3666.54</v>
      </c>
      <c r="H767" s="59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37" t="s">
        <v>36</v>
      </c>
      <c r="D768" s="37" t="s">
        <v>38</v>
      </c>
      <c r="E768" s="37" t="s">
        <v>46</v>
      </c>
      <c r="F768" s="37" t="s">
        <v>120</v>
      </c>
      <c r="G768" s="36">
        <v>3665.92</v>
      </c>
      <c r="H768" s="61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1006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8">
        <v>45918.505023148151</v>
      </c>
      <c r="B769" s="59">
        <v>444102873</v>
      </c>
      <c r="C769" s="38" t="s">
        <v>36</v>
      </c>
      <c r="D769" s="38" t="s">
        <v>38</v>
      </c>
      <c r="E769" s="38" t="s">
        <v>46</v>
      </c>
      <c r="F769" s="38" t="s">
        <v>120</v>
      </c>
      <c r="G769" s="35">
        <v>3665.92</v>
      </c>
      <c r="H769" s="59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1007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37" t="s">
        <v>36</v>
      </c>
      <c r="D770" s="37" t="s">
        <v>37</v>
      </c>
      <c r="E770" s="37" t="s">
        <v>45</v>
      </c>
      <c r="F770" s="37" t="s">
        <v>120</v>
      </c>
      <c r="G770" s="36">
        <v>3666.2</v>
      </c>
      <c r="H770" s="61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8">
        <v>45918.505185185182</v>
      </c>
      <c r="B771" s="59">
        <v>444102914</v>
      </c>
      <c r="C771" s="38" t="s">
        <v>36</v>
      </c>
      <c r="D771" s="38" t="s">
        <v>37</v>
      </c>
      <c r="E771" s="38" t="s">
        <v>45</v>
      </c>
      <c r="F771" s="38" t="s">
        <v>120</v>
      </c>
      <c r="G771" s="35">
        <v>3666.21</v>
      </c>
      <c r="H771" s="59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37" t="s">
        <v>36</v>
      </c>
      <c r="D772" s="37" t="s">
        <v>38</v>
      </c>
      <c r="E772" s="37" t="s">
        <v>46</v>
      </c>
      <c r="F772" s="37" t="s">
        <v>120</v>
      </c>
      <c r="G772" s="36">
        <v>3667.99</v>
      </c>
      <c r="H772" s="61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1008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8">
        <v>45918.506574074076</v>
      </c>
      <c r="B773" s="59">
        <v>444103532</v>
      </c>
      <c r="C773" s="38" t="s">
        <v>36</v>
      </c>
      <c r="D773" s="38" t="s">
        <v>38</v>
      </c>
      <c r="E773" s="38" t="s">
        <v>46</v>
      </c>
      <c r="F773" s="38" t="s">
        <v>120</v>
      </c>
      <c r="G773" s="35">
        <v>3667.99</v>
      </c>
      <c r="H773" s="59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1008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37" t="s">
        <v>36</v>
      </c>
      <c r="D774" s="37" t="s">
        <v>38</v>
      </c>
      <c r="E774" s="37" t="s">
        <v>46</v>
      </c>
      <c r="F774" s="37" t="s">
        <v>120</v>
      </c>
      <c r="G774" s="36">
        <v>3668.04</v>
      </c>
      <c r="H774" s="61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1009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8">
        <v>45918.508414351854</v>
      </c>
      <c r="B775" s="59">
        <v>444104576</v>
      </c>
      <c r="C775" s="38" t="s">
        <v>36</v>
      </c>
      <c r="D775" s="38" t="s">
        <v>38</v>
      </c>
      <c r="E775" s="38" t="s">
        <v>46</v>
      </c>
      <c r="F775" s="38" t="s">
        <v>120</v>
      </c>
      <c r="G775" s="35">
        <v>3669.14</v>
      </c>
      <c r="H775" s="59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1010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37" t="s">
        <v>36</v>
      </c>
      <c r="D776" s="37" t="s">
        <v>38</v>
      </c>
      <c r="E776" s="37" t="s">
        <v>46</v>
      </c>
      <c r="F776" s="37" t="s">
        <v>120</v>
      </c>
      <c r="G776" s="36">
        <v>3669.21</v>
      </c>
      <c r="H776" s="61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1011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8">
        <v>45918.509687500002</v>
      </c>
      <c r="B777" s="59">
        <v>444105081</v>
      </c>
      <c r="C777" s="38" t="s">
        <v>36</v>
      </c>
      <c r="D777" s="38" t="s">
        <v>37</v>
      </c>
      <c r="E777" s="38" t="s">
        <v>45</v>
      </c>
      <c r="F777" s="38" t="s">
        <v>120</v>
      </c>
      <c r="G777" s="35">
        <v>3668.14</v>
      </c>
      <c r="H777" s="59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108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37" t="s">
        <v>36</v>
      </c>
      <c r="D778" s="37" t="s">
        <v>37</v>
      </c>
      <c r="E778" s="37" t="s">
        <v>45</v>
      </c>
      <c r="F778" s="37" t="s">
        <v>120</v>
      </c>
      <c r="G778" s="36">
        <v>3668.14</v>
      </c>
      <c r="H778" s="61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8">
        <v>45918.509699074071</v>
      </c>
      <c r="B779" s="59">
        <v>444105083</v>
      </c>
      <c r="C779" s="38" t="s">
        <v>36</v>
      </c>
      <c r="D779" s="38" t="s">
        <v>37</v>
      </c>
      <c r="E779" s="38" t="s">
        <v>45</v>
      </c>
      <c r="F779" s="38" t="s">
        <v>120</v>
      </c>
      <c r="G779" s="35">
        <v>3668.14</v>
      </c>
      <c r="H779" s="59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109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37" t="s">
        <v>36</v>
      </c>
      <c r="D780" s="37" t="s">
        <v>37</v>
      </c>
      <c r="E780" s="37" t="s">
        <v>45</v>
      </c>
      <c r="F780" s="37" t="s">
        <v>120</v>
      </c>
      <c r="G780" s="36">
        <v>3668.14</v>
      </c>
      <c r="H780" s="61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8">
        <v>45918.509699074071</v>
      </c>
      <c r="B781" s="59">
        <v>444105086</v>
      </c>
      <c r="C781" s="38" t="s">
        <v>36</v>
      </c>
      <c r="D781" s="38" t="s">
        <v>37</v>
      </c>
      <c r="E781" s="38" t="s">
        <v>45</v>
      </c>
      <c r="F781" s="38" t="s">
        <v>120</v>
      </c>
      <c r="G781" s="35">
        <v>3668.14</v>
      </c>
      <c r="H781" s="59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37" t="s">
        <v>36</v>
      </c>
      <c r="D782" s="37" t="s">
        <v>38</v>
      </c>
      <c r="E782" s="37" t="s">
        <v>46</v>
      </c>
      <c r="F782" s="37" t="s">
        <v>120</v>
      </c>
      <c r="G782" s="36">
        <v>3667.29</v>
      </c>
      <c r="H782" s="61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1012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8">
        <v>45918.510266203702</v>
      </c>
      <c r="B783" s="59">
        <v>444105610</v>
      </c>
      <c r="C783" s="38" t="s">
        <v>36</v>
      </c>
      <c r="D783" s="38" t="s">
        <v>37</v>
      </c>
      <c r="E783" s="38" t="s">
        <v>45</v>
      </c>
      <c r="F783" s="38" t="s">
        <v>120</v>
      </c>
      <c r="G783" s="35">
        <v>3667.23</v>
      </c>
      <c r="H783" s="59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93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37" t="s">
        <v>36</v>
      </c>
      <c r="D784" s="37" t="s">
        <v>37</v>
      </c>
      <c r="E784" s="37" t="s">
        <v>45</v>
      </c>
      <c r="F784" s="37" t="s">
        <v>120</v>
      </c>
      <c r="G784" s="36">
        <v>3667.21</v>
      </c>
      <c r="H784" s="61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107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8">
        <v>45918.510277777779</v>
      </c>
      <c r="B785" s="59">
        <v>444105616</v>
      </c>
      <c r="C785" s="38" t="s">
        <v>36</v>
      </c>
      <c r="D785" s="38" t="s">
        <v>37</v>
      </c>
      <c r="E785" s="38" t="s">
        <v>45</v>
      </c>
      <c r="F785" s="38" t="s">
        <v>120</v>
      </c>
      <c r="G785" s="35">
        <v>3667.21</v>
      </c>
      <c r="H785" s="59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37" t="s">
        <v>36</v>
      </c>
      <c r="D786" s="37" t="s">
        <v>37</v>
      </c>
      <c r="E786" s="37" t="s">
        <v>45</v>
      </c>
      <c r="F786" s="37" t="s">
        <v>120</v>
      </c>
      <c r="G786" s="36">
        <v>3667.73</v>
      </c>
      <c r="H786" s="61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8">
        <v>45918.511238425926</v>
      </c>
      <c r="B787" s="59">
        <v>444105986</v>
      </c>
      <c r="C787" s="38" t="s">
        <v>36</v>
      </c>
      <c r="D787" s="38" t="s">
        <v>38</v>
      </c>
      <c r="E787" s="38" t="s">
        <v>46</v>
      </c>
      <c r="F787" s="38" t="s">
        <v>120</v>
      </c>
      <c r="G787" s="35">
        <v>3666.61</v>
      </c>
      <c r="H787" s="59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1013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37" t="s">
        <v>36</v>
      </c>
      <c r="D788" s="37" t="s">
        <v>38</v>
      </c>
      <c r="E788" s="37" t="s">
        <v>46</v>
      </c>
      <c r="F788" s="37" t="s">
        <v>120</v>
      </c>
      <c r="G788" s="36">
        <v>3669.65</v>
      </c>
      <c r="H788" s="61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1014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8">
        <v>45918.515370370369</v>
      </c>
      <c r="B789" s="59">
        <v>444107847</v>
      </c>
      <c r="C789" s="38" t="s">
        <v>36</v>
      </c>
      <c r="D789" s="38" t="s">
        <v>38</v>
      </c>
      <c r="E789" s="38" t="s">
        <v>46</v>
      </c>
      <c r="F789" s="38" t="s">
        <v>120</v>
      </c>
      <c r="G789" s="35">
        <v>3669.65</v>
      </c>
      <c r="H789" s="59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1014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37" t="s">
        <v>36</v>
      </c>
      <c r="D790" s="37" t="s">
        <v>38</v>
      </c>
      <c r="E790" s="37" t="s">
        <v>46</v>
      </c>
      <c r="F790" s="37" t="s">
        <v>120</v>
      </c>
      <c r="G790" s="36">
        <v>3670.67</v>
      </c>
      <c r="H790" s="61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1015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8">
        <v>45918.515590277777</v>
      </c>
      <c r="B791" s="59">
        <v>444108365</v>
      </c>
      <c r="C791" s="38" t="s">
        <v>36</v>
      </c>
      <c r="D791" s="38" t="s">
        <v>38</v>
      </c>
      <c r="E791" s="38" t="s">
        <v>46</v>
      </c>
      <c r="F791" s="38" t="s">
        <v>120</v>
      </c>
      <c r="G791" s="35">
        <v>3670.76</v>
      </c>
      <c r="H791" s="59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1016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37" t="s">
        <v>36</v>
      </c>
      <c r="D792" s="37" t="s">
        <v>38</v>
      </c>
      <c r="E792" s="37" t="s">
        <v>46</v>
      </c>
      <c r="F792" s="37" t="s">
        <v>120</v>
      </c>
      <c r="G792" s="36">
        <v>3670.76</v>
      </c>
      <c r="H792" s="61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1016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8">
        <v>45918.516018518516</v>
      </c>
      <c r="B793" s="59">
        <v>444108700</v>
      </c>
      <c r="C793" s="38" t="s">
        <v>36</v>
      </c>
      <c r="D793" s="38" t="s">
        <v>38</v>
      </c>
      <c r="E793" s="38" t="s">
        <v>46</v>
      </c>
      <c r="F793" s="38" t="s">
        <v>120</v>
      </c>
      <c r="G793" s="35">
        <v>3671.14</v>
      </c>
      <c r="H793" s="59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1017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37" t="s">
        <v>36</v>
      </c>
      <c r="D794" s="37" t="s">
        <v>38</v>
      </c>
      <c r="E794" s="37" t="s">
        <v>46</v>
      </c>
      <c r="F794" s="37" t="s">
        <v>120</v>
      </c>
      <c r="G794" s="36">
        <v>3671.14</v>
      </c>
      <c r="H794" s="61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1017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8">
        <v>45918.516053240739</v>
      </c>
      <c r="B795" s="59">
        <v>444108732</v>
      </c>
      <c r="C795" s="38" t="s">
        <v>36</v>
      </c>
      <c r="D795" s="38" t="s">
        <v>38</v>
      </c>
      <c r="E795" s="38" t="s">
        <v>46</v>
      </c>
      <c r="F795" s="38" t="s">
        <v>120</v>
      </c>
      <c r="G795" s="35">
        <v>3671.26</v>
      </c>
      <c r="H795" s="59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1018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37" t="s">
        <v>36</v>
      </c>
      <c r="D796" s="37" t="s">
        <v>37</v>
      </c>
      <c r="E796" s="37" t="s">
        <v>45</v>
      </c>
      <c r="F796" s="37" t="s">
        <v>120</v>
      </c>
      <c r="G796" s="36">
        <v>3671.48</v>
      </c>
      <c r="H796" s="61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8">
        <v>45918.520462962966</v>
      </c>
      <c r="B797" s="59">
        <v>444110614</v>
      </c>
      <c r="C797" s="38" t="s">
        <v>36</v>
      </c>
      <c r="D797" s="38" t="s">
        <v>37</v>
      </c>
      <c r="E797" s="38" t="s">
        <v>45</v>
      </c>
      <c r="F797" s="38" t="s">
        <v>120</v>
      </c>
      <c r="G797" s="35">
        <v>3671.48</v>
      </c>
      <c r="H797" s="59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37" t="s">
        <v>36</v>
      </c>
      <c r="D798" s="37" t="s">
        <v>37</v>
      </c>
      <c r="E798" s="37" t="s">
        <v>45</v>
      </c>
      <c r="F798" s="37" t="s">
        <v>120</v>
      </c>
      <c r="G798" s="36">
        <v>3671.48</v>
      </c>
      <c r="H798" s="61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108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8">
        <v>45918.520462962966</v>
      </c>
      <c r="B799" s="59">
        <v>444110617</v>
      </c>
      <c r="C799" s="38" t="s">
        <v>36</v>
      </c>
      <c r="D799" s="38" t="s">
        <v>37</v>
      </c>
      <c r="E799" s="38" t="s">
        <v>45</v>
      </c>
      <c r="F799" s="38" t="s">
        <v>120</v>
      </c>
      <c r="G799" s="35">
        <v>3671.48</v>
      </c>
      <c r="H799" s="59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109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37" t="s">
        <v>36</v>
      </c>
      <c r="D800" s="37" t="s">
        <v>37</v>
      </c>
      <c r="E800" s="37" t="s">
        <v>45</v>
      </c>
      <c r="F800" s="37" t="s">
        <v>120</v>
      </c>
      <c r="G800" s="36">
        <v>3671.48</v>
      </c>
      <c r="H800" s="61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8">
        <v>45918.520474537036</v>
      </c>
      <c r="B801" s="59">
        <v>444110620</v>
      </c>
      <c r="C801" s="38" t="s">
        <v>36</v>
      </c>
      <c r="D801" s="38" t="s">
        <v>37</v>
      </c>
      <c r="E801" s="38" t="s">
        <v>45</v>
      </c>
      <c r="F801" s="38" t="s">
        <v>120</v>
      </c>
      <c r="G801" s="35">
        <v>3671.48</v>
      </c>
      <c r="H801" s="59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37" t="s">
        <v>36</v>
      </c>
      <c r="D802" s="37" t="s">
        <v>38</v>
      </c>
      <c r="E802" s="37" t="s">
        <v>46</v>
      </c>
      <c r="F802" s="37" t="s">
        <v>120</v>
      </c>
      <c r="G802" s="36">
        <v>3671.25</v>
      </c>
      <c r="H802" s="61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1019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8">
        <v>45918.522858796299</v>
      </c>
      <c r="B803" s="59">
        <v>444111621</v>
      </c>
      <c r="C803" s="38" t="s">
        <v>36</v>
      </c>
      <c r="D803" s="38" t="s">
        <v>38</v>
      </c>
      <c r="E803" s="38" t="s">
        <v>46</v>
      </c>
      <c r="F803" s="38" t="s">
        <v>120</v>
      </c>
      <c r="G803" s="35">
        <v>3671.25</v>
      </c>
      <c r="H803" s="59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1019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37" t="s">
        <v>36</v>
      </c>
      <c r="D804" s="37" t="s">
        <v>37</v>
      </c>
      <c r="E804" s="37" t="s">
        <v>45</v>
      </c>
      <c r="F804" s="37" t="s">
        <v>120</v>
      </c>
      <c r="G804" s="36">
        <v>3671.11</v>
      </c>
      <c r="H804" s="61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8">
        <v>45918.523125</v>
      </c>
      <c r="B805" s="59">
        <v>444111741</v>
      </c>
      <c r="C805" s="38" t="s">
        <v>36</v>
      </c>
      <c r="D805" s="38" t="s">
        <v>37</v>
      </c>
      <c r="E805" s="38" t="s">
        <v>45</v>
      </c>
      <c r="F805" s="38" t="s">
        <v>120</v>
      </c>
      <c r="G805" s="35">
        <v>3671.11</v>
      </c>
      <c r="H805" s="59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93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37" t="s">
        <v>36</v>
      </c>
      <c r="D806" s="37" t="s">
        <v>37</v>
      </c>
      <c r="E806" s="37" t="s">
        <v>45</v>
      </c>
      <c r="F806" s="37" t="s">
        <v>120</v>
      </c>
      <c r="G806" s="36">
        <v>3671.11</v>
      </c>
      <c r="H806" s="61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107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8">
        <v>45918.523692129631</v>
      </c>
      <c r="B807" s="59">
        <v>444111947</v>
      </c>
      <c r="C807" s="38" t="s">
        <v>36</v>
      </c>
      <c r="D807" s="38" t="s">
        <v>37</v>
      </c>
      <c r="E807" s="38" t="s">
        <v>45</v>
      </c>
      <c r="F807" s="38" t="s">
        <v>120</v>
      </c>
      <c r="G807" s="35">
        <v>3671.52</v>
      </c>
      <c r="H807" s="59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37" t="s">
        <v>36</v>
      </c>
      <c r="D808" s="37" t="s">
        <v>37</v>
      </c>
      <c r="E808" s="37" t="s">
        <v>45</v>
      </c>
      <c r="F808" s="37" t="s">
        <v>120</v>
      </c>
      <c r="G808" s="36">
        <v>3671.52</v>
      </c>
      <c r="H808" s="61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8">
        <v>45918.52888888889</v>
      </c>
      <c r="B809" s="59">
        <v>444113661</v>
      </c>
      <c r="C809" s="38" t="s">
        <v>36</v>
      </c>
      <c r="D809" s="38" t="s">
        <v>38</v>
      </c>
      <c r="E809" s="38" t="s">
        <v>46</v>
      </c>
      <c r="F809" s="38" t="s">
        <v>120</v>
      </c>
      <c r="G809" s="35">
        <v>3669.95</v>
      </c>
      <c r="H809" s="59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1020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37" t="s">
        <v>36</v>
      </c>
      <c r="D810" s="37" t="s">
        <v>37</v>
      </c>
      <c r="E810" s="37" t="s">
        <v>45</v>
      </c>
      <c r="F810" s="37" t="s">
        <v>120</v>
      </c>
      <c r="G810" s="36">
        <v>3672.19</v>
      </c>
      <c r="H810" s="61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109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8">
        <v>45918.546631944446</v>
      </c>
      <c r="B811" s="59">
        <v>444119899</v>
      </c>
      <c r="C811" s="38" t="s">
        <v>36</v>
      </c>
      <c r="D811" s="38" t="s">
        <v>38</v>
      </c>
      <c r="E811" s="38" t="s">
        <v>46</v>
      </c>
      <c r="F811" s="38" t="s">
        <v>120</v>
      </c>
      <c r="G811" s="35">
        <v>3670.63</v>
      </c>
      <c r="H811" s="59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1021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37" t="s">
        <v>36</v>
      </c>
      <c r="D812" s="37" t="s">
        <v>38</v>
      </c>
      <c r="E812" s="37" t="s">
        <v>46</v>
      </c>
      <c r="F812" s="37" t="s">
        <v>120</v>
      </c>
      <c r="G812" s="36">
        <v>3668.84</v>
      </c>
      <c r="H812" s="61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1022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8">
        <v>45918.547974537039</v>
      </c>
      <c r="B813" s="59">
        <v>444120718</v>
      </c>
      <c r="C813" s="38" t="s">
        <v>36</v>
      </c>
      <c r="D813" s="38" t="s">
        <v>38</v>
      </c>
      <c r="E813" s="38" t="s">
        <v>46</v>
      </c>
      <c r="F813" s="38" t="s">
        <v>120</v>
      </c>
      <c r="G813" s="35">
        <v>3668.52</v>
      </c>
      <c r="H813" s="59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1023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37" t="s">
        <v>36</v>
      </c>
      <c r="D814" s="37" t="s">
        <v>38</v>
      </c>
      <c r="E814" s="37" t="s">
        <v>46</v>
      </c>
      <c r="F814" s="37" t="s">
        <v>120</v>
      </c>
      <c r="G814" s="36">
        <v>3668.52</v>
      </c>
      <c r="H814" s="61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1023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8">
        <v>45918.547997685186</v>
      </c>
      <c r="B815" s="59">
        <v>444120748</v>
      </c>
      <c r="C815" s="38" t="s">
        <v>36</v>
      </c>
      <c r="D815" s="38" t="s">
        <v>38</v>
      </c>
      <c r="E815" s="38" t="s">
        <v>46</v>
      </c>
      <c r="F815" s="38" t="s">
        <v>120</v>
      </c>
      <c r="G815" s="35">
        <v>3668.46</v>
      </c>
      <c r="H815" s="59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1024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37" t="s">
        <v>36</v>
      </c>
      <c r="D816" s="37" t="s">
        <v>38</v>
      </c>
      <c r="E816" s="37" t="s">
        <v>46</v>
      </c>
      <c r="F816" s="37" t="s">
        <v>120</v>
      </c>
      <c r="G816" s="36">
        <v>3668.46</v>
      </c>
      <c r="H816" s="61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1024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8">
        <v>45918.548032407409</v>
      </c>
      <c r="B817" s="59">
        <v>444120791</v>
      </c>
      <c r="C817" s="38" t="s">
        <v>36</v>
      </c>
      <c r="D817" s="38" t="s">
        <v>38</v>
      </c>
      <c r="E817" s="38" t="s">
        <v>46</v>
      </c>
      <c r="F817" s="38" t="s">
        <v>120</v>
      </c>
      <c r="G817" s="35">
        <v>3668.05</v>
      </c>
      <c r="H817" s="59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1025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37" t="s">
        <v>36</v>
      </c>
      <c r="D818" s="37" t="s">
        <v>38</v>
      </c>
      <c r="E818" s="37" t="s">
        <v>46</v>
      </c>
      <c r="F818" s="37" t="s">
        <v>120</v>
      </c>
      <c r="G818" s="36">
        <v>3668.05</v>
      </c>
      <c r="H818" s="61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1026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8">
        <v>45918.548032407409</v>
      </c>
      <c r="B819" s="59">
        <v>444120793</v>
      </c>
      <c r="C819" s="38" t="s">
        <v>36</v>
      </c>
      <c r="D819" s="38" t="s">
        <v>38</v>
      </c>
      <c r="E819" s="38" t="s">
        <v>46</v>
      </c>
      <c r="F819" s="38" t="s">
        <v>120</v>
      </c>
      <c r="G819" s="35">
        <v>3668.05</v>
      </c>
      <c r="H819" s="59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1026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37" t="s">
        <v>36</v>
      </c>
      <c r="D820" s="37" t="s">
        <v>38</v>
      </c>
      <c r="E820" s="37" t="s">
        <v>45</v>
      </c>
      <c r="F820" s="37" t="s">
        <v>120</v>
      </c>
      <c r="G820" s="36">
        <v>3669.89</v>
      </c>
      <c r="H820" s="61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108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8">
        <v>45918.550081018519</v>
      </c>
      <c r="B821" s="59">
        <v>444121788</v>
      </c>
      <c r="C821" s="38" t="s">
        <v>36</v>
      </c>
      <c r="D821" s="38" t="s">
        <v>38</v>
      </c>
      <c r="E821" s="38" t="s">
        <v>45</v>
      </c>
      <c r="F821" s="38" t="s">
        <v>120</v>
      </c>
      <c r="G821" s="35">
        <v>3669.89</v>
      </c>
      <c r="H821" s="59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37" t="s">
        <v>36</v>
      </c>
      <c r="D822" s="37" t="s">
        <v>38</v>
      </c>
      <c r="E822" s="37" t="s">
        <v>45</v>
      </c>
      <c r="F822" s="37" t="s">
        <v>120</v>
      </c>
      <c r="G822" s="36">
        <v>3669.88</v>
      </c>
      <c r="H822" s="61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8">
        <v>45918.550092592595</v>
      </c>
      <c r="B823" s="59">
        <v>444121792</v>
      </c>
      <c r="C823" s="38" t="s">
        <v>36</v>
      </c>
      <c r="D823" s="38" t="s">
        <v>38</v>
      </c>
      <c r="E823" s="38" t="s">
        <v>45</v>
      </c>
      <c r="F823" s="38" t="s">
        <v>120</v>
      </c>
      <c r="G823" s="35">
        <v>3669.85</v>
      </c>
      <c r="H823" s="59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37" t="s">
        <v>36</v>
      </c>
      <c r="D824" s="37" t="s">
        <v>38</v>
      </c>
      <c r="E824" s="37" t="s">
        <v>45</v>
      </c>
      <c r="F824" s="37" t="s">
        <v>120</v>
      </c>
      <c r="G824" s="36">
        <v>3669.85</v>
      </c>
      <c r="H824" s="61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8">
        <v>45918.550092592595</v>
      </c>
      <c r="B825" s="59">
        <v>444121796</v>
      </c>
      <c r="C825" s="38" t="s">
        <v>36</v>
      </c>
      <c r="D825" s="38" t="s">
        <v>38</v>
      </c>
      <c r="E825" s="38" t="s">
        <v>45</v>
      </c>
      <c r="F825" s="38" t="s">
        <v>120</v>
      </c>
      <c r="G825" s="35">
        <v>3669.85</v>
      </c>
      <c r="H825" s="59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109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37" t="s">
        <v>36</v>
      </c>
      <c r="D826" s="37" t="s">
        <v>37</v>
      </c>
      <c r="E826" s="37" t="s">
        <v>46</v>
      </c>
      <c r="F826" s="37" t="s">
        <v>120</v>
      </c>
      <c r="G826" s="36">
        <v>3668.37</v>
      </c>
      <c r="H826" s="61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1027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8">
        <v>45918.551168981481</v>
      </c>
      <c r="B827" s="59">
        <v>444122174</v>
      </c>
      <c r="C827" s="38" t="s">
        <v>36</v>
      </c>
      <c r="D827" s="38" t="s">
        <v>37</v>
      </c>
      <c r="E827" s="38" t="s">
        <v>46</v>
      </c>
      <c r="F827" s="38" t="s">
        <v>120</v>
      </c>
      <c r="G827" s="35">
        <v>3668.37</v>
      </c>
      <c r="H827" s="59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1027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37" t="s">
        <v>36</v>
      </c>
      <c r="D828" s="37" t="s">
        <v>37</v>
      </c>
      <c r="E828" s="37" t="s">
        <v>46</v>
      </c>
      <c r="F828" s="37" t="s">
        <v>120</v>
      </c>
      <c r="G828" s="36">
        <v>3668.37</v>
      </c>
      <c r="H828" s="61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1027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8">
        <v>45918.552881944444</v>
      </c>
      <c r="B829" s="59">
        <v>444123068</v>
      </c>
      <c r="C829" s="38" t="s">
        <v>36</v>
      </c>
      <c r="D829" s="38" t="s">
        <v>37</v>
      </c>
      <c r="E829" s="38" t="s">
        <v>46</v>
      </c>
      <c r="F829" s="38" t="s">
        <v>120</v>
      </c>
      <c r="G829" s="35">
        <v>3666.78</v>
      </c>
      <c r="H829" s="59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1028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37" t="s">
        <v>36</v>
      </c>
      <c r="D830" s="37" t="s">
        <v>37</v>
      </c>
      <c r="E830" s="37" t="s">
        <v>46</v>
      </c>
      <c r="F830" s="37" t="s">
        <v>120</v>
      </c>
      <c r="G830" s="36">
        <v>3666.78</v>
      </c>
      <c r="H830" s="61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1028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8">
        <v>45918.553680555553</v>
      </c>
      <c r="B831" s="59">
        <v>444123494</v>
      </c>
      <c r="C831" s="38" t="s">
        <v>36</v>
      </c>
      <c r="D831" s="38" t="s">
        <v>37</v>
      </c>
      <c r="E831" s="38" t="s">
        <v>46</v>
      </c>
      <c r="F831" s="38" t="s">
        <v>120</v>
      </c>
      <c r="G831" s="35">
        <v>3666.34</v>
      </c>
      <c r="H831" s="59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1029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37" t="s">
        <v>36</v>
      </c>
      <c r="D832" s="37" t="s">
        <v>38</v>
      </c>
      <c r="E832" s="37" t="s">
        <v>45</v>
      </c>
      <c r="F832" s="37" t="s">
        <v>120</v>
      </c>
      <c r="G832" s="36">
        <v>3666.51</v>
      </c>
      <c r="H832" s="61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8">
        <v>45918.555752314816</v>
      </c>
      <c r="B833" s="59">
        <v>444124437</v>
      </c>
      <c r="C833" s="38" t="s">
        <v>36</v>
      </c>
      <c r="D833" s="38" t="s">
        <v>38</v>
      </c>
      <c r="E833" s="38" t="s">
        <v>45</v>
      </c>
      <c r="F833" s="38" t="s">
        <v>120</v>
      </c>
      <c r="G833" s="35">
        <v>3666.51</v>
      </c>
      <c r="H833" s="59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109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37" t="s">
        <v>36</v>
      </c>
      <c r="D834" s="37" t="s">
        <v>38</v>
      </c>
      <c r="E834" s="37" t="s">
        <v>45</v>
      </c>
      <c r="F834" s="37" t="s">
        <v>120</v>
      </c>
      <c r="G834" s="36">
        <v>3666.51</v>
      </c>
      <c r="H834" s="61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108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8">
        <v>45918.555763888886</v>
      </c>
      <c r="B835" s="59">
        <v>444124441</v>
      </c>
      <c r="C835" s="38" t="s">
        <v>36</v>
      </c>
      <c r="D835" s="38" t="s">
        <v>38</v>
      </c>
      <c r="E835" s="38" t="s">
        <v>45</v>
      </c>
      <c r="F835" s="38" t="s">
        <v>120</v>
      </c>
      <c r="G835" s="35">
        <v>3666.52</v>
      </c>
      <c r="H835" s="59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37" t="s">
        <v>36</v>
      </c>
      <c r="D836" s="37" t="s">
        <v>38</v>
      </c>
      <c r="E836" s="37" t="s">
        <v>45</v>
      </c>
      <c r="F836" s="37" t="s">
        <v>120</v>
      </c>
      <c r="G836" s="36">
        <v>3666.52</v>
      </c>
      <c r="H836" s="61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8">
        <v>45918.555763888886</v>
      </c>
      <c r="B837" s="59">
        <v>444124480</v>
      </c>
      <c r="C837" s="38" t="s">
        <v>36</v>
      </c>
      <c r="D837" s="38" t="s">
        <v>38</v>
      </c>
      <c r="E837" s="38" t="s">
        <v>45</v>
      </c>
      <c r="F837" s="38" t="s">
        <v>120</v>
      </c>
      <c r="G837" s="35">
        <v>3666.52</v>
      </c>
      <c r="H837" s="59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37" t="s">
        <v>36</v>
      </c>
      <c r="D838" s="37" t="s">
        <v>37</v>
      </c>
      <c r="E838" s="37" t="s">
        <v>46</v>
      </c>
      <c r="F838" s="37" t="s">
        <v>120</v>
      </c>
      <c r="G838" s="36">
        <v>3668.02</v>
      </c>
      <c r="H838" s="61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1030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8">
        <v>45918.55878472222</v>
      </c>
      <c r="B839" s="59">
        <v>444126742</v>
      </c>
      <c r="C839" s="38" t="s">
        <v>36</v>
      </c>
      <c r="D839" s="38" t="s">
        <v>37</v>
      </c>
      <c r="E839" s="38" t="s">
        <v>46</v>
      </c>
      <c r="F839" s="38" t="s">
        <v>120</v>
      </c>
      <c r="G839" s="35">
        <v>3669.01</v>
      </c>
      <c r="H839" s="59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1031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37" t="s">
        <v>36</v>
      </c>
      <c r="D840" s="37" t="s">
        <v>37</v>
      </c>
      <c r="E840" s="37" t="s">
        <v>46</v>
      </c>
      <c r="F840" s="37" t="s">
        <v>120</v>
      </c>
      <c r="G840" s="36">
        <v>3669.53</v>
      </c>
      <c r="H840" s="61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1032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8">
        <v>45918.558854166666</v>
      </c>
      <c r="B841" s="59">
        <v>444126815</v>
      </c>
      <c r="C841" s="38" t="s">
        <v>36</v>
      </c>
      <c r="D841" s="38" t="s">
        <v>37</v>
      </c>
      <c r="E841" s="38" t="s">
        <v>46</v>
      </c>
      <c r="F841" s="38" t="s">
        <v>120</v>
      </c>
      <c r="G841" s="35">
        <v>3669.53</v>
      </c>
      <c r="H841" s="59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1033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37" t="s">
        <v>36</v>
      </c>
      <c r="D842" s="37" t="s">
        <v>37</v>
      </c>
      <c r="E842" s="37" t="s">
        <v>46</v>
      </c>
      <c r="F842" s="37" t="s">
        <v>120</v>
      </c>
      <c r="G842" s="36">
        <v>3669.53</v>
      </c>
      <c r="H842" s="61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1033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8">
        <v>45918.558854166666</v>
      </c>
      <c r="B843" s="59">
        <v>444126817</v>
      </c>
      <c r="C843" s="38" t="s">
        <v>36</v>
      </c>
      <c r="D843" s="38" t="s">
        <v>37</v>
      </c>
      <c r="E843" s="38" t="s">
        <v>46</v>
      </c>
      <c r="F843" s="38" t="s">
        <v>120</v>
      </c>
      <c r="G843" s="35">
        <v>3669.53</v>
      </c>
      <c r="H843" s="59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1033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37" t="s">
        <v>36</v>
      </c>
      <c r="D844" s="37" t="s">
        <v>38</v>
      </c>
      <c r="E844" s="37" t="s">
        <v>45</v>
      </c>
      <c r="F844" s="37" t="s">
        <v>120</v>
      </c>
      <c r="G844" s="36">
        <v>3667.2</v>
      </c>
      <c r="H844" s="61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8">
        <v>45918.569756944446</v>
      </c>
      <c r="B845" s="59">
        <v>444132307</v>
      </c>
      <c r="C845" s="38" t="s">
        <v>36</v>
      </c>
      <c r="D845" s="38" t="s">
        <v>38</v>
      </c>
      <c r="E845" s="38" t="s">
        <v>45</v>
      </c>
      <c r="F845" s="38" t="s">
        <v>120</v>
      </c>
      <c r="G845" s="35">
        <v>3667.2</v>
      </c>
      <c r="H845" s="59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37" t="s">
        <v>36</v>
      </c>
      <c r="D846" s="37" t="s">
        <v>38</v>
      </c>
      <c r="E846" s="37" t="s">
        <v>45</v>
      </c>
      <c r="F846" s="37" t="s">
        <v>120</v>
      </c>
      <c r="G846" s="36">
        <v>3667.15</v>
      </c>
      <c r="H846" s="61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8">
        <v>45918.569768518515</v>
      </c>
      <c r="B847" s="59">
        <v>444132311</v>
      </c>
      <c r="C847" s="38" t="s">
        <v>36</v>
      </c>
      <c r="D847" s="38" t="s">
        <v>38</v>
      </c>
      <c r="E847" s="38" t="s">
        <v>45</v>
      </c>
      <c r="F847" s="38" t="s">
        <v>120</v>
      </c>
      <c r="G847" s="35">
        <v>3667.12</v>
      </c>
      <c r="H847" s="59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37" t="s">
        <v>36</v>
      </c>
      <c r="D848" s="37" t="s">
        <v>38</v>
      </c>
      <c r="E848" s="37" t="s">
        <v>45</v>
      </c>
      <c r="F848" s="37" t="s">
        <v>120</v>
      </c>
      <c r="G848" s="36">
        <v>3666.23</v>
      </c>
      <c r="H848" s="61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109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8">
        <v>45918.574502314812</v>
      </c>
      <c r="B849" s="59">
        <v>444134001</v>
      </c>
      <c r="C849" s="38" t="s">
        <v>36</v>
      </c>
      <c r="D849" s="38" t="s">
        <v>38</v>
      </c>
      <c r="E849" s="38" t="s">
        <v>45</v>
      </c>
      <c r="F849" s="38" t="s">
        <v>120</v>
      </c>
      <c r="G849" s="35">
        <v>3666.23</v>
      </c>
      <c r="H849" s="59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108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37" t="s">
        <v>36</v>
      </c>
      <c r="D850" s="37" t="s">
        <v>37</v>
      </c>
      <c r="E850" s="37" t="s">
        <v>46</v>
      </c>
      <c r="F850" s="37" t="s">
        <v>120</v>
      </c>
      <c r="G850" s="36">
        <v>3667.75</v>
      </c>
      <c r="H850" s="61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1034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8">
        <v>45918.578668981485</v>
      </c>
      <c r="B851" s="59">
        <v>444135358</v>
      </c>
      <c r="C851" s="38" t="s">
        <v>36</v>
      </c>
      <c r="D851" s="38" t="s">
        <v>37</v>
      </c>
      <c r="E851" s="38" t="s">
        <v>46</v>
      </c>
      <c r="F851" s="38" t="s">
        <v>120</v>
      </c>
      <c r="G851" s="35">
        <v>3669.25</v>
      </c>
      <c r="H851" s="59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1035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37" t="s">
        <v>36</v>
      </c>
      <c r="D852" s="37" t="s">
        <v>37</v>
      </c>
      <c r="E852" s="37" t="s">
        <v>46</v>
      </c>
      <c r="F852" s="37" t="s">
        <v>120</v>
      </c>
      <c r="G852" s="36">
        <v>3669.72</v>
      </c>
      <c r="H852" s="61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1036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8">
        <v>45918.596145833333</v>
      </c>
      <c r="B853" s="59">
        <v>444142153</v>
      </c>
      <c r="C853" s="38" t="s">
        <v>36</v>
      </c>
      <c r="D853" s="38" t="s">
        <v>37</v>
      </c>
      <c r="E853" s="38" t="s">
        <v>46</v>
      </c>
      <c r="F853" s="38" t="s">
        <v>120</v>
      </c>
      <c r="G853" s="35">
        <v>3670.23</v>
      </c>
      <c r="H853" s="59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1037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37" t="s">
        <v>36</v>
      </c>
      <c r="D854" s="37" t="s">
        <v>37</v>
      </c>
      <c r="E854" s="37" t="s">
        <v>46</v>
      </c>
      <c r="F854" s="37" t="s">
        <v>120</v>
      </c>
      <c r="G854" s="36">
        <v>3670.23</v>
      </c>
      <c r="H854" s="61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1037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8">
        <v>45918.596145833333</v>
      </c>
      <c r="B855" s="59">
        <v>444142155</v>
      </c>
      <c r="C855" s="38" t="s">
        <v>36</v>
      </c>
      <c r="D855" s="38" t="s">
        <v>37</v>
      </c>
      <c r="E855" s="38" t="s">
        <v>46</v>
      </c>
      <c r="F855" s="38" t="s">
        <v>120</v>
      </c>
      <c r="G855" s="35">
        <v>3670.23</v>
      </c>
      <c r="H855" s="59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1037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37" t="s">
        <v>36</v>
      </c>
      <c r="D856" s="37" t="s">
        <v>37</v>
      </c>
      <c r="E856" s="37" t="s">
        <v>45</v>
      </c>
      <c r="F856" s="37" t="s">
        <v>120</v>
      </c>
      <c r="G856" s="36">
        <v>3669.85</v>
      </c>
      <c r="H856" s="61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8">
        <v>45918.598807870374</v>
      </c>
      <c r="B857" s="59">
        <v>444143604</v>
      </c>
      <c r="C857" s="38" t="s">
        <v>36</v>
      </c>
      <c r="D857" s="38" t="s">
        <v>37</v>
      </c>
      <c r="E857" s="38" t="s">
        <v>45</v>
      </c>
      <c r="F857" s="38" t="s">
        <v>120</v>
      </c>
      <c r="G857" s="35">
        <v>3669.84</v>
      </c>
      <c r="H857" s="59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109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37" t="s">
        <v>36</v>
      </c>
      <c r="D858" s="37" t="s">
        <v>37</v>
      </c>
      <c r="E858" s="37" t="s">
        <v>45</v>
      </c>
      <c r="F858" s="37" t="s">
        <v>120</v>
      </c>
      <c r="G858" s="36">
        <v>3669.84</v>
      </c>
      <c r="H858" s="61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108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8">
        <v>45918.598819444444</v>
      </c>
      <c r="B859" s="59">
        <v>444143606</v>
      </c>
      <c r="C859" s="38" t="s">
        <v>36</v>
      </c>
      <c r="D859" s="38" t="s">
        <v>37</v>
      </c>
      <c r="E859" s="38" t="s">
        <v>45</v>
      </c>
      <c r="F859" s="38" t="s">
        <v>120</v>
      </c>
      <c r="G859" s="35">
        <v>3669.87</v>
      </c>
      <c r="H859" s="59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37" t="s">
        <v>36</v>
      </c>
      <c r="D860" s="37" t="s">
        <v>37</v>
      </c>
      <c r="E860" s="37" t="s">
        <v>45</v>
      </c>
      <c r="F860" s="37" t="s">
        <v>120</v>
      </c>
      <c r="G860" s="36">
        <v>3669.87</v>
      </c>
      <c r="H860" s="61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8">
        <v>45918.598819444444</v>
      </c>
      <c r="B861" s="59">
        <v>444143609</v>
      </c>
      <c r="C861" s="38" t="s">
        <v>36</v>
      </c>
      <c r="D861" s="38" t="s">
        <v>37</v>
      </c>
      <c r="E861" s="38" t="s">
        <v>45</v>
      </c>
      <c r="F861" s="38" t="s">
        <v>120</v>
      </c>
      <c r="G861" s="35">
        <v>3669.87</v>
      </c>
      <c r="H861" s="59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37" t="s">
        <v>36</v>
      </c>
      <c r="D862" s="37" t="s">
        <v>38</v>
      </c>
      <c r="E862" s="37" t="s">
        <v>46</v>
      </c>
      <c r="F862" s="37" t="s">
        <v>120</v>
      </c>
      <c r="G862" s="36">
        <v>3668.27</v>
      </c>
      <c r="H862" s="61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1038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8">
        <v>45918.600949074076</v>
      </c>
      <c r="B863" s="59">
        <v>444144436</v>
      </c>
      <c r="C863" s="38" t="s">
        <v>36</v>
      </c>
      <c r="D863" s="38" t="s">
        <v>38</v>
      </c>
      <c r="E863" s="38" t="s">
        <v>46</v>
      </c>
      <c r="F863" s="38" t="s">
        <v>120</v>
      </c>
      <c r="G863" s="35">
        <v>3667.34</v>
      </c>
      <c r="H863" s="59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1039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37" t="s">
        <v>36</v>
      </c>
      <c r="D864" s="37" t="s">
        <v>38</v>
      </c>
      <c r="E864" s="37" t="s">
        <v>46</v>
      </c>
      <c r="F864" s="37" t="s">
        <v>120</v>
      </c>
      <c r="G864" s="36">
        <v>3666.89</v>
      </c>
      <c r="H864" s="61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1040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8">
        <v>45918.601412037038</v>
      </c>
      <c r="B865" s="59">
        <v>444144690</v>
      </c>
      <c r="C865" s="38" t="s">
        <v>36</v>
      </c>
      <c r="D865" s="38" t="s">
        <v>38</v>
      </c>
      <c r="E865" s="38" t="s">
        <v>46</v>
      </c>
      <c r="F865" s="38" t="s">
        <v>120</v>
      </c>
      <c r="G865" s="35">
        <v>3666.85</v>
      </c>
      <c r="H865" s="59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1041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37" t="s">
        <v>36</v>
      </c>
      <c r="D866" s="37" t="s">
        <v>38</v>
      </c>
      <c r="E866" s="37" t="s">
        <v>46</v>
      </c>
      <c r="F866" s="37" t="s">
        <v>120</v>
      </c>
      <c r="G866" s="36">
        <v>3666.85</v>
      </c>
      <c r="H866" s="61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1041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8">
        <v>45918.601412037038</v>
      </c>
      <c r="B867" s="59">
        <v>444144692</v>
      </c>
      <c r="C867" s="38" t="s">
        <v>36</v>
      </c>
      <c r="D867" s="38" t="s">
        <v>38</v>
      </c>
      <c r="E867" s="38" t="s">
        <v>46</v>
      </c>
      <c r="F867" s="38" t="s">
        <v>120</v>
      </c>
      <c r="G867" s="35">
        <v>3666.85</v>
      </c>
      <c r="H867" s="59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1041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37" t="s">
        <v>36</v>
      </c>
      <c r="D868" s="37" t="s">
        <v>38</v>
      </c>
      <c r="E868" s="37" t="s">
        <v>45</v>
      </c>
      <c r="F868" s="37" t="s">
        <v>120</v>
      </c>
      <c r="G868" s="36">
        <v>3665.73</v>
      </c>
      <c r="H868" s="61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8">
        <v>45918.607719907406</v>
      </c>
      <c r="B869" s="59">
        <v>444148874</v>
      </c>
      <c r="C869" s="38" t="s">
        <v>36</v>
      </c>
      <c r="D869" s="38" t="s">
        <v>38</v>
      </c>
      <c r="E869" s="38" t="s">
        <v>45</v>
      </c>
      <c r="F869" s="38" t="s">
        <v>120</v>
      </c>
      <c r="G869" s="35">
        <v>3665.71</v>
      </c>
      <c r="H869" s="59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109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37" t="s">
        <v>36</v>
      </c>
      <c r="D870" s="37" t="s">
        <v>38</v>
      </c>
      <c r="E870" s="37" t="s">
        <v>45</v>
      </c>
      <c r="F870" s="37" t="s">
        <v>120</v>
      </c>
      <c r="G870" s="36">
        <v>3665.79</v>
      </c>
      <c r="H870" s="61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108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8">
        <v>45918.607731481483</v>
      </c>
      <c r="B871" s="59">
        <v>444148879</v>
      </c>
      <c r="C871" s="38" t="s">
        <v>36</v>
      </c>
      <c r="D871" s="38" t="s">
        <v>38</v>
      </c>
      <c r="E871" s="38" t="s">
        <v>45</v>
      </c>
      <c r="F871" s="38" t="s">
        <v>120</v>
      </c>
      <c r="G871" s="35">
        <v>3665.84</v>
      </c>
      <c r="H871" s="59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37" t="s">
        <v>36</v>
      </c>
      <c r="D872" s="37" t="s">
        <v>38</v>
      </c>
      <c r="E872" s="37" t="s">
        <v>45</v>
      </c>
      <c r="F872" s="37" t="s">
        <v>120</v>
      </c>
      <c r="G872" s="36">
        <v>3665.83</v>
      </c>
      <c r="H872" s="61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8">
        <v>45918.607731481483</v>
      </c>
      <c r="B873" s="59">
        <v>444148886</v>
      </c>
      <c r="C873" s="38" t="s">
        <v>36</v>
      </c>
      <c r="D873" s="38" t="s">
        <v>38</v>
      </c>
      <c r="E873" s="38" t="s">
        <v>45</v>
      </c>
      <c r="F873" s="38" t="s">
        <v>120</v>
      </c>
      <c r="G873" s="35">
        <v>3665.84</v>
      </c>
      <c r="H873" s="59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37" t="s">
        <v>36</v>
      </c>
      <c r="D874" s="37" t="s">
        <v>37</v>
      </c>
      <c r="E874" s="37" t="s">
        <v>46</v>
      </c>
      <c r="F874" s="37" t="s">
        <v>120</v>
      </c>
      <c r="G874" s="36">
        <v>3667.25</v>
      </c>
      <c r="H874" s="61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1042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8">
        <v>45918.608449074076</v>
      </c>
      <c r="B875" s="59">
        <v>444149713</v>
      </c>
      <c r="C875" s="38" t="s">
        <v>36</v>
      </c>
      <c r="D875" s="38" t="s">
        <v>37</v>
      </c>
      <c r="E875" s="38" t="s">
        <v>46</v>
      </c>
      <c r="F875" s="38" t="s">
        <v>120</v>
      </c>
      <c r="G875" s="35">
        <v>3668.28</v>
      </c>
      <c r="H875" s="59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1043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37" t="s">
        <v>36</v>
      </c>
      <c r="D876" s="37" t="s">
        <v>37</v>
      </c>
      <c r="E876" s="37" t="s">
        <v>46</v>
      </c>
      <c r="F876" s="37" t="s">
        <v>120</v>
      </c>
      <c r="G876" s="36">
        <v>3668.56</v>
      </c>
      <c r="H876" s="61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1044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8">
        <v>45918.608946759261</v>
      </c>
      <c r="B877" s="59">
        <v>444149969</v>
      </c>
      <c r="C877" s="38" t="s">
        <v>36</v>
      </c>
      <c r="D877" s="38" t="s">
        <v>37</v>
      </c>
      <c r="E877" s="38" t="s">
        <v>46</v>
      </c>
      <c r="F877" s="38" t="s">
        <v>120</v>
      </c>
      <c r="G877" s="35">
        <v>3668.78</v>
      </c>
      <c r="H877" s="59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1045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37" t="s">
        <v>36</v>
      </c>
      <c r="D878" s="37" t="s">
        <v>37</v>
      </c>
      <c r="E878" s="37" t="s">
        <v>46</v>
      </c>
      <c r="F878" s="37" t="s">
        <v>120</v>
      </c>
      <c r="G878" s="36">
        <v>3668.78</v>
      </c>
      <c r="H878" s="61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1045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8">
        <v>45918.608946759261</v>
      </c>
      <c r="B879" s="59">
        <v>444149973</v>
      </c>
      <c r="C879" s="38" t="s">
        <v>36</v>
      </c>
      <c r="D879" s="38" t="s">
        <v>37</v>
      </c>
      <c r="E879" s="38" t="s">
        <v>46</v>
      </c>
      <c r="F879" s="38" t="s">
        <v>120</v>
      </c>
      <c r="G879" s="35">
        <v>3668.78</v>
      </c>
      <c r="H879" s="59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1045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37" t="s">
        <v>36</v>
      </c>
      <c r="D880" s="37" t="s">
        <v>38</v>
      </c>
      <c r="E880" s="37" t="s">
        <v>45</v>
      </c>
      <c r="F880" s="37" t="s">
        <v>120</v>
      </c>
      <c r="G880" s="36">
        <v>3666.24</v>
      </c>
      <c r="H880" s="61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8">
        <v>45918.617094907408</v>
      </c>
      <c r="B881" s="59">
        <v>444154019</v>
      </c>
      <c r="C881" s="38" t="s">
        <v>36</v>
      </c>
      <c r="D881" s="38" t="s">
        <v>38</v>
      </c>
      <c r="E881" s="38" t="s">
        <v>45</v>
      </c>
      <c r="F881" s="38" t="s">
        <v>120</v>
      </c>
      <c r="G881" s="35">
        <v>3666.24</v>
      </c>
      <c r="H881" s="59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37" t="s">
        <v>36</v>
      </c>
      <c r="D882" s="37" t="s">
        <v>38</v>
      </c>
      <c r="E882" s="37" t="s">
        <v>45</v>
      </c>
      <c r="F882" s="37" t="s">
        <v>120</v>
      </c>
      <c r="G882" s="36">
        <v>3666.24</v>
      </c>
      <c r="H882" s="61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8">
        <v>45918.617106481484</v>
      </c>
      <c r="B883" s="59">
        <v>444154021</v>
      </c>
      <c r="C883" s="38" t="s">
        <v>36</v>
      </c>
      <c r="D883" s="38" t="s">
        <v>38</v>
      </c>
      <c r="E883" s="38" t="s">
        <v>45</v>
      </c>
      <c r="F883" s="38" t="s">
        <v>120</v>
      </c>
      <c r="G883" s="35">
        <v>3666.24</v>
      </c>
      <c r="H883" s="59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37" t="s">
        <v>36</v>
      </c>
      <c r="D884" s="37" t="s">
        <v>37</v>
      </c>
      <c r="E884" s="37" t="s">
        <v>45</v>
      </c>
      <c r="F884" s="37" t="s">
        <v>120</v>
      </c>
      <c r="G884" s="36">
        <v>3668.36</v>
      </c>
      <c r="H884" s="61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8">
        <v>45918.626354166663</v>
      </c>
      <c r="B885" s="59">
        <v>444157851</v>
      </c>
      <c r="C885" s="38" t="s">
        <v>36</v>
      </c>
      <c r="D885" s="38" t="s">
        <v>37</v>
      </c>
      <c r="E885" s="38" t="s">
        <v>45</v>
      </c>
      <c r="F885" s="38" t="s">
        <v>120</v>
      </c>
      <c r="G885" s="35">
        <v>3667.67</v>
      </c>
      <c r="H885" s="59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37" t="s">
        <v>36</v>
      </c>
      <c r="D886" s="37" t="s">
        <v>37</v>
      </c>
      <c r="E886" s="37" t="s">
        <v>45</v>
      </c>
      <c r="F886" s="37" t="s">
        <v>120</v>
      </c>
      <c r="G886" s="36">
        <v>3667.62</v>
      </c>
      <c r="H886" s="61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8">
        <v>45918.637291666666</v>
      </c>
      <c r="B887" s="59">
        <v>444162638</v>
      </c>
      <c r="C887" s="38" t="s">
        <v>36</v>
      </c>
      <c r="D887" s="38" t="s">
        <v>37</v>
      </c>
      <c r="E887" s="38" t="s">
        <v>46</v>
      </c>
      <c r="F887" s="38" t="s">
        <v>120</v>
      </c>
      <c r="G887" s="35">
        <v>3668.79</v>
      </c>
      <c r="H887" s="59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1046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37" t="s">
        <v>36</v>
      </c>
      <c r="D888" s="37" t="s">
        <v>37</v>
      </c>
      <c r="E888" s="37" t="s">
        <v>46</v>
      </c>
      <c r="F888" s="37" t="s">
        <v>120</v>
      </c>
      <c r="G888" s="36">
        <v>3669.24</v>
      </c>
      <c r="H888" s="61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1047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8">
        <v>45918.637442129628</v>
      </c>
      <c r="B889" s="59">
        <v>444162733</v>
      </c>
      <c r="C889" s="38" t="s">
        <v>36</v>
      </c>
      <c r="D889" s="38" t="s">
        <v>37</v>
      </c>
      <c r="E889" s="38" t="s">
        <v>46</v>
      </c>
      <c r="F889" s="38" t="s">
        <v>120</v>
      </c>
      <c r="G889" s="35">
        <v>3669.24</v>
      </c>
      <c r="H889" s="59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1047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37" t="s">
        <v>36</v>
      </c>
      <c r="D890" s="37" t="s">
        <v>37</v>
      </c>
      <c r="E890" s="37" t="s">
        <v>46</v>
      </c>
      <c r="F890" s="37" t="s">
        <v>120</v>
      </c>
      <c r="G890" s="36">
        <v>3669.24</v>
      </c>
      <c r="H890" s="61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1047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8">
        <v>45918.643368055556</v>
      </c>
      <c r="B891" s="59">
        <v>444166690</v>
      </c>
      <c r="C891" s="38" t="s">
        <v>36</v>
      </c>
      <c r="D891" s="38" t="s">
        <v>37</v>
      </c>
      <c r="E891" s="38" t="s">
        <v>45</v>
      </c>
      <c r="F891" s="38" t="s">
        <v>120</v>
      </c>
      <c r="G891" s="35">
        <v>3670.86</v>
      </c>
      <c r="H891" s="59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109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37" t="s">
        <v>36</v>
      </c>
      <c r="D892" s="37" t="s">
        <v>37</v>
      </c>
      <c r="E892" s="37" t="s">
        <v>45</v>
      </c>
      <c r="F892" s="37" t="s">
        <v>120</v>
      </c>
      <c r="G892" s="36">
        <v>3670.86</v>
      </c>
      <c r="H892" s="61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8">
        <v>45918.643368055556</v>
      </c>
      <c r="B893" s="59">
        <v>444166693</v>
      </c>
      <c r="C893" s="38" t="s">
        <v>36</v>
      </c>
      <c r="D893" s="38" t="s">
        <v>37</v>
      </c>
      <c r="E893" s="38" t="s">
        <v>45</v>
      </c>
      <c r="F893" s="38" t="s">
        <v>120</v>
      </c>
      <c r="G893" s="35">
        <v>3670.86</v>
      </c>
      <c r="H893" s="59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108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37" t="s">
        <v>36</v>
      </c>
      <c r="D894" s="37" t="s">
        <v>37</v>
      </c>
      <c r="E894" s="37" t="s">
        <v>45</v>
      </c>
      <c r="F894" s="37" t="s">
        <v>120</v>
      </c>
      <c r="G894" s="36">
        <v>3670.86</v>
      </c>
      <c r="H894" s="61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8">
        <v>45918.643379629626</v>
      </c>
      <c r="B895" s="59">
        <v>444166696</v>
      </c>
      <c r="C895" s="38" t="s">
        <v>36</v>
      </c>
      <c r="D895" s="38" t="s">
        <v>37</v>
      </c>
      <c r="E895" s="38" t="s">
        <v>45</v>
      </c>
      <c r="F895" s="38" t="s">
        <v>120</v>
      </c>
      <c r="G895" s="35">
        <v>3670.81</v>
      </c>
      <c r="H895" s="59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37" t="s">
        <v>36</v>
      </c>
      <c r="D896" s="37" t="s">
        <v>37</v>
      </c>
      <c r="E896" s="37" t="s">
        <v>45</v>
      </c>
      <c r="F896" s="37" t="s">
        <v>120</v>
      </c>
      <c r="G896" s="36">
        <v>3670.81</v>
      </c>
      <c r="H896" s="61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8">
        <v>45918.645833333336</v>
      </c>
      <c r="B897" s="59">
        <v>444167939</v>
      </c>
      <c r="C897" s="38" t="s">
        <v>36</v>
      </c>
      <c r="D897" s="38" t="s">
        <v>38</v>
      </c>
      <c r="E897" s="38" t="s">
        <v>46</v>
      </c>
      <c r="F897" s="38" t="s">
        <v>120</v>
      </c>
      <c r="G897" s="35">
        <v>3669.11</v>
      </c>
      <c r="H897" s="59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1048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37" t="s">
        <v>36</v>
      </c>
      <c r="D898" s="37" t="s">
        <v>38</v>
      </c>
      <c r="E898" s="37" t="s">
        <v>46</v>
      </c>
      <c r="F898" s="37" t="s">
        <v>120</v>
      </c>
      <c r="G898" s="36">
        <v>3669.11</v>
      </c>
      <c r="H898" s="61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1049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8">
        <v>45918.645833333336</v>
      </c>
      <c r="B899" s="59">
        <v>444167943</v>
      </c>
      <c r="C899" s="38" t="s">
        <v>36</v>
      </c>
      <c r="D899" s="38" t="s">
        <v>38</v>
      </c>
      <c r="E899" s="38" t="s">
        <v>46</v>
      </c>
      <c r="F899" s="38" t="s">
        <v>120</v>
      </c>
      <c r="G899" s="35">
        <v>3669.11</v>
      </c>
      <c r="H899" s="59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1049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37" t="s">
        <v>36</v>
      </c>
      <c r="D900" s="37" t="s">
        <v>38</v>
      </c>
      <c r="E900" s="37" t="s">
        <v>46</v>
      </c>
      <c r="F900" s="37" t="s">
        <v>120</v>
      </c>
      <c r="G900" s="36">
        <v>3669.11</v>
      </c>
      <c r="H900" s="61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1050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8">
        <v>45918.645937499998</v>
      </c>
      <c r="B901" s="59">
        <v>444168340</v>
      </c>
      <c r="C901" s="38" t="s">
        <v>36</v>
      </c>
      <c r="D901" s="38" t="s">
        <v>38</v>
      </c>
      <c r="E901" s="38" t="s">
        <v>46</v>
      </c>
      <c r="F901" s="38" t="s">
        <v>120</v>
      </c>
      <c r="G901" s="35">
        <v>3668.15</v>
      </c>
      <c r="H901" s="59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1051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37" t="s">
        <v>36</v>
      </c>
      <c r="D902" s="37" t="s">
        <v>38</v>
      </c>
      <c r="E902" s="37" t="s">
        <v>46</v>
      </c>
      <c r="F902" s="37" t="s">
        <v>120</v>
      </c>
      <c r="G902" s="36">
        <v>3667.69</v>
      </c>
      <c r="H902" s="61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1052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8">
        <v>45918.645949074074</v>
      </c>
      <c r="B903" s="59">
        <v>444168487</v>
      </c>
      <c r="C903" s="38" t="s">
        <v>36</v>
      </c>
      <c r="D903" s="38" t="s">
        <v>38</v>
      </c>
      <c r="E903" s="38" t="s">
        <v>46</v>
      </c>
      <c r="F903" s="38" t="s">
        <v>120</v>
      </c>
      <c r="G903" s="35">
        <v>3667.69</v>
      </c>
      <c r="H903" s="59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1052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37" t="s">
        <v>36</v>
      </c>
      <c r="D904" s="37" t="s">
        <v>38</v>
      </c>
      <c r="E904" s="37" t="s">
        <v>46</v>
      </c>
      <c r="F904" s="37" t="s">
        <v>120</v>
      </c>
      <c r="G904" s="36">
        <v>3667.69</v>
      </c>
      <c r="H904" s="61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1052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8">
        <v>45918.645949074074</v>
      </c>
      <c r="B905" s="59">
        <v>444168490</v>
      </c>
      <c r="C905" s="38" t="s">
        <v>36</v>
      </c>
      <c r="D905" s="38" t="s">
        <v>38</v>
      </c>
      <c r="E905" s="38" t="s">
        <v>46</v>
      </c>
      <c r="F905" s="38" t="s">
        <v>120</v>
      </c>
      <c r="G905" s="35">
        <v>3667.69</v>
      </c>
      <c r="H905" s="59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1052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37" t="s">
        <v>36</v>
      </c>
      <c r="D906" s="37" t="s">
        <v>37</v>
      </c>
      <c r="E906" s="37" t="s">
        <v>45</v>
      </c>
      <c r="F906" s="37" t="s">
        <v>120</v>
      </c>
      <c r="G906" s="36">
        <v>3668.94</v>
      </c>
      <c r="H906" s="61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8">
        <v>45918.649201388886</v>
      </c>
      <c r="B907" s="59">
        <v>444173115</v>
      </c>
      <c r="C907" s="38" t="s">
        <v>36</v>
      </c>
      <c r="D907" s="38" t="s">
        <v>38</v>
      </c>
      <c r="E907" s="38" t="s">
        <v>46</v>
      </c>
      <c r="F907" s="38" t="s">
        <v>120</v>
      </c>
      <c r="G907" s="35">
        <v>3665.68</v>
      </c>
      <c r="H907" s="59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1053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37" t="s">
        <v>36</v>
      </c>
      <c r="D908" s="37" t="s">
        <v>37</v>
      </c>
      <c r="E908" s="37" t="s">
        <v>45</v>
      </c>
      <c r="F908" s="37" t="s">
        <v>120</v>
      </c>
      <c r="G908" s="36">
        <v>3669.23</v>
      </c>
      <c r="H908" s="61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8">
        <v>45918.652743055558</v>
      </c>
      <c r="B909" s="59">
        <v>444177533</v>
      </c>
      <c r="C909" s="38" t="s">
        <v>36</v>
      </c>
      <c r="D909" s="38" t="s">
        <v>37</v>
      </c>
      <c r="E909" s="38" t="s">
        <v>45</v>
      </c>
      <c r="F909" s="38" t="s">
        <v>120</v>
      </c>
      <c r="G909" s="35">
        <v>3669.22</v>
      </c>
      <c r="H909" s="59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37" t="s">
        <v>36</v>
      </c>
      <c r="D910" s="37" t="s">
        <v>37</v>
      </c>
      <c r="E910" s="37" t="s">
        <v>45</v>
      </c>
      <c r="F910" s="37" t="s">
        <v>120</v>
      </c>
      <c r="G910" s="36">
        <v>3669.22</v>
      </c>
      <c r="H910" s="61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8">
        <v>45918.660671296297</v>
      </c>
      <c r="B911" s="59">
        <v>444182807</v>
      </c>
      <c r="C911" s="38" t="s">
        <v>36</v>
      </c>
      <c r="D911" s="38" t="s">
        <v>38</v>
      </c>
      <c r="E911" s="38" t="s">
        <v>46</v>
      </c>
      <c r="F911" s="38" t="s">
        <v>120</v>
      </c>
      <c r="G911" s="35">
        <v>3665.86</v>
      </c>
      <c r="H911" s="59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1054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37" t="s">
        <v>36</v>
      </c>
      <c r="D912" s="37" t="s">
        <v>38</v>
      </c>
      <c r="E912" s="37" t="s">
        <v>46</v>
      </c>
      <c r="F912" s="37" t="s">
        <v>120</v>
      </c>
      <c r="G912" s="36">
        <v>3665.86</v>
      </c>
      <c r="H912" s="61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1055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8">
        <v>45918.660671296297</v>
      </c>
      <c r="B913" s="59">
        <v>444182811</v>
      </c>
      <c r="C913" s="38" t="s">
        <v>36</v>
      </c>
      <c r="D913" s="38" t="s">
        <v>38</v>
      </c>
      <c r="E913" s="38" t="s">
        <v>46</v>
      </c>
      <c r="F913" s="38" t="s">
        <v>120</v>
      </c>
      <c r="G913" s="35">
        <v>3665.86</v>
      </c>
      <c r="H913" s="59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1054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37" t="s">
        <v>36</v>
      </c>
      <c r="D914" s="37" t="s">
        <v>38</v>
      </c>
      <c r="E914" s="37" t="s">
        <v>45</v>
      </c>
      <c r="F914" s="37" t="s">
        <v>120</v>
      </c>
      <c r="G914" s="36">
        <v>3662.75</v>
      </c>
      <c r="H914" s="61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8">
        <v>45918.669525462959</v>
      </c>
      <c r="B915" s="59">
        <v>444194576</v>
      </c>
      <c r="C915" s="38" t="s">
        <v>36</v>
      </c>
      <c r="D915" s="38" t="s">
        <v>38</v>
      </c>
      <c r="E915" s="38" t="s">
        <v>45</v>
      </c>
      <c r="F915" s="38" t="s">
        <v>120</v>
      </c>
      <c r="G915" s="35">
        <v>3662.76</v>
      </c>
      <c r="H915" s="59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108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37" t="s">
        <v>36</v>
      </c>
      <c r="D916" s="37" t="s">
        <v>38</v>
      </c>
      <c r="E916" s="37" t="s">
        <v>45</v>
      </c>
      <c r="F916" s="37" t="s">
        <v>120</v>
      </c>
      <c r="G916" s="36">
        <v>3662.86</v>
      </c>
      <c r="H916" s="61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8">
        <v>45918.669525462959</v>
      </c>
      <c r="B917" s="59">
        <v>444194584</v>
      </c>
      <c r="C917" s="38" t="s">
        <v>36</v>
      </c>
      <c r="D917" s="38" t="s">
        <v>38</v>
      </c>
      <c r="E917" s="38" t="s">
        <v>45</v>
      </c>
      <c r="F917" s="38" t="s">
        <v>120</v>
      </c>
      <c r="G917" s="35">
        <v>3662.76</v>
      </c>
      <c r="H917" s="59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37" t="s">
        <v>36</v>
      </c>
      <c r="D918" s="37" t="s">
        <v>38</v>
      </c>
      <c r="E918" s="37" t="s">
        <v>45</v>
      </c>
      <c r="F918" s="37" t="s">
        <v>120</v>
      </c>
      <c r="G918" s="36">
        <v>3662.76</v>
      </c>
      <c r="H918" s="61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109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8">
        <v>45918.669537037036</v>
      </c>
      <c r="B919" s="59">
        <v>444194593</v>
      </c>
      <c r="C919" s="38" t="s">
        <v>36</v>
      </c>
      <c r="D919" s="38" t="s">
        <v>38</v>
      </c>
      <c r="E919" s="38" t="s">
        <v>45</v>
      </c>
      <c r="F919" s="38" t="s">
        <v>120</v>
      </c>
      <c r="G919" s="35">
        <v>3662.76</v>
      </c>
      <c r="H919" s="59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37" t="s">
        <v>36</v>
      </c>
      <c r="D920" s="37" t="s">
        <v>38</v>
      </c>
      <c r="E920" s="37" t="s">
        <v>45</v>
      </c>
      <c r="F920" s="37" t="s">
        <v>120</v>
      </c>
      <c r="G920" s="36">
        <v>3662.75</v>
      </c>
      <c r="H920" s="61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114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8">
        <v>45918.669745370367</v>
      </c>
      <c r="B921" s="59">
        <v>444194911</v>
      </c>
      <c r="C921" s="38" t="s">
        <v>36</v>
      </c>
      <c r="D921" s="38" t="s">
        <v>37</v>
      </c>
      <c r="E921" s="38" t="s">
        <v>46</v>
      </c>
      <c r="F921" s="38" t="s">
        <v>120</v>
      </c>
      <c r="G921" s="35">
        <v>3664.33</v>
      </c>
      <c r="H921" s="59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1056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37" t="s">
        <v>36</v>
      </c>
      <c r="D922" s="37" t="s">
        <v>38</v>
      </c>
      <c r="E922" s="37" t="s">
        <v>45</v>
      </c>
      <c r="F922" s="37" t="s">
        <v>120</v>
      </c>
      <c r="G922" s="36">
        <v>3662.63</v>
      </c>
      <c r="H922" s="61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109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8">
        <v>45918.67019675926</v>
      </c>
      <c r="B923" s="59">
        <v>444195422</v>
      </c>
      <c r="C923" s="38" t="s">
        <v>36</v>
      </c>
      <c r="D923" s="38" t="s">
        <v>37</v>
      </c>
      <c r="E923" s="38" t="s">
        <v>46</v>
      </c>
      <c r="F923" s="38" t="s">
        <v>120</v>
      </c>
      <c r="G923" s="35">
        <v>3661.02</v>
      </c>
      <c r="H923" s="59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1057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37" t="s">
        <v>36</v>
      </c>
      <c r="D924" s="37" t="s">
        <v>37</v>
      </c>
      <c r="E924" s="37" t="s">
        <v>46</v>
      </c>
      <c r="F924" s="37" t="s">
        <v>120</v>
      </c>
      <c r="G924" s="36">
        <v>3661.02</v>
      </c>
      <c r="H924" s="61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1057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8">
        <v>45918.67019675926</v>
      </c>
      <c r="B925" s="59">
        <v>444195424</v>
      </c>
      <c r="C925" s="38" t="s">
        <v>36</v>
      </c>
      <c r="D925" s="38" t="s">
        <v>37</v>
      </c>
      <c r="E925" s="38" t="s">
        <v>46</v>
      </c>
      <c r="F925" s="38" t="s">
        <v>120</v>
      </c>
      <c r="G925" s="35">
        <v>3661.02</v>
      </c>
      <c r="H925" s="59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1058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37" t="s">
        <v>36</v>
      </c>
      <c r="D926" s="37" t="s">
        <v>37</v>
      </c>
      <c r="E926" s="37" t="s">
        <v>46</v>
      </c>
      <c r="F926" s="37" t="s">
        <v>120</v>
      </c>
      <c r="G926" s="36">
        <v>3659.72</v>
      </c>
      <c r="H926" s="61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1059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8">
        <v>45918.670486111114</v>
      </c>
      <c r="B927" s="59">
        <v>444196029</v>
      </c>
      <c r="C927" s="38" t="s">
        <v>36</v>
      </c>
      <c r="D927" s="38" t="s">
        <v>37</v>
      </c>
      <c r="E927" s="38" t="s">
        <v>46</v>
      </c>
      <c r="F927" s="38" t="s">
        <v>120</v>
      </c>
      <c r="G927" s="35">
        <v>3659.51</v>
      </c>
      <c r="H927" s="59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1060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37" t="s">
        <v>36</v>
      </c>
      <c r="D928" s="37" t="s">
        <v>37</v>
      </c>
      <c r="E928" s="37" t="s">
        <v>46</v>
      </c>
      <c r="F928" s="37" t="s">
        <v>120</v>
      </c>
      <c r="G928" s="36">
        <v>3659.25</v>
      </c>
      <c r="H928" s="61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1061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8">
        <v>45918.670578703706</v>
      </c>
      <c r="B929" s="59">
        <v>444196516</v>
      </c>
      <c r="C929" s="38" t="s">
        <v>36</v>
      </c>
      <c r="D929" s="38" t="s">
        <v>37</v>
      </c>
      <c r="E929" s="38" t="s">
        <v>46</v>
      </c>
      <c r="F929" s="38" t="s">
        <v>120</v>
      </c>
      <c r="G929" s="35">
        <v>3659.25</v>
      </c>
      <c r="H929" s="59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1061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37" t="s">
        <v>36</v>
      </c>
      <c r="D930" s="37" t="s">
        <v>38</v>
      </c>
      <c r="E930" s="37" t="s">
        <v>45</v>
      </c>
      <c r="F930" s="37" t="s">
        <v>120</v>
      </c>
      <c r="G930" s="36">
        <v>3658.52</v>
      </c>
      <c r="H930" s="61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8">
        <v>45918.674502314818</v>
      </c>
      <c r="B931" s="59">
        <v>444202163</v>
      </c>
      <c r="C931" s="38" t="s">
        <v>36</v>
      </c>
      <c r="D931" s="38" t="s">
        <v>38</v>
      </c>
      <c r="E931" s="38" t="s">
        <v>45</v>
      </c>
      <c r="F931" s="38" t="s">
        <v>120</v>
      </c>
      <c r="G931" s="35">
        <v>3658.52</v>
      </c>
      <c r="H931" s="59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37" t="s">
        <v>36</v>
      </c>
      <c r="D932" s="37" t="s">
        <v>38</v>
      </c>
      <c r="E932" s="37" t="s">
        <v>45</v>
      </c>
      <c r="F932" s="37" t="s">
        <v>120</v>
      </c>
      <c r="G932" s="36">
        <v>3658.6</v>
      </c>
      <c r="H932" s="61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109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8">
        <v>45918.674502314818</v>
      </c>
      <c r="B933" s="59">
        <v>444202166</v>
      </c>
      <c r="C933" s="38" t="s">
        <v>36</v>
      </c>
      <c r="D933" s="38" t="s">
        <v>38</v>
      </c>
      <c r="E933" s="38" t="s">
        <v>45</v>
      </c>
      <c r="F933" s="38" t="s">
        <v>120</v>
      </c>
      <c r="G933" s="35">
        <v>3658.59</v>
      </c>
      <c r="H933" s="59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37" t="s">
        <v>36</v>
      </c>
      <c r="D934" s="37" t="s">
        <v>38</v>
      </c>
      <c r="E934" s="37" t="s">
        <v>45</v>
      </c>
      <c r="F934" s="37" t="s">
        <v>120</v>
      </c>
      <c r="G934" s="36">
        <v>3658.59</v>
      </c>
      <c r="H934" s="61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108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8">
        <v>45918.674513888887</v>
      </c>
      <c r="B935" s="59">
        <v>444202170</v>
      </c>
      <c r="C935" s="38" t="s">
        <v>36</v>
      </c>
      <c r="D935" s="38" t="s">
        <v>38</v>
      </c>
      <c r="E935" s="38" t="s">
        <v>45</v>
      </c>
      <c r="F935" s="38" t="s">
        <v>120</v>
      </c>
      <c r="G935" s="35">
        <v>3658.58</v>
      </c>
      <c r="H935" s="59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114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37" t="s">
        <v>36</v>
      </c>
      <c r="D936" s="37" t="s">
        <v>38</v>
      </c>
      <c r="E936" s="37" t="s">
        <v>45</v>
      </c>
      <c r="F936" s="37" t="s">
        <v>120</v>
      </c>
      <c r="G936" s="36">
        <v>3658.63</v>
      </c>
      <c r="H936" s="61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8">
        <v>45918.67560185185</v>
      </c>
      <c r="B937" s="59">
        <v>444202854</v>
      </c>
      <c r="C937" s="38" t="s">
        <v>36</v>
      </c>
      <c r="D937" s="38" t="s">
        <v>37</v>
      </c>
      <c r="E937" s="38" t="s">
        <v>46</v>
      </c>
      <c r="F937" s="38" t="s">
        <v>120</v>
      </c>
      <c r="G937" s="35">
        <v>3657.01</v>
      </c>
      <c r="H937" s="59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1062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37" t="s">
        <v>36</v>
      </c>
      <c r="D938" s="37" t="s">
        <v>37</v>
      </c>
      <c r="E938" s="37" t="s">
        <v>46</v>
      </c>
      <c r="F938" s="37" t="s">
        <v>120</v>
      </c>
      <c r="G938" s="36">
        <v>3657.01</v>
      </c>
      <c r="H938" s="61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1062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8">
        <v>45918.67560185185</v>
      </c>
      <c r="B939" s="59">
        <v>444202856</v>
      </c>
      <c r="C939" s="38" t="s">
        <v>36</v>
      </c>
      <c r="D939" s="38" t="s">
        <v>37</v>
      </c>
      <c r="E939" s="38" t="s">
        <v>46</v>
      </c>
      <c r="F939" s="38" t="s">
        <v>120</v>
      </c>
      <c r="G939" s="35">
        <v>3657.01</v>
      </c>
      <c r="H939" s="59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1062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37" t="s">
        <v>36</v>
      </c>
      <c r="D940" s="37" t="s">
        <v>37</v>
      </c>
      <c r="E940" s="37" t="s">
        <v>46</v>
      </c>
      <c r="F940" s="37" t="s">
        <v>120</v>
      </c>
      <c r="G940" s="36">
        <v>3658.08</v>
      </c>
      <c r="H940" s="61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1063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8">
        <v>45918.676157407404</v>
      </c>
      <c r="B941" s="59">
        <v>444203221</v>
      </c>
      <c r="C941" s="38" t="s">
        <v>36</v>
      </c>
      <c r="D941" s="38" t="s">
        <v>37</v>
      </c>
      <c r="E941" s="38" t="s">
        <v>46</v>
      </c>
      <c r="F941" s="38" t="s">
        <v>120</v>
      </c>
      <c r="G941" s="35">
        <v>3658.08</v>
      </c>
      <c r="H941" s="59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1063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37" t="s">
        <v>36</v>
      </c>
      <c r="D942" s="37" t="s">
        <v>37</v>
      </c>
      <c r="E942" s="37" t="s">
        <v>46</v>
      </c>
      <c r="F942" s="37" t="s">
        <v>120</v>
      </c>
      <c r="G942" s="36">
        <v>3658.11</v>
      </c>
      <c r="H942" s="61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1064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8">
        <v>45918.676296296297</v>
      </c>
      <c r="B943" s="59">
        <v>444203330</v>
      </c>
      <c r="C943" s="38" t="s">
        <v>36</v>
      </c>
      <c r="D943" s="38" t="s">
        <v>37</v>
      </c>
      <c r="E943" s="38" t="s">
        <v>46</v>
      </c>
      <c r="F943" s="38" t="s">
        <v>120</v>
      </c>
      <c r="G943" s="35">
        <v>3658.11</v>
      </c>
      <c r="H943" s="59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1064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37" t="s">
        <v>36</v>
      </c>
      <c r="D944" s="37" t="s">
        <v>38</v>
      </c>
      <c r="E944" s="37" t="s">
        <v>45</v>
      </c>
      <c r="F944" s="37" t="s">
        <v>120</v>
      </c>
      <c r="G944" s="36">
        <v>3658.28</v>
      </c>
      <c r="H944" s="61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109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8">
        <v>45918.676354166666</v>
      </c>
      <c r="B945" s="59">
        <v>444203630</v>
      </c>
      <c r="C945" s="38" t="s">
        <v>36</v>
      </c>
      <c r="D945" s="38" t="s">
        <v>38</v>
      </c>
      <c r="E945" s="38" t="s">
        <v>45</v>
      </c>
      <c r="F945" s="38" t="s">
        <v>120</v>
      </c>
      <c r="G945" s="35">
        <v>3658.2</v>
      </c>
      <c r="H945" s="59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37" t="s">
        <v>36</v>
      </c>
      <c r="D946" s="37" t="s">
        <v>38</v>
      </c>
      <c r="E946" s="37" t="s">
        <v>45</v>
      </c>
      <c r="F946" s="37" t="s">
        <v>120</v>
      </c>
      <c r="G946" s="36">
        <v>3658.22</v>
      </c>
      <c r="H946" s="61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114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8">
        <v>45918.676354166666</v>
      </c>
      <c r="B947" s="59">
        <v>444203634</v>
      </c>
      <c r="C947" s="38" t="s">
        <v>36</v>
      </c>
      <c r="D947" s="38" t="s">
        <v>38</v>
      </c>
      <c r="E947" s="38" t="s">
        <v>45</v>
      </c>
      <c r="F947" s="38" t="s">
        <v>120</v>
      </c>
      <c r="G947" s="35">
        <v>3658.25</v>
      </c>
      <c r="H947" s="59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108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37" t="s">
        <v>36</v>
      </c>
      <c r="D948" s="37" t="s">
        <v>38</v>
      </c>
      <c r="E948" s="37" t="s">
        <v>45</v>
      </c>
      <c r="F948" s="37" t="s">
        <v>120</v>
      </c>
      <c r="G948" s="36">
        <v>3658.24</v>
      </c>
      <c r="H948" s="61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8">
        <v>45918.676365740743</v>
      </c>
      <c r="B949" s="59">
        <v>444203637</v>
      </c>
      <c r="C949" s="38" t="s">
        <v>36</v>
      </c>
      <c r="D949" s="38" t="s">
        <v>38</v>
      </c>
      <c r="E949" s="38" t="s">
        <v>45</v>
      </c>
      <c r="F949" s="38" t="s">
        <v>120</v>
      </c>
      <c r="G949" s="35">
        <v>3658.24</v>
      </c>
      <c r="H949" s="59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37" t="s">
        <v>36</v>
      </c>
      <c r="D950" s="37" t="s">
        <v>38</v>
      </c>
      <c r="E950" s="37" t="s">
        <v>45</v>
      </c>
      <c r="F950" s="37" t="s">
        <v>120</v>
      </c>
      <c r="G950" s="36">
        <v>3658.24</v>
      </c>
      <c r="H950" s="61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8">
        <v>45918.677210648151</v>
      </c>
      <c r="B951" s="59">
        <v>444205170</v>
      </c>
      <c r="C951" s="38" t="s">
        <v>36</v>
      </c>
      <c r="D951" s="38" t="s">
        <v>37</v>
      </c>
      <c r="E951" s="38" t="s">
        <v>46</v>
      </c>
      <c r="F951" s="38" t="s">
        <v>120</v>
      </c>
      <c r="G951" s="35">
        <v>3659.78</v>
      </c>
      <c r="H951" s="59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1065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37" t="s">
        <v>36</v>
      </c>
      <c r="D952" s="37" t="s">
        <v>38</v>
      </c>
      <c r="E952" s="37" t="s">
        <v>45</v>
      </c>
      <c r="F952" s="37" t="s">
        <v>120</v>
      </c>
      <c r="G952" s="36">
        <v>3659.96</v>
      </c>
      <c r="H952" s="61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8">
        <v>45918.67728009259</v>
      </c>
      <c r="B953" s="59">
        <v>444205348</v>
      </c>
      <c r="C953" s="38" t="s">
        <v>36</v>
      </c>
      <c r="D953" s="38" t="s">
        <v>38</v>
      </c>
      <c r="E953" s="38" t="s">
        <v>45</v>
      </c>
      <c r="F953" s="38" t="s">
        <v>120</v>
      </c>
      <c r="G953" s="35">
        <v>3659.92</v>
      </c>
      <c r="H953" s="59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93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37" t="s">
        <v>36</v>
      </c>
      <c r="D954" s="37" t="s">
        <v>37</v>
      </c>
      <c r="E954" s="37" t="s">
        <v>46</v>
      </c>
      <c r="F954" s="37" t="s">
        <v>120</v>
      </c>
      <c r="G954" s="36">
        <v>3660.87</v>
      </c>
      <c r="H954" s="61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1066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8">
        <v>45918.67900462963</v>
      </c>
      <c r="B955" s="59">
        <v>444207283</v>
      </c>
      <c r="C955" s="38" t="s">
        <v>36</v>
      </c>
      <c r="D955" s="38" t="s">
        <v>37</v>
      </c>
      <c r="E955" s="38" t="s">
        <v>46</v>
      </c>
      <c r="F955" s="38" t="s">
        <v>120</v>
      </c>
      <c r="G955" s="35">
        <v>3661.29</v>
      </c>
      <c r="H955" s="59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1067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37" t="s">
        <v>36</v>
      </c>
      <c r="D956" s="37" t="s">
        <v>37</v>
      </c>
      <c r="E956" s="37" t="s">
        <v>46</v>
      </c>
      <c r="F956" s="37" t="s">
        <v>120</v>
      </c>
      <c r="G956" s="36">
        <v>3661.29</v>
      </c>
      <c r="H956" s="61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1067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8">
        <v>45918.67900462963</v>
      </c>
      <c r="B957" s="59">
        <v>444207285</v>
      </c>
      <c r="C957" s="38" t="s">
        <v>36</v>
      </c>
      <c r="D957" s="38" t="s">
        <v>37</v>
      </c>
      <c r="E957" s="38" t="s">
        <v>46</v>
      </c>
      <c r="F957" s="38" t="s">
        <v>120</v>
      </c>
      <c r="G957" s="35">
        <v>3661.29</v>
      </c>
      <c r="H957" s="59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1067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37" t="s">
        <v>36</v>
      </c>
      <c r="D958" s="37" t="s">
        <v>37</v>
      </c>
      <c r="E958" s="37" t="s">
        <v>46</v>
      </c>
      <c r="F958" s="37" t="s">
        <v>120</v>
      </c>
      <c r="G958" s="36">
        <v>3661.29</v>
      </c>
      <c r="H958" s="61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1067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8">
        <v>45918.67900462963</v>
      </c>
      <c r="B959" s="59">
        <v>444207288</v>
      </c>
      <c r="C959" s="38" t="s">
        <v>36</v>
      </c>
      <c r="D959" s="38" t="s">
        <v>37</v>
      </c>
      <c r="E959" s="38" t="s">
        <v>46</v>
      </c>
      <c r="F959" s="38" t="s">
        <v>120</v>
      </c>
      <c r="G959" s="35">
        <v>3661.29</v>
      </c>
      <c r="H959" s="59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1067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37" t="s">
        <v>36</v>
      </c>
      <c r="D960" s="37" t="s">
        <v>38</v>
      </c>
      <c r="E960" s="37" t="s">
        <v>45</v>
      </c>
      <c r="F960" s="37" t="s">
        <v>120</v>
      </c>
      <c r="G960" s="36">
        <v>3659.49</v>
      </c>
      <c r="H960" s="61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8">
        <v>45918.680289351854</v>
      </c>
      <c r="B961" s="59">
        <v>444208146</v>
      </c>
      <c r="C961" s="38" t="s">
        <v>36</v>
      </c>
      <c r="D961" s="38" t="s">
        <v>38</v>
      </c>
      <c r="E961" s="38" t="s">
        <v>45</v>
      </c>
      <c r="F961" s="38" t="s">
        <v>120</v>
      </c>
      <c r="G961" s="35">
        <v>3659.49</v>
      </c>
      <c r="H961" s="59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37" t="s">
        <v>36</v>
      </c>
      <c r="D962" s="37" t="s">
        <v>38</v>
      </c>
      <c r="E962" s="37" t="s">
        <v>45</v>
      </c>
      <c r="F962" s="37" t="s">
        <v>120</v>
      </c>
      <c r="G962" s="36">
        <v>3659.51</v>
      </c>
      <c r="H962" s="61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8">
        <v>45918.680289351854</v>
      </c>
      <c r="B963" s="59">
        <v>444208149</v>
      </c>
      <c r="C963" s="38" t="s">
        <v>36</v>
      </c>
      <c r="D963" s="38" t="s">
        <v>38</v>
      </c>
      <c r="E963" s="38" t="s">
        <v>45</v>
      </c>
      <c r="F963" s="38" t="s">
        <v>120</v>
      </c>
      <c r="G963" s="35">
        <v>3659.51</v>
      </c>
      <c r="H963" s="59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37" t="s">
        <v>36</v>
      </c>
      <c r="D964" s="37" t="s">
        <v>37</v>
      </c>
      <c r="E964" s="37" t="s">
        <v>46</v>
      </c>
      <c r="F964" s="37" t="s">
        <v>120</v>
      </c>
      <c r="G964" s="36">
        <v>3657.91</v>
      </c>
      <c r="H964" s="61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1068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8">
        <v>45918.682662037034</v>
      </c>
      <c r="B965" s="59">
        <v>444209941</v>
      </c>
      <c r="C965" s="38" t="s">
        <v>36</v>
      </c>
      <c r="D965" s="38" t="s">
        <v>37</v>
      </c>
      <c r="E965" s="38" t="s">
        <v>46</v>
      </c>
      <c r="F965" s="38" t="s">
        <v>120</v>
      </c>
      <c r="G965" s="35">
        <v>3656.48</v>
      </c>
      <c r="H965" s="59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1069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37" t="s">
        <v>36</v>
      </c>
      <c r="D966" s="37" t="s">
        <v>37</v>
      </c>
      <c r="E966" s="37" t="s">
        <v>46</v>
      </c>
      <c r="F966" s="37" t="s">
        <v>120</v>
      </c>
      <c r="G966" s="36">
        <v>3656.48</v>
      </c>
      <c r="H966" s="61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1069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8">
        <v>45918.682673611111</v>
      </c>
      <c r="B967" s="59">
        <v>444209947</v>
      </c>
      <c r="C967" s="38" t="s">
        <v>36</v>
      </c>
      <c r="D967" s="38" t="s">
        <v>37</v>
      </c>
      <c r="E967" s="38" t="s">
        <v>46</v>
      </c>
      <c r="F967" s="38" t="s">
        <v>120</v>
      </c>
      <c r="G967" s="35">
        <v>3656.4</v>
      </c>
      <c r="H967" s="59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1070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37" t="s">
        <v>36</v>
      </c>
      <c r="D968" s="37" t="s">
        <v>37</v>
      </c>
      <c r="E968" s="37" t="s">
        <v>46</v>
      </c>
      <c r="F968" s="37" t="s">
        <v>120</v>
      </c>
      <c r="G968" s="36">
        <v>3656.4</v>
      </c>
      <c r="H968" s="61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1071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8">
        <v>45918.682685185187</v>
      </c>
      <c r="B969" s="59">
        <v>444209993</v>
      </c>
      <c r="C969" s="38" t="s">
        <v>36</v>
      </c>
      <c r="D969" s="38" t="s">
        <v>37</v>
      </c>
      <c r="E969" s="38" t="s">
        <v>46</v>
      </c>
      <c r="F969" s="38" t="s">
        <v>120</v>
      </c>
      <c r="G969" s="35">
        <v>3655.99</v>
      </c>
      <c r="H969" s="59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1072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37" t="s">
        <v>36</v>
      </c>
      <c r="D970" s="37" t="s">
        <v>38</v>
      </c>
      <c r="E970" s="37" t="s">
        <v>45</v>
      </c>
      <c r="F970" s="37" t="s">
        <v>120</v>
      </c>
      <c r="G970" s="36">
        <v>3635.2</v>
      </c>
      <c r="H970" s="61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108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8">
        <v>45918.699733796297</v>
      </c>
      <c r="B971" s="59">
        <v>444245636</v>
      </c>
      <c r="C971" s="38" t="s">
        <v>36</v>
      </c>
      <c r="D971" s="38" t="s">
        <v>38</v>
      </c>
      <c r="E971" s="38" t="s">
        <v>45</v>
      </c>
      <c r="F971" s="38" t="s">
        <v>120</v>
      </c>
      <c r="G971" s="35">
        <v>3634.93</v>
      </c>
      <c r="H971" s="59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37" t="s">
        <v>36</v>
      </c>
      <c r="D972" s="37" t="s">
        <v>38</v>
      </c>
      <c r="E972" s="37" t="s">
        <v>45</v>
      </c>
      <c r="F972" s="37" t="s">
        <v>120</v>
      </c>
      <c r="G972" s="36">
        <v>3634.92</v>
      </c>
      <c r="H972" s="61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109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8">
        <v>45918.699733796297</v>
      </c>
      <c r="B973" s="59">
        <v>444245652</v>
      </c>
      <c r="C973" s="38" t="s">
        <v>36</v>
      </c>
      <c r="D973" s="38" t="s">
        <v>38</v>
      </c>
      <c r="E973" s="38" t="s">
        <v>45</v>
      </c>
      <c r="F973" s="38" t="s">
        <v>120</v>
      </c>
      <c r="G973" s="35">
        <v>3634.89</v>
      </c>
      <c r="H973" s="59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114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37" t="s">
        <v>36</v>
      </c>
      <c r="D974" s="37" t="s">
        <v>38</v>
      </c>
      <c r="E974" s="37" t="s">
        <v>45</v>
      </c>
      <c r="F974" s="37" t="s">
        <v>120</v>
      </c>
      <c r="G974" s="36">
        <v>3634.82</v>
      </c>
      <c r="H974" s="61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8">
        <v>45918.699745370373</v>
      </c>
      <c r="B975" s="59">
        <v>444245662</v>
      </c>
      <c r="C975" s="38" t="s">
        <v>36</v>
      </c>
      <c r="D975" s="38" t="s">
        <v>38</v>
      </c>
      <c r="E975" s="38" t="s">
        <v>45</v>
      </c>
      <c r="F975" s="38" t="s">
        <v>120</v>
      </c>
      <c r="G975" s="35">
        <v>3634.76</v>
      </c>
      <c r="H975" s="59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37" t="s">
        <v>36</v>
      </c>
      <c r="D976" s="37" t="s">
        <v>38</v>
      </c>
      <c r="E976" s="37" t="s">
        <v>45</v>
      </c>
      <c r="F976" s="37" t="s">
        <v>120</v>
      </c>
      <c r="G976" s="36">
        <v>3634.72</v>
      </c>
      <c r="H976" s="61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8">
        <v>45918.699780092589</v>
      </c>
      <c r="B977" s="59">
        <v>444245725</v>
      </c>
      <c r="C977" s="38" t="s">
        <v>36</v>
      </c>
      <c r="D977" s="38" t="s">
        <v>37</v>
      </c>
      <c r="E977" s="38" t="s">
        <v>46</v>
      </c>
      <c r="F977" s="38" t="s">
        <v>120</v>
      </c>
      <c r="G977" s="35">
        <v>3633.63</v>
      </c>
      <c r="H977" s="59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1073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37" t="s">
        <v>36</v>
      </c>
      <c r="D978" s="37" t="s">
        <v>37</v>
      </c>
      <c r="E978" s="37" t="s">
        <v>46</v>
      </c>
      <c r="F978" s="37" t="s">
        <v>120</v>
      </c>
      <c r="G978" s="36">
        <v>3633.63</v>
      </c>
      <c r="H978" s="61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1074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8">
        <v>45918.699780092589</v>
      </c>
      <c r="B979" s="59">
        <v>444245727</v>
      </c>
      <c r="C979" s="38" t="s">
        <v>36</v>
      </c>
      <c r="D979" s="38" t="s">
        <v>37</v>
      </c>
      <c r="E979" s="38" t="s">
        <v>46</v>
      </c>
      <c r="F979" s="38" t="s">
        <v>120</v>
      </c>
      <c r="G979" s="35">
        <v>3633.63</v>
      </c>
      <c r="H979" s="59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1074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37" t="s">
        <v>36</v>
      </c>
      <c r="D980" s="37" t="s">
        <v>37</v>
      </c>
      <c r="E980" s="37" t="s">
        <v>46</v>
      </c>
      <c r="F980" s="37" t="s">
        <v>120</v>
      </c>
      <c r="G980" s="36">
        <v>3635.26</v>
      </c>
      <c r="H980" s="61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1075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8">
        <v>45918.700023148151</v>
      </c>
      <c r="B981" s="59">
        <v>444246301</v>
      </c>
      <c r="C981" s="38" t="s">
        <v>36</v>
      </c>
      <c r="D981" s="38" t="s">
        <v>37</v>
      </c>
      <c r="E981" s="38" t="s">
        <v>46</v>
      </c>
      <c r="F981" s="38" t="s">
        <v>120</v>
      </c>
      <c r="G981" s="35">
        <v>3635.26</v>
      </c>
      <c r="H981" s="59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1075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37" t="s">
        <v>36</v>
      </c>
      <c r="D982" s="37" t="s">
        <v>38</v>
      </c>
      <c r="E982" s="37" t="s">
        <v>45</v>
      </c>
      <c r="F982" s="37" t="s">
        <v>120</v>
      </c>
      <c r="G982" s="36">
        <v>3635.28</v>
      </c>
      <c r="H982" s="61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109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8">
        <v>45918.700196759259</v>
      </c>
      <c r="B983" s="59">
        <v>444246589</v>
      </c>
      <c r="C983" s="38" t="s">
        <v>36</v>
      </c>
      <c r="D983" s="38" t="s">
        <v>38</v>
      </c>
      <c r="E983" s="38" t="s">
        <v>45</v>
      </c>
      <c r="F983" s="38" t="s">
        <v>120</v>
      </c>
      <c r="G983" s="35">
        <v>3635.37</v>
      </c>
      <c r="H983" s="59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114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37" t="s">
        <v>36</v>
      </c>
      <c r="D984" s="37" t="s">
        <v>38</v>
      </c>
      <c r="E984" s="37" t="s">
        <v>45</v>
      </c>
      <c r="F984" s="37" t="s">
        <v>120</v>
      </c>
      <c r="G984" s="36">
        <v>3635.36</v>
      </c>
      <c r="H984" s="61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108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8">
        <v>45918.700196759259</v>
      </c>
      <c r="B985" s="59">
        <v>444246600</v>
      </c>
      <c r="C985" s="38" t="s">
        <v>36</v>
      </c>
      <c r="D985" s="38" t="s">
        <v>38</v>
      </c>
      <c r="E985" s="38" t="s">
        <v>45</v>
      </c>
      <c r="F985" s="38" t="s">
        <v>120</v>
      </c>
      <c r="G985" s="35">
        <v>3635.47</v>
      </c>
      <c r="H985" s="59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37" t="s">
        <v>36</v>
      </c>
      <c r="D986" s="37" t="s">
        <v>38</v>
      </c>
      <c r="E986" s="37" t="s">
        <v>45</v>
      </c>
      <c r="F986" s="37" t="s">
        <v>120</v>
      </c>
      <c r="G986" s="36">
        <v>3635.49</v>
      </c>
      <c r="H986" s="61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8">
        <v>45918.700601851851</v>
      </c>
      <c r="B987" s="59">
        <v>444247320</v>
      </c>
      <c r="C987" s="38" t="s">
        <v>36</v>
      </c>
      <c r="D987" s="38" t="s">
        <v>37</v>
      </c>
      <c r="E987" s="38" t="s">
        <v>46</v>
      </c>
      <c r="F987" s="38" t="s">
        <v>120</v>
      </c>
      <c r="G987" s="35">
        <v>3636.8</v>
      </c>
      <c r="H987" s="59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1076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37" t="s">
        <v>36</v>
      </c>
      <c r="D988" s="37" t="s">
        <v>38</v>
      </c>
      <c r="E988" s="37" t="s">
        <v>45</v>
      </c>
      <c r="F988" s="37" t="s">
        <v>120</v>
      </c>
      <c r="G988" s="36">
        <v>3636.03</v>
      </c>
      <c r="H988" s="61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115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8">
        <v>45918.701608796298</v>
      </c>
      <c r="B989" s="59">
        <v>444248740</v>
      </c>
      <c r="C989" s="38" t="s">
        <v>36</v>
      </c>
      <c r="D989" s="38" t="s">
        <v>37</v>
      </c>
      <c r="E989" s="38" t="s">
        <v>46</v>
      </c>
      <c r="F989" s="38" t="s">
        <v>120</v>
      </c>
      <c r="G989" s="35">
        <v>3637.74</v>
      </c>
      <c r="H989" s="59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1077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37" t="s">
        <v>36</v>
      </c>
      <c r="D990" s="37" t="s">
        <v>37</v>
      </c>
      <c r="E990" s="37" t="s">
        <v>46</v>
      </c>
      <c r="F990" s="37" t="s">
        <v>120</v>
      </c>
      <c r="G990" s="36">
        <v>3638.2</v>
      </c>
      <c r="H990" s="61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1078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8">
        <v>45918.701643518521</v>
      </c>
      <c r="B991" s="59">
        <v>444248782</v>
      </c>
      <c r="C991" s="38" t="s">
        <v>36</v>
      </c>
      <c r="D991" s="38" t="s">
        <v>37</v>
      </c>
      <c r="E991" s="38" t="s">
        <v>46</v>
      </c>
      <c r="F991" s="38" t="s">
        <v>120</v>
      </c>
      <c r="G991" s="35">
        <v>3638.36</v>
      </c>
      <c r="H991" s="59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1079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37" t="s">
        <v>36</v>
      </c>
      <c r="D992" s="37" t="s">
        <v>37</v>
      </c>
      <c r="E992" s="37" t="s">
        <v>46</v>
      </c>
      <c r="F992" s="37" t="s">
        <v>120</v>
      </c>
      <c r="G992" s="36">
        <v>3638.36</v>
      </c>
      <c r="H992" s="61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1079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8">
        <v>45918.701643518521</v>
      </c>
      <c r="B993" s="59">
        <v>444248785</v>
      </c>
      <c r="C993" s="38" t="s">
        <v>36</v>
      </c>
      <c r="D993" s="38" t="s">
        <v>37</v>
      </c>
      <c r="E993" s="38" t="s">
        <v>46</v>
      </c>
      <c r="F993" s="38" t="s">
        <v>120</v>
      </c>
      <c r="G993" s="35">
        <v>3638.36</v>
      </c>
      <c r="H993" s="59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1079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37" t="s">
        <v>36</v>
      </c>
      <c r="D994" s="37" t="s">
        <v>37</v>
      </c>
      <c r="E994" s="37" t="s">
        <v>46</v>
      </c>
      <c r="F994" s="37" t="s">
        <v>120</v>
      </c>
      <c r="G994" s="36">
        <v>3638.36</v>
      </c>
      <c r="H994" s="61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1079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8">
        <v>45918.701701388891</v>
      </c>
      <c r="B995" s="59">
        <v>444248896</v>
      </c>
      <c r="C995" s="38" t="s">
        <v>36</v>
      </c>
      <c r="D995" s="38" t="s">
        <v>37</v>
      </c>
      <c r="E995" s="38" t="s">
        <v>46</v>
      </c>
      <c r="F995" s="38" t="s">
        <v>120</v>
      </c>
      <c r="G995" s="35">
        <v>3639.05</v>
      </c>
      <c r="H995" s="59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1080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37" t="s">
        <v>36</v>
      </c>
      <c r="D996" s="37" t="s">
        <v>38</v>
      </c>
      <c r="E996" s="37" t="s">
        <v>45</v>
      </c>
      <c r="F996" s="37" t="s">
        <v>120</v>
      </c>
      <c r="G996" s="36">
        <v>3638.13</v>
      </c>
      <c r="H996" s="61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8">
        <v>45918.702048611114</v>
      </c>
      <c r="B997" s="59">
        <v>444249751</v>
      </c>
      <c r="C997" s="38" t="s">
        <v>36</v>
      </c>
      <c r="D997" s="38" t="s">
        <v>38</v>
      </c>
      <c r="E997" s="38" t="s">
        <v>45</v>
      </c>
      <c r="F997" s="38" t="s">
        <v>120</v>
      </c>
      <c r="G997" s="35">
        <v>3638.27</v>
      </c>
      <c r="H997" s="59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107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37" t="s">
        <v>36</v>
      </c>
      <c r="D998" s="37" t="s">
        <v>37</v>
      </c>
      <c r="E998" s="37" t="s">
        <v>46</v>
      </c>
      <c r="F998" s="37" t="s">
        <v>120</v>
      </c>
      <c r="G998" s="36">
        <v>3641.17</v>
      </c>
      <c r="H998" s="61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1081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8">
        <v>45918.703009259261</v>
      </c>
      <c r="B999" s="59">
        <v>444251392</v>
      </c>
      <c r="C999" s="38" t="s">
        <v>36</v>
      </c>
      <c r="D999" s="38" t="s">
        <v>37</v>
      </c>
      <c r="E999" s="38" t="s">
        <v>46</v>
      </c>
      <c r="F999" s="38" t="s">
        <v>120</v>
      </c>
      <c r="G999" s="35">
        <v>3641.17</v>
      </c>
      <c r="H999" s="59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1082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37" t="s">
        <v>36</v>
      </c>
      <c r="D1000" s="37" t="s">
        <v>37</v>
      </c>
      <c r="E1000" s="37" t="s">
        <v>45</v>
      </c>
      <c r="F1000" s="37" t="s">
        <v>120</v>
      </c>
      <c r="G1000" s="36">
        <v>3639.73</v>
      </c>
      <c r="H1000" s="61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115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8">
        <v>45918.704328703701</v>
      </c>
      <c r="B1001" s="59">
        <v>444253248</v>
      </c>
      <c r="C1001" s="38" t="s">
        <v>36</v>
      </c>
      <c r="D1001" s="38" t="s">
        <v>38</v>
      </c>
      <c r="E1001" s="38" t="s">
        <v>46</v>
      </c>
      <c r="F1001" s="38" t="s">
        <v>120</v>
      </c>
      <c r="G1001" s="35">
        <v>3637.05</v>
      </c>
      <c r="H1001" s="59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1083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37" t="s">
        <v>36</v>
      </c>
      <c r="D1002" s="37" t="s">
        <v>38</v>
      </c>
      <c r="E1002" s="37" t="s">
        <v>45</v>
      </c>
      <c r="F1002" s="37" t="s">
        <v>120</v>
      </c>
      <c r="G1002" s="36">
        <v>3638.22</v>
      </c>
      <c r="H1002" s="61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8">
        <v>45918.705983796295</v>
      </c>
      <c r="B1003" s="59">
        <v>444255509</v>
      </c>
      <c r="C1003" s="38" t="s">
        <v>36</v>
      </c>
      <c r="D1003" s="38" t="s">
        <v>38</v>
      </c>
      <c r="E1003" s="38" t="s">
        <v>45</v>
      </c>
      <c r="F1003" s="38" t="s">
        <v>120</v>
      </c>
      <c r="G1003" s="35">
        <v>3638.16</v>
      </c>
      <c r="H1003" s="59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107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37" t="s">
        <v>36</v>
      </c>
      <c r="D1004" s="37" t="s">
        <v>37</v>
      </c>
      <c r="E1004" s="37" t="s">
        <v>46</v>
      </c>
      <c r="F1004" s="37" t="s">
        <v>120</v>
      </c>
      <c r="G1004" s="36">
        <v>3641.25</v>
      </c>
      <c r="H1004" s="61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1084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8">
        <v>45918.707245370373</v>
      </c>
      <c r="B1005" s="59">
        <v>444257805</v>
      </c>
      <c r="C1005" s="38" t="s">
        <v>36</v>
      </c>
      <c r="D1005" s="38" t="s">
        <v>37</v>
      </c>
      <c r="E1005" s="38" t="s">
        <v>46</v>
      </c>
      <c r="F1005" s="38" t="s">
        <v>120</v>
      </c>
      <c r="G1005" s="35">
        <v>3641.25</v>
      </c>
      <c r="H1005" s="59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1085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37" t="s">
        <v>36</v>
      </c>
      <c r="D1006" s="37" t="s">
        <v>37</v>
      </c>
      <c r="E1006" s="37" t="s">
        <v>45</v>
      </c>
      <c r="F1006" s="37" t="s">
        <v>120</v>
      </c>
      <c r="G1006" s="36">
        <v>3644.36</v>
      </c>
      <c r="H1006" s="61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115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8">
        <v>45918.711898148147</v>
      </c>
      <c r="B1007" s="59">
        <v>444264591</v>
      </c>
      <c r="C1007" s="38" t="s">
        <v>36</v>
      </c>
      <c r="D1007" s="38" t="s">
        <v>38</v>
      </c>
      <c r="E1007" s="38" t="s">
        <v>46</v>
      </c>
      <c r="F1007" s="38" t="s">
        <v>120</v>
      </c>
      <c r="G1007" s="35">
        <v>3644.68</v>
      </c>
      <c r="H1007" s="59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1086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37" t="s">
        <v>36</v>
      </c>
      <c r="D1008" s="37" t="s">
        <v>37</v>
      </c>
      <c r="E1008" s="37" t="s">
        <v>45</v>
      </c>
      <c r="F1008" s="37" t="s">
        <v>120</v>
      </c>
      <c r="G1008" s="36">
        <v>3645.36</v>
      </c>
      <c r="H1008" s="61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115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8">
        <v>45918.71234953704</v>
      </c>
      <c r="B1009" s="59">
        <v>444264923</v>
      </c>
      <c r="C1009" s="38" t="s">
        <v>36</v>
      </c>
      <c r="D1009" s="38" t="s">
        <v>37</v>
      </c>
      <c r="E1009" s="38" t="s">
        <v>45</v>
      </c>
      <c r="F1009" s="38" t="s">
        <v>120</v>
      </c>
      <c r="G1009" s="35">
        <v>3643.74</v>
      </c>
      <c r="H1009" s="59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108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37" t="s">
        <v>36</v>
      </c>
      <c r="D1010" s="37" t="s">
        <v>37</v>
      </c>
      <c r="E1010" s="37" t="s">
        <v>45</v>
      </c>
      <c r="F1010" s="37" t="s">
        <v>120</v>
      </c>
      <c r="G1010" s="36">
        <v>3643.74</v>
      </c>
      <c r="H1010" s="61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114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8">
        <v>45918.71234953704</v>
      </c>
      <c r="B1011" s="59">
        <v>444264929</v>
      </c>
      <c r="C1011" s="38" t="s">
        <v>36</v>
      </c>
      <c r="D1011" s="38" t="s">
        <v>37</v>
      </c>
      <c r="E1011" s="38" t="s">
        <v>45</v>
      </c>
      <c r="F1011" s="38" t="s">
        <v>120</v>
      </c>
      <c r="G1011" s="35">
        <v>3643.74</v>
      </c>
      <c r="H1011" s="59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109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37" t="s">
        <v>36</v>
      </c>
      <c r="D1012" s="37" t="s">
        <v>38</v>
      </c>
      <c r="E1012" s="37" t="s">
        <v>46</v>
      </c>
      <c r="F1012" s="37" t="s">
        <v>120</v>
      </c>
      <c r="G1012" s="36">
        <v>3642.14</v>
      </c>
      <c r="H1012" s="61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1087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8">
        <v>45918.712500000001</v>
      </c>
      <c r="B1013" s="59">
        <v>444265211</v>
      </c>
      <c r="C1013" s="38" t="s">
        <v>36</v>
      </c>
      <c r="D1013" s="38" t="s">
        <v>38</v>
      </c>
      <c r="E1013" s="38" t="s">
        <v>46</v>
      </c>
      <c r="F1013" s="38" t="s">
        <v>120</v>
      </c>
      <c r="G1013" s="35">
        <v>3642.14</v>
      </c>
      <c r="H1013" s="59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1088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37" t="s">
        <v>36</v>
      </c>
      <c r="D1014" s="37" t="s">
        <v>38</v>
      </c>
      <c r="E1014" s="37" t="s">
        <v>45</v>
      </c>
      <c r="F1014" s="37" t="s">
        <v>120</v>
      </c>
      <c r="G1014" s="36">
        <v>3642</v>
      </c>
      <c r="H1014" s="61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107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8">
        <v>45918.713159722225</v>
      </c>
      <c r="B1015" s="59">
        <v>444265989</v>
      </c>
      <c r="C1015" s="38" t="s">
        <v>36</v>
      </c>
      <c r="D1015" s="38" t="s">
        <v>38</v>
      </c>
      <c r="E1015" s="38" t="s">
        <v>45</v>
      </c>
      <c r="F1015" s="38" t="s">
        <v>120</v>
      </c>
      <c r="G1015" s="35">
        <v>3642</v>
      </c>
      <c r="H1015" s="59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37" t="s">
        <v>36</v>
      </c>
      <c r="D1016" s="37" t="s">
        <v>38</v>
      </c>
      <c r="E1016" s="37" t="s">
        <v>46</v>
      </c>
      <c r="F1016" s="37" t="s">
        <v>120</v>
      </c>
      <c r="G1016" s="36">
        <v>3640.71</v>
      </c>
      <c r="H1016" s="61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1089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8">
        <v>45918.714131944442</v>
      </c>
      <c r="B1017" s="59">
        <v>444266930</v>
      </c>
      <c r="C1017" s="38" t="s">
        <v>36</v>
      </c>
      <c r="D1017" s="38" t="s">
        <v>38</v>
      </c>
      <c r="E1017" s="38" t="s">
        <v>46</v>
      </c>
      <c r="F1017" s="38" t="s">
        <v>120</v>
      </c>
      <c r="G1017" s="35">
        <v>3640.71</v>
      </c>
      <c r="H1017" s="59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1089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37" t="s">
        <v>36</v>
      </c>
      <c r="D1018" s="37" t="s">
        <v>37</v>
      </c>
      <c r="E1018" s="37" t="s">
        <v>46</v>
      </c>
      <c r="F1018" s="37" t="s">
        <v>120</v>
      </c>
      <c r="G1018" s="36">
        <v>3642.55</v>
      </c>
      <c r="H1018" s="61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1090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8">
        <v>45918.715543981481</v>
      </c>
      <c r="B1019" s="59">
        <v>444268402</v>
      </c>
      <c r="C1019" s="38" t="s">
        <v>36</v>
      </c>
      <c r="D1019" s="38" t="s">
        <v>37</v>
      </c>
      <c r="E1019" s="38" t="s">
        <v>46</v>
      </c>
      <c r="F1019" s="38" t="s">
        <v>120</v>
      </c>
      <c r="G1019" s="35">
        <v>3642.55</v>
      </c>
      <c r="H1019" s="59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1090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37" t="s">
        <v>36</v>
      </c>
      <c r="D1020" s="37" t="s">
        <v>37</v>
      </c>
      <c r="E1020" s="37" t="s">
        <v>45</v>
      </c>
      <c r="F1020" s="37" t="s">
        <v>120</v>
      </c>
      <c r="G1020" s="36">
        <v>3643.49</v>
      </c>
      <c r="H1020" s="61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115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8">
        <v>45918.718587962961</v>
      </c>
      <c r="B1021" s="59">
        <v>444271156</v>
      </c>
      <c r="C1021" s="38" t="s">
        <v>36</v>
      </c>
      <c r="D1021" s="38" t="s">
        <v>38</v>
      </c>
      <c r="E1021" s="38" t="s">
        <v>46</v>
      </c>
      <c r="F1021" s="38" t="s">
        <v>120</v>
      </c>
      <c r="G1021" s="35">
        <v>3640.46</v>
      </c>
      <c r="H1021" s="59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1091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37" t="s">
        <v>36</v>
      </c>
      <c r="D1022" s="37" t="s">
        <v>38</v>
      </c>
      <c r="E1022" s="37" t="s">
        <v>45</v>
      </c>
      <c r="F1022" s="37" t="s">
        <v>120</v>
      </c>
      <c r="G1022" s="36">
        <v>3637.94</v>
      </c>
      <c r="H1022" s="61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115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8">
        <v>45918.721493055556</v>
      </c>
      <c r="B1023" s="59">
        <v>444273597</v>
      </c>
      <c r="C1023" s="38" t="s">
        <v>36</v>
      </c>
      <c r="D1023" s="38" t="s">
        <v>38</v>
      </c>
      <c r="E1023" s="38" t="s">
        <v>45</v>
      </c>
      <c r="F1023" s="38" t="s">
        <v>120</v>
      </c>
      <c r="G1023" s="35">
        <v>3638.05</v>
      </c>
      <c r="H1023" s="59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116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37" t="s">
        <v>36</v>
      </c>
      <c r="D1024" s="37" t="s">
        <v>38</v>
      </c>
      <c r="E1024" s="37" t="s">
        <v>45</v>
      </c>
      <c r="F1024" s="37" t="s">
        <v>120</v>
      </c>
      <c r="G1024" s="36">
        <v>3639.35</v>
      </c>
      <c r="H1024" s="61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8">
        <v>45918.721608796295</v>
      </c>
      <c r="B1025" s="59">
        <v>444273663</v>
      </c>
      <c r="C1025" s="38" t="s">
        <v>36</v>
      </c>
      <c r="D1025" s="38" t="s">
        <v>38</v>
      </c>
      <c r="E1025" s="38" t="s">
        <v>45</v>
      </c>
      <c r="F1025" s="38" t="s">
        <v>120</v>
      </c>
      <c r="G1025" s="35">
        <v>3639.36</v>
      </c>
      <c r="H1025" s="59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37" t="s">
        <v>36</v>
      </c>
      <c r="D1026" s="37" t="s">
        <v>38</v>
      </c>
      <c r="E1026" s="37" t="s">
        <v>45</v>
      </c>
      <c r="F1026" s="37" t="s">
        <v>120</v>
      </c>
      <c r="G1026" s="36">
        <v>3639.36</v>
      </c>
      <c r="H1026" s="61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8">
        <v>45918.721608796295</v>
      </c>
      <c r="B1027" s="59">
        <v>444273670</v>
      </c>
      <c r="C1027" s="38" t="s">
        <v>36</v>
      </c>
      <c r="D1027" s="38" t="s">
        <v>38</v>
      </c>
      <c r="E1027" s="38" t="s">
        <v>45</v>
      </c>
      <c r="F1027" s="38" t="s">
        <v>120</v>
      </c>
      <c r="G1027" s="35">
        <v>3639.35</v>
      </c>
      <c r="H1027" s="59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37" t="s">
        <v>36</v>
      </c>
      <c r="D1028" s="37" t="s">
        <v>37</v>
      </c>
      <c r="E1028" s="37" t="s">
        <v>46</v>
      </c>
      <c r="F1028" s="37" t="s">
        <v>120</v>
      </c>
      <c r="G1028" s="36">
        <v>3637.56</v>
      </c>
      <c r="H1028" s="61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1092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8">
        <v>45918.722881944443</v>
      </c>
      <c r="B1029" s="59">
        <v>444274821</v>
      </c>
      <c r="C1029" s="38" t="s">
        <v>36</v>
      </c>
      <c r="D1029" s="38" t="s">
        <v>38</v>
      </c>
      <c r="E1029" s="38" t="s">
        <v>45</v>
      </c>
      <c r="F1029" s="38" t="s">
        <v>120</v>
      </c>
      <c r="G1029" s="35">
        <v>3638.8</v>
      </c>
      <c r="H1029" s="59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37" t="s">
        <v>36</v>
      </c>
      <c r="D1030" s="37" t="s">
        <v>37</v>
      </c>
      <c r="E1030" s="37" t="s">
        <v>46</v>
      </c>
      <c r="F1030" s="37" t="s">
        <v>120</v>
      </c>
      <c r="G1030" s="36">
        <v>3639.26</v>
      </c>
      <c r="H1030" s="61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1093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8">
        <v>45918.722916666666</v>
      </c>
      <c r="B1031" s="59">
        <v>444274833</v>
      </c>
      <c r="C1031" s="38" t="s">
        <v>36</v>
      </c>
      <c r="D1031" s="38" t="s">
        <v>37</v>
      </c>
      <c r="E1031" s="38" t="s">
        <v>46</v>
      </c>
      <c r="F1031" s="38" t="s">
        <v>120</v>
      </c>
      <c r="G1031" s="35">
        <v>3639.26</v>
      </c>
      <c r="H1031" s="59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1093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37" t="s">
        <v>36</v>
      </c>
      <c r="D1032" s="37" t="s">
        <v>37</v>
      </c>
      <c r="E1032" s="37" t="s">
        <v>46</v>
      </c>
      <c r="F1032" s="37" t="s">
        <v>120</v>
      </c>
      <c r="G1032" s="36">
        <v>3639.26</v>
      </c>
      <c r="H1032" s="61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1094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8">
        <v>45918.723391203705</v>
      </c>
      <c r="B1033" s="59">
        <v>444275222</v>
      </c>
      <c r="C1033" s="38" t="s">
        <v>36</v>
      </c>
      <c r="D1033" s="38" t="s">
        <v>37</v>
      </c>
      <c r="E1033" s="38" t="s">
        <v>46</v>
      </c>
      <c r="F1033" s="38" t="s">
        <v>120</v>
      </c>
      <c r="G1033" s="35">
        <v>3637.11</v>
      </c>
      <c r="H1033" s="59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1095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37" t="s">
        <v>36</v>
      </c>
      <c r="D1034" s="37" t="s">
        <v>37</v>
      </c>
      <c r="E1034" s="37" t="s">
        <v>46</v>
      </c>
      <c r="F1034" s="37" t="s">
        <v>120</v>
      </c>
      <c r="G1034" s="36">
        <v>3636.95</v>
      </c>
      <c r="H1034" s="61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1096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8">
        <v>45918.724317129629</v>
      </c>
      <c r="B1035" s="59">
        <v>444276329</v>
      </c>
      <c r="C1035" s="38" t="s">
        <v>36</v>
      </c>
      <c r="D1035" s="38" t="s">
        <v>37</v>
      </c>
      <c r="E1035" s="38" t="s">
        <v>46</v>
      </c>
      <c r="F1035" s="38" t="s">
        <v>120</v>
      </c>
      <c r="G1035" s="35">
        <v>3636.95</v>
      </c>
      <c r="H1035" s="59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1097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37" t="s">
        <v>36</v>
      </c>
      <c r="D1036" s="37" t="s">
        <v>38</v>
      </c>
      <c r="E1036" s="37" t="s">
        <v>45</v>
      </c>
      <c r="F1036" s="37" t="s">
        <v>120</v>
      </c>
      <c r="G1036" s="36">
        <v>3636.64</v>
      </c>
      <c r="H1036" s="61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115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8">
        <v>45918.724386574075</v>
      </c>
      <c r="B1037" s="59">
        <v>444276373</v>
      </c>
      <c r="C1037" s="38" t="s">
        <v>36</v>
      </c>
      <c r="D1037" s="38" t="s">
        <v>38</v>
      </c>
      <c r="E1037" s="38" t="s">
        <v>45</v>
      </c>
      <c r="F1037" s="38" t="s">
        <v>120</v>
      </c>
      <c r="G1037" s="35">
        <v>3636.64</v>
      </c>
      <c r="H1037" s="59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116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37" t="s">
        <v>36</v>
      </c>
      <c r="D1038" s="37" t="s">
        <v>37</v>
      </c>
      <c r="E1038" s="37" t="s">
        <v>46</v>
      </c>
      <c r="F1038" s="37" t="s">
        <v>120</v>
      </c>
      <c r="G1038" s="36">
        <v>3636.44</v>
      </c>
      <c r="H1038" s="61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1098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8">
        <v>45918.724930555552</v>
      </c>
      <c r="B1039" s="59">
        <v>444276958</v>
      </c>
      <c r="C1039" s="38" t="s">
        <v>36</v>
      </c>
      <c r="D1039" s="38" t="s">
        <v>37</v>
      </c>
      <c r="E1039" s="38" t="s">
        <v>46</v>
      </c>
      <c r="F1039" s="38" t="s">
        <v>120</v>
      </c>
      <c r="G1039" s="35">
        <v>3636.44</v>
      </c>
      <c r="H1039" s="59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1099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37" t="s">
        <v>36</v>
      </c>
      <c r="D1040" s="37" t="s">
        <v>38</v>
      </c>
      <c r="E1040" s="37" t="s">
        <v>45</v>
      </c>
      <c r="F1040" s="37" t="s">
        <v>120</v>
      </c>
      <c r="G1040" s="36">
        <v>3636.46</v>
      </c>
      <c r="H1040" s="61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116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8">
        <v>45918.72519675926</v>
      </c>
      <c r="B1041" s="59">
        <v>444277170</v>
      </c>
      <c r="C1041" s="38" t="s">
        <v>36</v>
      </c>
      <c r="D1041" s="38" t="s">
        <v>38</v>
      </c>
      <c r="E1041" s="38" t="s">
        <v>45</v>
      </c>
      <c r="F1041" s="38" t="s">
        <v>120</v>
      </c>
      <c r="G1041" s="35">
        <v>3636.46</v>
      </c>
      <c r="H1041" s="59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115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37" t="s">
        <v>36</v>
      </c>
      <c r="D1042" s="37" t="s">
        <v>37</v>
      </c>
      <c r="E1042" s="37" t="s">
        <v>46</v>
      </c>
      <c r="F1042" s="37" t="s">
        <v>120</v>
      </c>
      <c r="G1042" s="36">
        <v>3635.83</v>
      </c>
      <c r="H1042" s="61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1100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8">
        <v>45918.725636574076</v>
      </c>
      <c r="B1043" s="59">
        <v>444277567</v>
      </c>
      <c r="C1043" s="38" t="s">
        <v>36</v>
      </c>
      <c r="D1043" s="38" t="s">
        <v>37</v>
      </c>
      <c r="E1043" s="38" t="s">
        <v>46</v>
      </c>
      <c r="F1043" s="38" t="s">
        <v>120</v>
      </c>
      <c r="G1043" s="35">
        <v>3635.83</v>
      </c>
      <c r="H1043" s="59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1100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37" t="s">
        <v>36</v>
      </c>
      <c r="D1044" s="37" t="s">
        <v>38</v>
      </c>
      <c r="E1044" s="37" t="s">
        <v>45</v>
      </c>
      <c r="F1044" s="37" t="s">
        <v>120</v>
      </c>
      <c r="G1044" s="36">
        <v>3636.28</v>
      </c>
      <c r="H1044" s="61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115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8">
        <v>45918.725775462961</v>
      </c>
      <c r="B1045" s="59">
        <v>444277930</v>
      </c>
      <c r="C1045" s="38" t="s">
        <v>36</v>
      </c>
      <c r="D1045" s="38" t="s">
        <v>38</v>
      </c>
      <c r="E1045" s="38" t="s">
        <v>45</v>
      </c>
      <c r="F1045" s="38" t="s">
        <v>120</v>
      </c>
      <c r="G1045" s="35">
        <v>3636.47</v>
      </c>
      <c r="H1045" s="59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116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37" t="s">
        <v>36</v>
      </c>
      <c r="D1046" s="37" t="s">
        <v>38</v>
      </c>
      <c r="E1046" s="37" t="s">
        <v>45</v>
      </c>
      <c r="F1046" s="37" t="s">
        <v>120</v>
      </c>
      <c r="G1046" s="36">
        <v>3636.78</v>
      </c>
      <c r="H1046" s="61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108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8">
        <v>45918.726006944446</v>
      </c>
      <c r="B1047" s="59">
        <v>444278204</v>
      </c>
      <c r="C1047" s="38" t="s">
        <v>36</v>
      </c>
      <c r="D1047" s="38" t="s">
        <v>38</v>
      </c>
      <c r="E1047" s="38" t="s">
        <v>45</v>
      </c>
      <c r="F1047" s="38" t="s">
        <v>120</v>
      </c>
      <c r="G1047" s="35">
        <v>3636.79</v>
      </c>
      <c r="H1047" s="59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109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37" t="s">
        <v>36</v>
      </c>
      <c r="D1048" s="37" t="s">
        <v>38</v>
      </c>
      <c r="E1048" s="37" t="s">
        <v>45</v>
      </c>
      <c r="F1048" s="37" t="s">
        <v>120</v>
      </c>
      <c r="G1048" s="36">
        <v>3636.75</v>
      </c>
      <c r="H1048" s="61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8">
        <v>45918.726006944446</v>
      </c>
      <c r="B1049" s="59">
        <v>444278209</v>
      </c>
      <c r="C1049" s="38" t="s">
        <v>36</v>
      </c>
      <c r="D1049" s="38" t="s">
        <v>38</v>
      </c>
      <c r="E1049" s="38" t="s">
        <v>45</v>
      </c>
      <c r="F1049" s="38" t="s">
        <v>120</v>
      </c>
      <c r="G1049" s="35">
        <v>3636.42</v>
      </c>
      <c r="H1049" s="59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114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37" t="s">
        <v>36</v>
      </c>
      <c r="D1050" s="37" t="s">
        <v>38</v>
      </c>
      <c r="E1050" s="37" t="s">
        <v>45</v>
      </c>
      <c r="F1050" s="37" t="s">
        <v>120</v>
      </c>
      <c r="G1050" s="36">
        <v>3636.32</v>
      </c>
      <c r="H1050" s="61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8">
        <v>45918.726018518515</v>
      </c>
      <c r="B1051" s="59">
        <v>444278216</v>
      </c>
      <c r="C1051" s="38" t="s">
        <v>36</v>
      </c>
      <c r="D1051" s="38" t="s">
        <v>38</v>
      </c>
      <c r="E1051" s="38" t="s">
        <v>45</v>
      </c>
      <c r="F1051" s="38" t="s">
        <v>120</v>
      </c>
      <c r="G1051" s="35">
        <v>3636.29</v>
      </c>
      <c r="H1051" s="59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37" t="s">
        <v>36</v>
      </c>
      <c r="D1052" s="37" t="s">
        <v>38</v>
      </c>
      <c r="E1052" s="37" t="s">
        <v>45</v>
      </c>
      <c r="F1052" s="37" t="s">
        <v>120</v>
      </c>
      <c r="G1052" s="36">
        <v>3636.35</v>
      </c>
      <c r="H1052" s="61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8">
        <v>45918.728402777779</v>
      </c>
      <c r="B1053" s="59">
        <v>444279870</v>
      </c>
      <c r="C1053" s="38" t="s">
        <v>36</v>
      </c>
      <c r="D1053" s="38" t="s">
        <v>37</v>
      </c>
      <c r="E1053" s="38" t="s">
        <v>46</v>
      </c>
      <c r="F1053" s="38" t="s">
        <v>120</v>
      </c>
      <c r="G1053" s="35">
        <v>3635.17</v>
      </c>
      <c r="H1053" s="59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1101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37" t="s">
        <v>36</v>
      </c>
      <c r="D1054" s="37" t="s">
        <v>37</v>
      </c>
      <c r="E1054" s="37" t="s">
        <v>46</v>
      </c>
      <c r="F1054" s="37" t="s">
        <v>120</v>
      </c>
      <c r="G1054" s="36">
        <v>3635.17</v>
      </c>
      <c r="H1054" s="61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1102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8">
        <v>45918.728402777779</v>
      </c>
      <c r="B1055" s="59">
        <v>444279872</v>
      </c>
      <c r="C1055" s="38" t="s">
        <v>36</v>
      </c>
      <c r="D1055" s="38" t="s">
        <v>37</v>
      </c>
      <c r="E1055" s="38" t="s">
        <v>46</v>
      </c>
      <c r="F1055" s="38" t="s">
        <v>120</v>
      </c>
      <c r="G1055" s="35">
        <v>3635.17</v>
      </c>
      <c r="H1055" s="59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1102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37" t="s">
        <v>36</v>
      </c>
      <c r="D1056" s="37" t="s">
        <v>38</v>
      </c>
      <c r="E1056" s="37" t="s">
        <v>45</v>
      </c>
      <c r="F1056" s="37" t="s">
        <v>120</v>
      </c>
      <c r="G1056" s="36">
        <v>3636.36</v>
      </c>
      <c r="H1056" s="61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8">
        <v>45918.729351851849</v>
      </c>
      <c r="B1057" s="59">
        <v>444280563</v>
      </c>
      <c r="C1057" s="38" t="s">
        <v>36</v>
      </c>
      <c r="D1057" s="38" t="s">
        <v>38</v>
      </c>
      <c r="E1057" s="38" t="s">
        <v>45</v>
      </c>
      <c r="F1057" s="38" t="s">
        <v>120</v>
      </c>
      <c r="G1057" s="35">
        <v>3636.8</v>
      </c>
      <c r="H1057" s="59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37" t="s">
        <v>36</v>
      </c>
      <c r="D1058" s="37" t="s">
        <v>38</v>
      </c>
      <c r="E1058" s="37" t="s">
        <v>45</v>
      </c>
      <c r="F1058" s="37" t="s">
        <v>120</v>
      </c>
      <c r="G1058" s="36">
        <v>3636.8</v>
      </c>
      <c r="H1058" s="61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107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8">
        <v>45918.730497685188</v>
      </c>
      <c r="B1059" s="59">
        <v>444281437</v>
      </c>
      <c r="C1059" s="38" t="s">
        <v>36</v>
      </c>
      <c r="D1059" s="38" t="s">
        <v>37</v>
      </c>
      <c r="E1059" s="38" t="s">
        <v>46</v>
      </c>
      <c r="F1059" s="38" t="s">
        <v>120</v>
      </c>
      <c r="G1059" s="35">
        <v>3639.29</v>
      </c>
      <c r="H1059" s="59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969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37" t="s">
        <v>36</v>
      </c>
      <c r="D1060" s="37" t="s">
        <v>37</v>
      </c>
      <c r="E1060" s="37" t="s">
        <v>46</v>
      </c>
      <c r="F1060" s="37" t="s">
        <v>120</v>
      </c>
      <c r="G1060" s="36">
        <v>3639.29</v>
      </c>
      <c r="H1060" s="61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969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8">
        <v>45918.730497685188</v>
      </c>
      <c r="B1061" s="59">
        <v>444281439</v>
      </c>
      <c r="C1061" s="38" t="s">
        <v>36</v>
      </c>
      <c r="D1061" s="38" t="s">
        <v>37</v>
      </c>
      <c r="E1061" s="38" t="s">
        <v>46</v>
      </c>
      <c r="F1061" s="38" t="s">
        <v>120</v>
      </c>
      <c r="G1061" s="35">
        <v>3639.29</v>
      </c>
      <c r="H1061" s="59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969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37" t="s">
        <v>36</v>
      </c>
      <c r="D1062" s="37" t="s">
        <v>37</v>
      </c>
      <c r="E1062" s="37" t="s">
        <v>46</v>
      </c>
      <c r="F1062" s="37" t="s">
        <v>120</v>
      </c>
      <c r="G1062" s="36">
        <v>3639.38</v>
      </c>
      <c r="H1062" s="61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1103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8">
        <v>45918.733275462961</v>
      </c>
      <c r="B1063" s="59">
        <v>444284042</v>
      </c>
      <c r="C1063" s="38" t="s">
        <v>36</v>
      </c>
      <c r="D1063" s="38" t="s">
        <v>37</v>
      </c>
      <c r="E1063" s="38" t="s">
        <v>46</v>
      </c>
      <c r="F1063" s="38" t="s">
        <v>120</v>
      </c>
      <c r="G1063" s="35">
        <v>3639.81</v>
      </c>
      <c r="H1063" s="59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970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37" t="s">
        <v>36</v>
      </c>
      <c r="D1064" s="37" t="s">
        <v>37</v>
      </c>
      <c r="E1064" s="37" t="s">
        <v>46</v>
      </c>
      <c r="F1064" s="37" t="s">
        <v>120</v>
      </c>
      <c r="G1064" s="36">
        <v>3639.81</v>
      </c>
      <c r="H1064" s="61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970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8">
        <v>45918.733275462961</v>
      </c>
      <c r="B1065" s="59">
        <v>444284045</v>
      </c>
      <c r="C1065" s="38" t="s">
        <v>36</v>
      </c>
      <c r="D1065" s="38" t="s">
        <v>37</v>
      </c>
      <c r="E1065" s="38" t="s">
        <v>46</v>
      </c>
      <c r="F1065" s="38" t="s">
        <v>120</v>
      </c>
      <c r="G1065" s="35">
        <v>3639.81</v>
      </c>
      <c r="H1065" s="59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970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37" t="s">
        <v>36</v>
      </c>
      <c r="D1066" s="37" t="s">
        <v>37</v>
      </c>
      <c r="E1066" s="37" t="s">
        <v>46</v>
      </c>
      <c r="F1066" s="37" t="s">
        <v>120</v>
      </c>
      <c r="G1066" s="36">
        <v>3639.81</v>
      </c>
      <c r="H1066" s="61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1104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8">
        <v>45918.73333333333</v>
      </c>
      <c r="B1067" s="59">
        <v>444284153</v>
      </c>
      <c r="C1067" s="38" t="s">
        <v>36</v>
      </c>
      <c r="D1067" s="38" t="s">
        <v>37</v>
      </c>
      <c r="E1067" s="38" t="s">
        <v>46</v>
      </c>
      <c r="F1067" s="38" t="s">
        <v>120</v>
      </c>
      <c r="G1067" s="35">
        <v>3639.83</v>
      </c>
      <c r="H1067" s="59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1105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37" t="s">
        <v>36</v>
      </c>
      <c r="D1068" s="37" t="s">
        <v>37</v>
      </c>
      <c r="E1068" s="37" t="s">
        <v>45</v>
      </c>
      <c r="F1068" s="37" t="s">
        <v>120</v>
      </c>
      <c r="G1068" s="36">
        <v>3642.66</v>
      </c>
      <c r="H1068" s="61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115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8">
        <v>45918.736539351848</v>
      </c>
      <c r="B1069" s="59">
        <v>444287056</v>
      </c>
      <c r="C1069" s="38" t="s">
        <v>36</v>
      </c>
      <c r="D1069" s="38" t="s">
        <v>37</v>
      </c>
      <c r="E1069" s="38" t="s">
        <v>45</v>
      </c>
      <c r="F1069" s="38" t="s">
        <v>120</v>
      </c>
      <c r="G1069" s="35">
        <v>3642.69</v>
      </c>
      <c r="H1069" s="59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116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37" t="s">
        <v>36</v>
      </c>
      <c r="D1070" s="37" t="s">
        <v>37</v>
      </c>
      <c r="E1070" s="37" t="s">
        <v>45</v>
      </c>
      <c r="F1070" s="37" t="s">
        <v>120</v>
      </c>
      <c r="G1070" s="36">
        <v>3641.93</v>
      </c>
      <c r="H1070" s="61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109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8">
        <v>45918.738043981481</v>
      </c>
      <c r="B1071" s="59">
        <v>444288075</v>
      </c>
      <c r="C1071" s="38" t="s">
        <v>36</v>
      </c>
      <c r="D1071" s="38" t="s">
        <v>37</v>
      </c>
      <c r="E1071" s="38" t="s">
        <v>45</v>
      </c>
      <c r="F1071" s="38" t="s">
        <v>120</v>
      </c>
      <c r="G1071" s="35">
        <v>3641.9</v>
      </c>
      <c r="H1071" s="59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114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37" t="s">
        <v>36</v>
      </c>
      <c r="D1072" s="37" t="s">
        <v>37</v>
      </c>
      <c r="E1072" s="37" t="s">
        <v>45</v>
      </c>
      <c r="F1072" s="37" t="s">
        <v>120</v>
      </c>
      <c r="G1072" s="36">
        <v>3641.92</v>
      </c>
      <c r="H1072" s="61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8">
        <v>45918.738043981481</v>
      </c>
      <c r="B1073" s="59">
        <v>444288077</v>
      </c>
      <c r="C1073" s="38" t="s">
        <v>36</v>
      </c>
      <c r="D1073" s="38" t="s">
        <v>37</v>
      </c>
      <c r="E1073" s="38" t="s">
        <v>45</v>
      </c>
      <c r="F1073" s="38" t="s">
        <v>120</v>
      </c>
      <c r="G1073" s="35">
        <v>3641.89</v>
      </c>
      <c r="H1073" s="59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108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37" t="s">
        <v>36</v>
      </c>
      <c r="D1074" s="37" t="s">
        <v>37</v>
      </c>
      <c r="E1074" s="37" t="s">
        <v>45</v>
      </c>
      <c r="F1074" s="37" t="s">
        <v>120</v>
      </c>
      <c r="G1074" s="36">
        <v>3641.86</v>
      </c>
      <c r="H1074" s="61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8">
        <v>45918.738055555557</v>
      </c>
      <c r="B1075" s="59">
        <v>444288083</v>
      </c>
      <c r="C1075" s="38" t="s">
        <v>36</v>
      </c>
      <c r="D1075" s="38" t="s">
        <v>37</v>
      </c>
      <c r="E1075" s="38" t="s">
        <v>45</v>
      </c>
      <c r="F1075" s="38" t="s">
        <v>120</v>
      </c>
      <c r="G1075" s="35">
        <v>3641.87</v>
      </c>
      <c r="H1075" s="59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37" t="s">
        <v>36</v>
      </c>
      <c r="D1076" s="37" t="s">
        <v>37</v>
      </c>
      <c r="E1076" s="37" t="s">
        <v>45</v>
      </c>
      <c r="F1076" s="37" t="s">
        <v>120</v>
      </c>
      <c r="G1076" s="36">
        <v>3641.86</v>
      </c>
      <c r="H1076" s="61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8">
        <v>45918.74</v>
      </c>
      <c r="B1077" s="59">
        <v>444289085</v>
      </c>
      <c r="C1077" s="38" t="s">
        <v>36</v>
      </c>
      <c r="D1077" s="38" t="s">
        <v>38</v>
      </c>
      <c r="E1077" s="38" t="s">
        <v>45</v>
      </c>
      <c r="F1077" s="38" t="s">
        <v>120</v>
      </c>
      <c r="G1077" s="35">
        <v>3640.72</v>
      </c>
      <c r="H1077" s="59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37" t="s">
        <v>36</v>
      </c>
      <c r="D1078" s="37" t="s">
        <v>38</v>
      </c>
      <c r="E1078" s="37" t="s">
        <v>46</v>
      </c>
      <c r="F1078" s="37" t="s">
        <v>120</v>
      </c>
      <c r="G1078" s="36">
        <v>3643.4</v>
      </c>
      <c r="H1078" s="61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1106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8">
        <v>45918.74046296296</v>
      </c>
      <c r="B1079" s="59">
        <v>444289341</v>
      </c>
      <c r="C1079" s="38" t="s">
        <v>36</v>
      </c>
      <c r="D1079" s="38" t="s">
        <v>38</v>
      </c>
      <c r="E1079" s="38" t="s">
        <v>46</v>
      </c>
      <c r="F1079" s="38" t="s">
        <v>120</v>
      </c>
      <c r="G1079" s="35">
        <v>3643.43</v>
      </c>
      <c r="H1079" s="59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1107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37" t="s">
        <v>36</v>
      </c>
      <c r="D1080" s="37" t="s">
        <v>38</v>
      </c>
      <c r="E1080" s="37" t="s">
        <v>46</v>
      </c>
      <c r="F1080" s="37" t="s">
        <v>120</v>
      </c>
      <c r="G1080" s="36">
        <v>3643.43</v>
      </c>
      <c r="H1080" s="61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1107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8">
        <v>45918.74050925926</v>
      </c>
      <c r="B1081" s="59">
        <v>444289398</v>
      </c>
      <c r="C1081" s="38" t="s">
        <v>36</v>
      </c>
      <c r="D1081" s="38" t="s">
        <v>37</v>
      </c>
      <c r="E1081" s="38" t="s">
        <v>46</v>
      </c>
      <c r="F1081" s="38" t="s">
        <v>120</v>
      </c>
      <c r="G1081" s="35">
        <v>3643.73</v>
      </c>
      <c r="H1081" s="59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1108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37" t="s">
        <v>36</v>
      </c>
      <c r="D1082" s="37" t="s">
        <v>38</v>
      </c>
      <c r="E1082" s="37" t="s">
        <v>46</v>
      </c>
      <c r="F1082" s="37" t="s">
        <v>120</v>
      </c>
      <c r="G1082" s="36">
        <v>3644.94</v>
      </c>
      <c r="H1082" s="61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1109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8">
        <v>45918.741273148145</v>
      </c>
      <c r="B1083" s="59">
        <v>444290037</v>
      </c>
      <c r="C1083" s="38" t="s">
        <v>36</v>
      </c>
      <c r="D1083" s="38" t="s">
        <v>38</v>
      </c>
      <c r="E1083" s="38" t="s">
        <v>46</v>
      </c>
      <c r="F1083" s="38" t="s">
        <v>120</v>
      </c>
      <c r="G1083" s="35">
        <v>3644.94</v>
      </c>
      <c r="H1083" s="59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1109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37" t="s">
        <v>36</v>
      </c>
      <c r="D1084" s="37" t="s">
        <v>38</v>
      </c>
      <c r="E1084" s="37" t="s">
        <v>46</v>
      </c>
      <c r="F1084" s="37" t="s">
        <v>120</v>
      </c>
      <c r="G1084" s="36">
        <v>3645.48</v>
      </c>
      <c r="H1084" s="61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1110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8">
        <v>45918.741273148145</v>
      </c>
      <c r="B1085" s="59">
        <v>444290052</v>
      </c>
      <c r="C1085" s="38" t="s">
        <v>36</v>
      </c>
      <c r="D1085" s="38" t="s">
        <v>38</v>
      </c>
      <c r="E1085" s="38" t="s">
        <v>46</v>
      </c>
      <c r="F1085" s="38" t="s">
        <v>120</v>
      </c>
      <c r="G1085" s="35">
        <v>3645.48</v>
      </c>
      <c r="H1085" s="59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1110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37" t="s">
        <v>36</v>
      </c>
      <c r="D1086" s="37" t="s">
        <v>38</v>
      </c>
      <c r="E1086" s="37" t="s">
        <v>46</v>
      </c>
      <c r="F1086" s="37" t="s">
        <v>120</v>
      </c>
      <c r="G1086" s="36">
        <v>3646.2</v>
      </c>
      <c r="H1086" s="61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1111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8">
        <v>45918.742905092593</v>
      </c>
      <c r="B1087" s="59">
        <v>444291435</v>
      </c>
      <c r="C1087" s="38" t="s">
        <v>36</v>
      </c>
      <c r="D1087" s="38" t="s">
        <v>38</v>
      </c>
      <c r="E1087" s="38" t="s">
        <v>46</v>
      </c>
      <c r="F1087" s="38" t="s">
        <v>120</v>
      </c>
      <c r="G1087" s="35">
        <v>3645.41</v>
      </c>
      <c r="H1087" s="59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1112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37" t="s">
        <v>36</v>
      </c>
      <c r="D1088" s="37" t="s">
        <v>37</v>
      </c>
      <c r="E1088" s="37" t="s">
        <v>45</v>
      </c>
      <c r="F1088" s="37" t="s">
        <v>120</v>
      </c>
      <c r="G1088" s="36">
        <v>3645.31</v>
      </c>
      <c r="H1088" s="61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115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8">
        <v>45918.743020833332</v>
      </c>
      <c r="B1089" s="59">
        <v>444291500</v>
      </c>
      <c r="C1089" s="38" t="s">
        <v>36</v>
      </c>
      <c r="D1089" s="38" t="s">
        <v>37</v>
      </c>
      <c r="E1089" s="38" t="s">
        <v>45</v>
      </c>
      <c r="F1089" s="38" t="s">
        <v>120</v>
      </c>
      <c r="G1089" s="35">
        <v>3645.16</v>
      </c>
      <c r="H1089" s="59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116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37" t="s">
        <v>36</v>
      </c>
      <c r="D1090" s="37" t="s">
        <v>38</v>
      </c>
      <c r="E1090" s="37" t="s">
        <v>46</v>
      </c>
      <c r="F1090" s="37" t="s">
        <v>120</v>
      </c>
      <c r="G1090" s="36">
        <v>3642.33</v>
      </c>
      <c r="H1090" s="61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1113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8">
        <v>45918.745312500003</v>
      </c>
      <c r="B1091" s="59">
        <v>444293085</v>
      </c>
      <c r="C1091" s="38" t="s">
        <v>36</v>
      </c>
      <c r="D1091" s="38" t="s">
        <v>38</v>
      </c>
      <c r="E1091" s="38" t="s">
        <v>46</v>
      </c>
      <c r="F1091" s="38" t="s">
        <v>120</v>
      </c>
      <c r="G1091" s="35">
        <v>3642.31</v>
      </c>
      <c r="H1091" s="59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1087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37" t="s">
        <v>36</v>
      </c>
      <c r="D1092" s="37" t="s">
        <v>38</v>
      </c>
      <c r="E1092" s="37" t="s">
        <v>45</v>
      </c>
      <c r="F1092" s="37" t="s">
        <v>120</v>
      </c>
      <c r="G1092" s="36">
        <v>3641.9</v>
      </c>
      <c r="H1092" s="61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116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8">
        <v>45918.746608796297</v>
      </c>
      <c r="B1093" s="59">
        <v>444294355</v>
      </c>
      <c r="C1093" s="38" t="s">
        <v>36</v>
      </c>
      <c r="D1093" s="38" t="s">
        <v>38</v>
      </c>
      <c r="E1093" s="38" t="s">
        <v>45</v>
      </c>
      <c r="F1093" s="38" t="s">
        <v>120</v>
      </c>
      <c r="G1093" s="35">
        <v>3641.87</v>
      </c>
      <c r="H1093" s="59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115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37" t="s">
        <v>36</v>
      </c>
      <c r="D1094" s="37" t="s">
        <v>37</v>
      </c>
      <c r="E1094" s="37" t="s">
        <v>46</v>
      </c>
      <c r="F1094" s="37" t="s">
        <v>120</v>
      </c>
      <c r="G1094" s="36">
        <v>3640.64</v>
      </c>
      <c r="H1094" s="61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1114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8">
        <v>45918.748749999999</v>
      </c>
      <c r="B1095" s="59">
        <v>444295609</v>
      </c>
      <c r="C1095" s="38" t="s">
        <v>36</v>
      </c>
      <c r="D1095" s="38" t="s">
        <v>37</v>
      </c>
      <c r="E1095" s="38" t="s">
        <v>46</v>
      </c>
      <c r="F1095" s="38" t="s">
        <v>120</v>
      </c>
      <c r="G1095" s="35">
        <v>3640.64</v>
      </c>
      <c r="H1095" s="59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1115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37" t="s">
        <v>36</v>
      </c>
      <c r="D1096" s="37" t="s">
        <v>38</v>
      </c>
      <c r="E1096" s="37" t="s">
        <v>45</v>
      </c>
      <c r="F1096" s="37" t="s">
        <v>120</v>
      </c>
      <c r="G1096" s="36">
        <v>3640.23</v>
      </c>
      <c r="H1096" s="61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116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8">
        <v>45918.748923611114</v>
      </c>
      <c r="B1097" s="59">
        <v>444295675</v>
      </c>
      <c r="C1097" s="38" t="s">
        <v>36</v>
      </c>
      <c r="D1097" s="38" t="s">
        <v>38</v>
      </c>
      <c r="E1097" s="38" t="s">
        <v>45</v>
      </c>
      <c r="F1097" s="38" t="s">
        <v>120</v>
      </c>
      <c r="G1097" s="35">
        <v>3640.23</v>
      </c>
      <c r="H1097" s="59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115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37" t="s">
        <v>36</v>
      </c>
      <c r="D1098" s="37" t="s">
        <v>37</v>
      </c>
      <c r="E1098" s="37" t="s">
        <v>46</v>
      </c>
      <c r="F1098" s="37" t="s">
        <v>120</v>
      </c>
      <c r="G1098" s="36">
        <v>3639.19</v>
      </c>
      <c r="H1098" s="61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1116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8">
        <v>45918.750324074077</v>
      </c>
      <c r="B1099" s="59">
        <v>444297044</v>
      </c>
      <c r="C1099" s="38" t="s">
        <v>36</v>
      </c>
      <c r="D1099" s="38" t="s">
        <v>37</v>
      </c>
      <c r="E1099" s="38" t="s">
        <v>46</v>
      </c>
      <c r="F1099" s="38" t="s">
        <v>120</v>
      </c>
      <c r="G1099" s="35">
        <v>3639.26</v>
      </c>
      <c r="H1099" s="59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1117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37" t="s">
        <v>36</v>
      </c>
      <c r="D1100" s="37" t="s">
        <v>38</v>
      </c>
      <c r="E1100" s="37" t="s">
        <v>45</v>
      </c>
      <c r="F1100" s="37" t="s">
        <v>120</v>
      </c>
      <c r="G1100" s="36">
        <v>3639.25</v>
      </c>
      <c r="H1100" s="61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115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8">
        <v>45918.750428240739</v>
      </c>
      <c r="B1101" s="59">
        <v>444297156</v>
      </c>
      <c r="C1101" s="38" t="s">
        <v>36</v>
      </c>
      <c r="D1101" s="38" t="s">
        <v>38</v>
      </c>
      <c r="E1101" s="38" t="s">
        <v>45</v>
      </c>
      <c r="F1101" s="38" t="s">
        <v>120</v>
      </c>
      <c r="G1101" s="35">
        <v>3639.45</v>
      </c>
      <c r="H1101" s="59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116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37" t="s">
        <v>36</v>
      </c>
      <c r="D1102" s="37" t="s">
        <v>38</v>
      </c>
      <c r="E1102" s="37" t="s">
        <v>45</v>
      </c>
      <c r="F1102" s="37" t="s">
        <v>120</v>
      </c>
      <c r="G1102" s="36">
        <v>3640.33</v>
      </c>
      <c r="H1102" s="61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108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8">
        <v>45918.750891203701</v>
      </c>
      <c r="B1103" s="59">
        <v>444297574</v>
      </c>
      <c r="C1103" s="38" t="s">
        <v>36</v>
      </c>
      <c r="D1103" s="38" t="s">
        <v>38</v>
      </c>
      <c r="E1103" s="38" t="s">
        <v>45</v>
      </c>
      <c r="F1103" s="38" t="s">
        <v>120</v>
      </c>
      <c r="G1103" s="35">
        <v>3640.33</v>
      </c>
      <c r="H1103" s="59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114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37" t="s">
        <v>36</v>
      </c>
      <c r="D1104" s="37" t="s">
        <v>38</v>
      </c>
      <c r="E1104" s="37" t="s">
        <v>45</v>
      </c>
      <c r="F1104" s="37" t="s">
        <v>120</v>
      </c>
      <c r="G1104" s="36">
        <v>3640.32</v>
      </c>
      <c r="H1104" s="61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8">
        <v>45918.750891203701</v>
      </c>
      <c r="B1105" s="59">
        <v>444297577</v>
      </c>
      <c r="C1105" s="38" t="s">
        <v>36</v>
      </c>
      <c r="D1105" s="38" t="s">
        <v>38</v>
      </c>
      <c r="E1105" s="38" t="s">
        <v>45</v>
      </c>
      <c r="F1105" s="38" t="s">
        <v>120</v>
      </c>
      <c r="G1105" s="35">
        <v>3640.31</v>
      </c>
      <c r="H1105" s="59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109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37" t="s">
        <v>36</v>
      </c>
      <c r="D1106" s="37" t="s">
        <v>38</v>
      </c>
      <c r="E1106" s="37" t="s">
        <v>45</v>
      </c>
      <c r="F1106" s="37" t="s">
        <v>120</v>
      </c>
      <c r="G1106" s="36">
        <v>3640.37</v>
      </c>
      <c r="H1106" s="61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8">
        <v>45918.750902777778</v>
      </c>
      <c r="B1107" s="59">
        <v>444297579</v>
      </c>
      <c r="C1107" s="38" t="s">
        <v>36</v>
      </c>
      <c r="D1107" s="38" t="s">
        <v>38</v>
      </c>
      <c r="E1107" s="38" t="s">
        <v>45</v>
      </c>
      <c r="F1107" s="38" t="s">
        <v>120</v>
      </c>
      <c r="G1107" s="35">
        <v>3640.39</v>
      </c>
      <c r="H1107" s="59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37" t="s">
        <v>36</v>
      </c>
      <c r="D1108" s="37" t="s">
        <v>38</v>
      </c>
      <c r="E1108" s="37" t="s">
        <v>45</v>
      </c>
      <c r="F1108" s="37" t="s">
        <v>120</v>
      </c>
      <c r="G1108" s="36">
        <v>3640.3</v>
      </c>
      <c r="H1108" s="61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8">
        <v>45918.751388888886</v>
      </c>
      <c r="B1109" s="59">
        <v>444297806</v>
      </c>
      <c r="C1109" s="38" t="s">
        <v>36</v>
      </c>
      <c r="D1109" s="38" t="s">
        <v>37</v>
      </c>
      <c r="E1109" s="38" t="s">
        <v>46</v>
      </c>
      <c r="F1109" s="38" t="s">
        <v>120</v>
      </c>
      <c r="G1109" s="35">
        <v>3638.87</v>
      </c>
      <c r="H1109" s="59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1118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37" t="s">
        <v>36</v>
      </c>
      <c r="D1110" s="37" t="s">
        <v>37</v>
      </c>
      <c r="E1110" s="37" t="s">
        <v>46</v>
      </c>
      <c r="F1110" s="37" t="s">
        <v>120</v>
      </c>
      <c r="G1110" s="36">
        <v>3641.83</v>
      </c>
      <c r="H1110" s="61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1119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8">
        <v>45918.756909722222</v>
      </c>
      <c r="B1111" s="59">
        <v>444300155</v>
      </c>
      <c r="C1111" s="38" t="s">
        <v>36</v>
      </c>
      <c r="D1111" s="38" t="s">
        <v>37</v>
      </c>
      <c r="E1111" s="38" t="s">
        <v>46</v>
      </c>
      <c r="F1111" s="38" t="s">
        <v>120</v>
      </c>
      <c r="G1111" s="35">
        <v>3638.83</v>
      </c>
      <c r="H1111" s="59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1120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37" t="s">
        <v>36</v>
      </c>
      <c r="D1112" s="37" t="s">
        <v>37</v>
      </c>
      <c r="E1112" s="37" t="s">
        <v>46</v>
      </c>
      <c r="F1112" s="37" t="s">
        <v>120</v>
      </c>
      <c r="G1112" s="36">
        <v>3637.26</v>
      </c>
      <c r="H1112" s="61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1121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8">
        <v>45918.757662037038</v>
      </c>
      <c r="B1113" s="59">
        <v>444300797</v>
      </c>
      <c r="C1113" s="38" t="s">
        <v>36</v>
      </c>
      <c r="D1113" s="38" t="s">
        <v>37</v>
      </c>
      <c r="E1113" s="38" t="s">
        <v>46</v>
      </c>
      <c r="F1113" s="38" t="s">
        <v>120</v>
      </c>
      <c r="G1113" s="35">
        <v>3637.26</v>
      </c>
      <c r="H1113" s="59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1121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37" t="s">
        <v>36</v>
      </c>
      <c r="D1114" s="37" t="s">
        <v>37</v>
      </c>
      <c r="E1114" s="37" t="s">
        <v>46</v>
      </c>
      <c r="F1114" s="37" t="s">
        <v>120</v>
      </c>
      <c r="G1114" s="36">
        <v>3638.09</v>
      </c>
      <c r="H1114" s="61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1122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8">
        <v>45918.757997685185</v>
      </c>
      <c r="B1115" s="59">
        <v>444301030</v>
      </c>
      <c r="C1115" s="38" t="s">
        <v>36</v>
      </c>
      <c r="D1115" s="38" t="s">
        <v>37</v>
      </c>
      <c r="E1115" s="38" t="s">
        <v>46</v>
      </c>
      <c r="F1115" s="38" t="s">
        <v>120</v>
      </c>
      <c r="G1115" s="35">
        <v>3638.09</v>
      </c>
      <c r="H1115" s="59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1123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37" t="s">
        <v>36</v>
      </c>
      <c r="D1116" s="37" t="s">
        <v>38</v>
      </c>
      <c r="E1116" s="37" t="s">
        <v>45</v>
      </c>
      <c r="F1116" s="37" t="s">
        <v>120</v>
      </c>
      <c r="G1116" s="36">
        <v>3638.17</v>
      </c>
      <c r="H1116" s="61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116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8">
        <v>45918.758067129631</v>
      </c>
      <c r="B1117" s="59">
        <v>444301048</v>
      </c>
      <c r="C1117" s="38" t="s">
        <v>36</v>
      </c>
      <c r="D1117" s="38" t="s">
        <v>38</v>
      </c>
      <c r="E1117" s="38" t="s">
        <v>45</v>
      </c>
      <c r="F1117" s="38" t="s">
        <v>120</v>
      </c>
      <c r="G1117" s="35">
        <v>3638.16</v>
      </c>
      <c r="H1117" s="59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115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37" t="s">
        <v>36</v>
      </c>
      <c r="D1118" s="37" t="s">
        <v>37</v>
      </c>
      <c r="E1118" s="37" t="s">
        <v>46</v>
      </c>
      <c r="F1118" s="37" t="s">
        <v>120</v>
      </c>
      <c r="G1118" s="36">
        <v>3638.89</v>
      </c>
      <c r="H1118" s="61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1124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8">
        <v>45918.758240740739</v>
      </c>
      <c r="B1119" s="59">
        <v>444301092</v>
      </c>
      <c r="C1119" s="38" t="s">
        <v>36</v>
      </c>
      <c r="D1119" s="38" t="s">
        <v>37</v>
      </c>
      <c r="E1119" s="38" t="s">
        <v>46</v>
      </c>
      <c r="F1119" s="38" t="s">
        <v>120</v>
      </c>
      <c r="G1119" s="35">
        <v>3638.89</v>
      </c>
      <c r="H1119" s="59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1125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37" t="s">
        <v>36</v>
      </c>
      <c r="D1120" s="37" t="s">
        <v>38</v>
      </c>
      <c r="E1120" s="37" t="s">
        <v>45</v>
      </c>
      <c r="F1120" s="37" t="s">
        <v>120</v>
      </c>
      <c r="G1120" s="36">
        <v>3638.91</v>
      </c>
      <c r="H1120" s="61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8">
        <v>45918.758298611108</v>
      </c>
      <c r="B1121" s="59">
        <v>444301115</v>
      </c>
      <c r="C1121" s="38" t="s">
        <v>36</v>
      </c>
      <c r="D1121" s="38" t="s">
        <v>38</v>
      </c>
      <c r="E1121" s="38" t="s">
        <v>45</v>
      </c>
      <c r="F1121" s="38" t="s">
        <v>120</v>
      </c>
      <c r="G1121" s="35">
        <v>3638.81</v>
      </c>
      <c r="H1121" s="59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37" t="s">
        <v>36</v>
      </c>
      <c r="D1122" s="37" t="s">
        <v>38</v>
      </c>
      <c r="E1122" s="37" t="s">
        <v>45</v>
      </c>
      <c r="F1122" s="37" t="s">
        <v>120</v>
      </c>
      <c r="G1122" s="36">
        <v>3638.82</v>
      </c>
      <c r="H1122" s="61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8">
        <v>45918.758298611108</v>
      </c>
      <c r="B1123" s="59">
        <v>444301117</v>
      </c>
      <c r="C1123" s="38" t="s">
        <v>36</v>
      </c>
      <c r="D1123" s="38" t="s">
        <v>38</v>
      </c>
      <c r="E1123" s="38" t="s">
        <v>45</v>
      </c>
      <c r="F1123" s="38" t="s">
        <v>120</v>
      </c>
      <c r="G1123" s="35">
        <v>3638.82</v>
      </c>
      <c r="H1123" s="59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37" t="s">
        <v>36</v>
      </c>
      <c r="D1124" s="37" t="s">
        <v>38</v>
      </c>
      <c r="E1124" s="37" t="s">
        <v>45</v>
      </c>
      <c r="F1124" s="37" t="s">
        <v>120</v>
      </c>
      <c r="G1124" s="36">
        <v>3639.44</v>
      </c>
      <c r="H1124" s="61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8">
        <v>45918.762499999997</v>
      </c>
      <c r="B1125" s="59">
        <v>444304138</v>
      </c>
      <c r="C1125" s="38" t="s">
        <v>36</v>
      </c>
      <c r="D1125" s="38" t="s">
        <v>37</v>
      </c>
      <c r="E1125" s="38" t="s">
        <v>46</v>
      </c>
      <c r="F1125" s="38" t="s">
        <v>120</v>
      </c>
      <c r="G1125" s="35">
        <v>3641.16</v>
      </c>
      <c r="H1125" s="59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1126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37" t="s">
        <v>36</v>
      </c>
      <c r="D1126" s="37" t="s">
        <v>37</v>
      </c>
      <c r="E1126" s="37" t="s">
        <v>46</v>
      </c>
      <c r="F1126" s="37" t="s">
        <v>120</v>
      </c>
      <c r="G1126" s="36">
        <v>3641.3</v>
      </c>
      <c r="H1126" s="61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1127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8">
        <v>45918.76253472222</v>
      </c>
      <c r="B1127" s="59">
        <v>444304157</v>
      </c>
      <c r="C1127" s="38" t="s">
        <v>36</v>
      </c>
      <c r="D1127" s="38" t="s">
        <v>37</v>
      </c>
      <c r="E1127" s="38" t="s">
        <v>46</v>
      </c>
      <c r="F1127" s="38" t="s">
        <v>120</v>
      </c>
      <c r="G1127" s="35">
        <v>3641.46</v>
      </c>
      <c r="H1127" s="59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1128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37" t="s">
        <v>36</v>
      </c>
      <c r="D1128" s="37" t="s">
        <v>37</v>
      </c>
      <c r="E1128" s="37" t="s">
        <v>46</v>
      </c>
      <c r="F1128" s="37" t="s">
        <v>120</v>
      </c>
      <c r="G1128" s="36">
        <v>3641.91</v>
      </c>
      <c r="H1128" s="61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1129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8">
        <v>45918.763287037036</v>
      </c>
      <c r="B1129" s="59">
        <v>444304454</v>
      </c>
      <c r="C1129" s="38" t="s">
        <v>36</v>
      </c>
      <c r="D1129" s="38" t="s">
        <v>37</v>
      </c>
      <c r="E1129" s="38" t="s">
        <v>46</v>
      </c>
      <c r="F1129" s="38" t="s">
        <v>120</v>
      </c>
      <c r="G1129" s="35">
        <v>3641.91</v>
      </c>
      <c r="H1129" s="59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1129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37" t="s">
        <v>36</v>
      </c>
      <c r="D1130" s="37" t="s">
        <v>37</v>
      </c>
      <c r="E1130" s="37" t="s">
        <v>46</v>
      </c>
      <c r="F1130" s="37" t="s">
        <v>120</v>
      </c>
      <c r="G1130" s="36">
        <v>3641.91</v>
      </c>
      <c r="H1130" s="61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1129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8">
        <v>45918.76394675926</v>
      </c>
      <c r="B1131" s="59">
        <v>444304880</v>
      </c>
      <c r="C1131" s="38" t="s">
        <v>36</v>
      </c>
      <c r="D1131" s="38" t="s">
        <v>37</v>
      </c>
      <c r="E1131" s="38" t="s">
        <v>46</v>
      </c>
      <c r="F1131" s="38" t="s">
        <v>120</v>
      </c>
      <c r="G1131" s="35">
        <v>3642.48</v>
      </c>
      <c r="H1131" s="59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1130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37" t="s">
        <v>36</v>
      </c>
      <c r="D1132" s="37" t="s">
        <v>37</v>
      </c>
      <c r="E1132" s="37" t="s">
        <v>45</v>
      </c>
      <c r="F1132" s="37" t="s">
        <v>120</v>
      </c>
      <c r="G1132" s="36">
        <v>3641.18</v>
      </c>
      <c r="H1132" s="61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115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8">
        <v>45918.764432870368</v>
      </c>
      <c r="B1133" s="59">
        <v>444305187</v>
      </c>
      <c r="C1133" s="38" t="s">
        <v>36</v>
      </c>
      <c r="D1133" s="38" t="s">
        <v>37</v>
      </c>
      <c r="E1133" s="38" t="s">
        <v>45</v>
      </c>
      <c r="F1133" s="38" t="s">
        <v>120</v>
      </c>
      <c r="G1133" s="35">
        <v>3641.12</v>
      </c>
      <c r="H1133" s="59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116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37" t="s">
        <v>36</v>
      </c>
      <c r="D1134" s="37" t="s">
        <v>38</v>
      </c>
      <c r="E1134" s="37" t="s">
        <v>45</v>
      </c>
      <c r="F1134" s="37" t="s">
        <v>120</v>
      </c>
      <c r="G1134" s="36">
        <v>3639.61</v>
      </c>
      <c r="H1134" s="61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8">
        <v>45918.792395833334</v>
      </c>
      <c r="B1135" s="59">
        <v>444312735</v>
      </c>
      <c r="C1135" s="38" t="s">
        <v>36</v>
      </c>
      <c r="D1135" s="38" t="s">
        <v>37</v>
      </c>
      <c r="E1135" s="38" t="s">
        <v>46</v>
      </c>
      <c r="F1135" s="38" t="s">
        <v>120</v>
      </c>
      <c r="G1135" s="35">
        <v>3642.75</v>
      </c>
      <c r="H1135" s="59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1131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37" t="s">
        <v>36</v>
      </c>
      <c r="D1136" s="37" t="s">
        <v>38</v>
      </c>
      <c r="E1136" s="37" t="s">
        <v>46</v>
      </c>
      <c r="F1136" s="37" t="s">
        <v>120</v>
      </c>
      <c r="G1136" s="36">
        <v>3641.66</v>
      </c>
      <c r="H1136" s="61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1132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8">
        <v>45918.794166666667</v>
      </c>
      <c r="B1137" s="59">
        <v>444313319</v>
      </c>
      <c r="C1137" s="38" t="s">
        <v>36</v>
      </c>
      <c r="D1137" s="38" t="s">
        <v>38</v>
      </c>
      <c r="E1137" s="38" t="s">
        <v>46</v>
      </c>
      <c r="F1137" s="38" t="s">
        <v>120</v>
      </c>
      <c r="G1137" s="35">
        <v>3641.66</v>
      </c>
      <c r="H1137" s="59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1133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37" t="s">
        <v>36</v>
      </c>
      <c r="D1138" s="37" t="s">
        <v>37</v>
      </c>
      <c r="E1138" s="37" t="s">
        <v>45</v>
      </c>
      <c r="F1138" s="37" t="s">
        <v>120</v>
      </c>
      <c r="G1138" s="36">
        <v>3641.76</v>
      </c>
      <c r="H1138" s="61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8">
        <v>45918.794282407405</v>
      </c>
      <c r="B1139" s="59">
        <v>444313358</v>
      </c>
      <c r="C1139" s="38" t="s">
        <v>36</v>
      </c>
      <c r="D1139" s="38" t="s">
        <v>37</v>
      </c>
      <c r="E1139" s="38" t="s">
        <v>45</v>
      </c>
      <c r="F1139" s="38" t="s">
        <v>120</v>
      </c>
      <c r="G1139" s="35">
        <v>3641.76</v>
      </c>
      <c r="H1139" s="59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108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37" t="s">
        <v>36</v>
      </c>
      <c r="D1140" s="37" t="s">
        <v>37</v>
      </c>
      <c r="E1140" s="37" t="s">
        <v>45</v>
      </c>
      <c r="F1140" s="37" t="s">
        <v>120</v>
      </c>
      <c r="G1140" s="36">
        <v>3641.76</v>
      </c>
      <c r="H1140" s="61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8">
        <v>45918.794293981482</v>
      </c>
      <c r="B1141" s="59">
        <v>444313361</v>
      </c>
      <c r="C1141" s="38" t="s">
        <v>36</v>
      </c>
      <c r="D1141" s="38" t="s">
        <v>37</v>
      </c>
      <c r="E1141" s="38" t="s">
        <v>45</v>
      </c>
      <c r="F1141" s="38" t="s">
        <v>120</v>
      </c>
      <c r="G1141" s="35">
        <v>3641.76</v>
      </c>
      <c r="H1141" s="59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109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37" t="s">
        <v>36</v>
      </c>
      <c r="D1142" s="37" t="s">
        <v>37</v>
      </c>
      <c r="E1142" s="37" t="s">
        <v>45</v>
      </c>
      <c r="F1142" s="37" t="s">
        <v>120</v>
      </c>
      <c r="G1142" s="36">
        <v>3641.89</v>
      </c>
      <c r="H1142" s="61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8">
        <v>45918.794293981482</v>
      </c>
      <c r="B1143" s="59">
        <v>444313364</v>
      </c>
      <c r="C1143" s="38" t="s">
        <v>36</v>
      </c>
      <c r="D1143" s="38" t="s">
        <v>37</v>
      </c>
      <c r="E1143" s="38" t="s">
        <v>45</v>
      </c>
      <c r="F1143" s="38" t="s">
        <v>120</v>
      </c>
      <c r="G1143" s="35">
        <v>3641.85</v>
      </c>
      <c r="H1143" s="59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114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37" t="s">
        <v>36</v>
      </c>
      <c r="D1144" s="37" t="s">
        <v>37</v>
      </c>
      <c r="E1144" s="37" t="s">
        <v>45</v>
      </c>
      <c r="F1144" s="37" t="s">
        <v>120</v>
      </c>
      <c r="G1144" s="36">
        <v>3641.89</v>
      </c>
      <c r="H1144" s="61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8">
        <v>45918.794976851852</v>
      </c>
      <c r="B1145" s="59">
        <v>444313622</v>
      </c>
      <c r="C1145" s="38" t="s">
        <v>36</v>
      </c>
      <c r="D1145" s="38" t="s">
        <v>37</v>
      </c>
      <c r="E1145" s="38" t="s">
        <v>45</v>
      </c>
      <c r="F1145" s="38" t="s">
        <v>120</v>
      </c>
      <c r="G1145" s="35">
        <v>3641.65</v>
      </c>
      <c r="H1145" s="59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116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37" t="s">
        <v>36</v>
      </c>
      <c r="D1146" s="37" t="s">
        <v>37</v>
      </c>
      <c r="E1146" s="37" t="s">
        <v>45</v>
      </c>
      <c r="F1146" s="37" t="s">
        <v>120</v>
      </c>
      <c r="G1146" s="36">
        <v>3641.63</v>
      </c>
      <c r="H1146" s="61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115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8">
        <v>45918.795902777776</v>
      </c>
      <c r="B1147" s="59">
        <v>444313916</v>
      </c>
      <c r="C1147" s="38" t="s">
        <v>36</v>
      </c>
      <c r="D1147" s="38" t="s">
        <v>38</v>
      </c>
      <c r="E1147" s="38" t="s">
        <v>46</v>
      </c>
      <c r="F1147" s="38" t="s">
        <v>120</v>
      </c>
      <c r="G1147" s="35">
        <v>3643.31</v>
      </c>
      <c r="H1147" s="59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1134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37" t="s">
        <v>36</v>
      </c>
      <c r="D1148" s="37" t="s">
        <v>38</v>
      </c>
      <c r="E1148" s="37" t="s">
        <v>46</v>
      </c>
      <c r="F1148" s="37" t="s">
        <v>120</v>
      </c>
      <c r="G1148" s="36">
        <v>3643.31</v>
      </c>
      <c r="H1148" s="61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1135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8">
        <v>45918.795902777776</v>
      </c>
      <c r="B1149" s="59">
        <v>444313918</v>
      </c>
      <c r="C1149" s="38" t="s">
        <v>36</v>
      </c>
      <c r="D1149" s="38" t="s">
        <v>38</v>
      </c>
      <c r="E1149" s="38" t="s">
        <v>46</v>
      </c>
      <c r="F1149" s="38" t="s">
        <v>120</v>
      </c>
      <c r="G1149" s="35">
        <v>3643.31</v>
      </c>
      <c r="H1149" s="59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1135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37" t="s">
        <v>36</v>
      </c>
      <c r="D1150" s="37" t="s">
        <v>38</v>
      </c>
      <c r="E1150" s="37" t="s">
        <v>46</v>
      </c>
      <c r="F1150" s="37" t="s">
        <v>120</v>
      </c>
      <c r="G1150" s="36">
        <v>3642.33</v>
      </c>
      <c r="H1150" s="61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1136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8">
        <v>45918.796550925923</v>
      </c>
      <c r="B1151" s="59">
        <v>444314076</v>
      </c>
      <c r="C1151" s="38" t="s">
        <v>36</v>
      </c>
      <c r="D1151" s="38" t="s">
        <v>38</v>
      </c>
      <c r="E1151" s="38" t="s">
        <v>46</v>
      </c>
      <c r="F1151" s="38" t="s">
        <v>120</v>
      </c>
      <c r="G1151" s="35">
        <v>3642.33</v>
      </c>
      <c r="H1151" s="59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1137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37" t="s">
        <v>36</v>
      </c>
      <c r="D1152" s="37" t="s">
        <v>37</v>
      </c>
      <c r="E1152" s="37" t="s">
        <v>45</v>
      </c>
      <c r="F1152" s="37" t="s">
        <v>120</v>
      </c>
      <c r="G1152" s="36">
        <v>3642.38</v>
      </c>
      <c r="H1152" s="61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109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8">
        <v>45918.796597222223</v>
      </c>
      <c r="B1153" s="59">
        <v>444314091</v>
      </c>
      <c r="C1153" s="38" t="s">
        <v>36</v>
      </c>
      <c r="D1153" s="38" t="s">
        <v>37</v>
      </c>
      <c r="E1153" s="38" t="s">
        <v>45</v>
      </c>
      <c r="F1153" s="38" t="s">
        <v>120</v>
      </c>
      <c r="G1153" s="35">
        <v>3642.44</v>
      </c>
      <c r="H1153" s="59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108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37" t="s">
        <v>36</v>
      </c>
      <c r="D1154" s="37" t="s">
        <v>37</v>
      </c>
      <c r="E1154" s="37" t="s">
        <v>45</v>
      </c>
      <c r="F1154" s="37" t="s">
        <v>120</v>
      </c>
      <c r="G1154" s="36">
        <v>3642.51</v>
      </c>
      <c r="H1154" s="61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115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8">
        <v>45918.7966087963</v>
      </c>
      <c r="B1155" s="59">
        <v>444314093</v>
      </c>
      <c r="C1155" s="38" t="s">
        <v>36</v>
      </c>
      <c r="D1155" s="38" t="s">
        <v>37</v>
      </c>
      <c r="E1155" s="38" t="s">
        <v>45</v>
      </c>
      <c r="F1155" s="38" t="s">
        <v>120</v>
      </c>
      <c r="G1155" s="35">
        <v>3642.55</v>
      </c>
      <c r="H1155" s="59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37" t="s">
        <v>36</v>
      </c>
      <c r="D1156" s="37" t="s">
        <v>37</v>
      </c>
      <c r="E1156" s="37" t="s">
        <v>45</v>
      </c>
      <c r="F1156" s="37" t="s">
        <v>120</v>
      </c>
      <c r="G1156" s="36">
        <v>3642.77</v>
      </c>
      <c r="H1156" s="61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116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8">
        <v>45918.797071759262</v>
      </c>
      <c r="B1157" s="59">
        <v>444314284</v>
      </c>
      <c r="C1157" s="38" t="s">
        <v>36</v>
      </c>
      <c r="D1157" s="38" t="s">
        <v>38</v>
      </c>
      <c r="E1157" s="38" t="s">
        <v>46</v>
      </c>
      <c r="F1157" s="38" t="s">
        <v>120</v>
      </c>
      <c r="G1157" s="35">
        <v>3641.75</v>
      </c>
      <c r="H1157" s="59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1138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37" t="s">
        <v>36</v>
      </c>
      <c r="D1158" s="37" t="s">
        <v>38</v>
      </c>
      <c r="E1158" s="37" t="s">
        <v>46</v>
      </c>
      <c r="F1158" s="37" t="s">
        <v>120</v>
      </c>
      <c r="G1158" s="36">
        <v>3641.75</v>
      </c>
      <c r="H1158" s="61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1138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8">
        <v>45918.797071759262</v>
      </c>
      <c r="B1159" s="59">
        <v>444314286</v>
      </c>
      <c r="C1159" s="38" t="s">
        <v>36</v>
      </c>
      <c r="D1159" s="38" t="s">
        <v>38</v>
      </c>
      <c r="E1159" s="38" t="s">
        <v>46</v>
      </c>
      <c r="F1159" s="38" t="s">
        <v>120</v>
      </c>
      <c r="G1159" s="35">
        <v>3641.75</v>
      </c>
      <c r="H1159" s="59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1139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37" t="s">
        <v>36</v>
      </c>
      <c r="D1160" s="37" t="s">
        <v>38</v>
      </c>
      <c r="E1160" s="37" t="s">
        <v>46</v>
      </c>
      <c r="F1160" s="37" t="s">
        <v>120</v>
      </c>
      <c r="G1160" s="36">
        <v>3641.75</v>
      </c>
      <c r="H1160" s="61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1138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8">
        <v>45918.797291666669</v>
      </c>
      <c r="B1161" s="59">
        <v>444314397</v>
      </c>
      <c r="C1161" s="38" t="s">
        <v>36</v>
      </c>
      <c r="D1161" s="38" t="s">
        <v>37</v>
      </c>
      <c r="E1161" s="38" t="s">
        <v>45</v>
      </c>
      <c r="F1161" s="38" t="s">
        <v>120</v>
      </c>
      <c r="G1161" s="35">
        <v>3641.95</v>
      </c>
      <c r="H1161" s="59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37" t="s">
        <v>36</v>
      </c>
      <c r="D1162" s="37" t="s">
        <v>37</v>
      </c>
      <c r="E1162" s="37" t="s">
        <v>45</v>
      </c>
      <c r="F1162" s="37" t="s">
        <v>120</v>
      </c>
      <c r="G1162" s="36">
        <v>3642</v>
      </c>
      <c r="H1162" s="61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8">
        <v>45918.797303240739</v>
      </c>
      <c r="B1163" s="59">
        <v>444314401</v>
      </c>
      <c r="C1163" s="38" t="s">
        <v>36</v>
      </c>
      <c r="D1163" s="38" t="s">
        <v>37</v>
      </c>
      <c r="E1163" s="38" t="s">
        <v>45</v>
      </c>
      <c r="F1163" s="38" t="s">
        <v>120</v>
      </c>
      <c r="G1163" s="35">
        <v>3642</v>
      </c>
      <c r="H1163" s="59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37" t="s">
        <v>36</v>
      </c>
      <c r="D1164" s="37" t="s">
        <v>38</v>
      </c>
      <c r="E1164" s="37" t="s">
        <v>46</v>
      </c>
      <c r="F1164" s="37" t="s">
        <v>120</v>
      </c>
      <c r="G1164" s="36">
        <v>3644</v>
      </c>
      <c r="H1164" s="61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1140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8">
        <v>45918.800034722219</v>
      </c>
      <c r="B1165" s="59">
        <v>444315317</v>
      </c>
      <c r="C1165" s="38" t="s">
        <v>36</v>
      </c>
      <c r="D1165" s="38" t="s">
        <v>38</v>
      </c>
      <c r="E1165" s="38" t="s">
        <v>46</v>
      </c>
      <c r="F1165" s="38" t="s">
        <v>120</v>
      </c>
      <c r="G1165" s="35">
        <v>3644</v>
      </c>
      <c r="H1165" s="59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1141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37" t="s">
        <v>36</v>
      </c>
      <c r="D1166" s="37" t="s">
        <v>38</v>
      </c>
      <c r="E1166" s="37" t="s">
        <v>46</v>
      </c>
      <c r="F1166" s="37" t="s">
        <v>120</v>
      </c>
      <c r="G1166" s="36">
        <v>3644</v>
      </c>
      <c r="H1166" s="61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1141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8">
        <v>45918.800983796296</v>
      </c>
      <c r="B1167" s="59">
        <v>444315737</v>
      </c>
      <c r="C1167" s="38" t="s">
        <v>36</v>
      </c>
      <c r="D1167" s="38" t="s">
        <v>38</v>
      </c>
      <c r="E1167" s="38" t="s">
        <v>46</v>
      </c>
      <c r="F1167" s="38" t="s">
        <v>120</v>
      </c>
      <c r="G1167" s="35">
        <v>3642.96</v>
      </c>
      <c r="H1167" s="59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1142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37" t="s">
        <v>36</v>
      </c>
      <c r="D1168" s="37" t="s">
        <v>37</v>
      </c>
      <c r="E1168" s="37" t="s">
        <v>45</v>
      </c>
      <c r="F1168" s="37" t="s">
        <v>120</v>
      </c>
      <c r="G1168" s="36">
        <v>3643.35</v>
      </c>
      <c r="H1168" s="61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115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8">
        <v>45918.801921296297</v>
      </c>
      <c r="B1169" s="59">
        <v>444315978</v>
      </c>
      <c r="C1169" s="38" t="s">
        <v>36</v>
      </c>
      <c r="D1169" s="38" t="s">
        <v>37</v>
      </c>
      <c r="E1169" s="38" t="s">
        <v>45</v>
      </c>
      <c r="F1169" s="38" t="s">
        <v>120</v>
      </c>
      <c r="G1169" s="35">
        <v>3643.28</v>
      </c>
      <c r="H1169" s="59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108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37" t="s">
        <v>36</v>
      </c>
      <c r="D1170" s="37" t="s">
        <v>37</v>
      </c>
      <c r="E1170" s="37" t="s">
        <v>45</v>
      </c>
      <c r="F1170" s="37" t="s">
        <v>120</v>
      </c>
      <c r="G1170" s="36">
        <v>3643.28</v>
      </c>
      <c r="H1170" s="61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8">
        <v>45918.801932870374</v>
      </c>
      <c r="B1171" s="59">
        <v>444315980</v>
      </c>
      <c r="C1171" s="38" t="s">
        <v>36</v>
      </c>
      <c r="D1171" s="38" t="s">
        <v>37</v>
      </c>
      <c r="E1171" s="38" t="s">
        <v>45</v>
      </c>
      <c r="F1171" s="38" t="s">
        <v>120</v>
      </c>
      <c r="G1171" s="35">
        <v>3643.28</v>
      </c>
      <c r="H1171" s="59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114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37" t="s">
        <v>36</v>
      </c>
      <c r="D1172" s="37" t="s">
        <v>37</v>
      </c>
      <c r="E1172" s="37" t="s">
        <v>45</v>
      </c>
      <c r="F1172" s="37" t="s">
        <v>120</v>
      </c>
      <c r="G1172" s="36">
        <v>3643.28</v>
      </c>
      <c r="H1172" s="61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109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8">
        <v>45918.802662037036</v>
      </c>
      <c r="B1173" s="59">
        <v>444316236</v>
      </c>
      <c r="C1173" s="38" t="s">
        <v>36</v>
      </c>
      <c r="D1173" s="38" t="s">
        <v>38</v>
      </c>
      <c r="E1173" s="38" t="s">
        <v>46</v>
      </c>
      <c r="F1173" s="38" t="s">
        <v>120</v>
      </c>
      <c r="G1173" s="35">
        <v>3644.78</v>
      </c>
      <c r="H1173" s="59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1143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37" t="s">
        <v>36</v>
      </c>
      <c r="D1174" s="37" t="s">
        <v>38</v>
      </c>
      <c r="E1174" s="37" t="s">
        <v>46</v>
      </c>
      <c r="F1174" s="37" t="s">
        <v>120</v>
      </c>
      <c r="G1174" s="36">
        <v>3644.78</v>
      </c>
      <c r="H1174" s="61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1143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8">
        <v>45918.802662037036</v>
      </c>
      <c r="B1175" s="59">
        <v>444316238</v>
      </c>
      <c r="C1175" s="38" t="s">
        <v>36</v>
      </c>
      <c r="D1175" s="38" t="s">
        <v>38</v>
      </c>
      <c r="E1175" s="38" t="s">
        <v>46</v>
      </c>
      <c r="F1175" s="38" t="s">
        <v>120</v>
      </c>
      <c r="G1175" s="35">
        <v>3644.78</v>
      </c>
      <c r="H1175" s="59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1143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37" t="s">
        <v>36</v>
      </c>
      <c r="D1176" s="37" t="s">
        <v>38</v>
      </c>
      <c r="E1176" s="37" t="s">
        <v>46</v>
      </c>
      <c r="F1176" s="37" t="s">
        <v>120</v>
      </c>
      <c r="G1176" s="36">
        <v>3644.96</v>
      </c>
      <c r="H1176" s="61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1144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8">
        <v>45918.802719907406</v>
      </c>
      <c r="B1177" s="59">
        <v>444316363</v>
      </c>
      <c r="C1177" s="38" t="s">
        <v>36</v>
      </c>
      <c r="D1177" s="38" t="s">
        <v>38</v>
      </c>
      <c r="E1177" s="38" t="s">
        <v>46</v>
      </c>
      <c r="F1177" s="38" t="s">
        <v>120</v>
      </c>
      <c r="G1177" s="35">
        <v>3645.13</v>
      </c>
      <c r="H1177" s="59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1145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37" t="s">
        <v>36</v>
      </c>
      <c r="D1178" s="37" t="s">
        <v>38</v>
      </c>
      <c r="E1178" s="37" t="s">
        <v>46</v>
      </c>
      <c r="F1178" s="37" t="s">
        <v>120</v>
      </c>
      <c r="G1178" s="36">
        <v>3645.45</v>
      </c>
      <c r="H1178" s="61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1146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8">
        <v>45918.805023148147</v>
      </c>
      <c r="B1179" s="59">
        <v>444317961</v>
      </c>
      <c r="C1179" s="38" t="s">
        <v>36</v>
      </c>
      <c r="D1179" s="38" t="s">
        <v>38</v>
      </c>
      <c r="E1179" s="38" t="s">
        <v>46</v>
      </c>
      <c r="F1179" s="38" t="s">
        <v>120</v>
      </c>
      <c r="G1179" s="35">
        <v>3644.99</v>
      </c>
      <c r="H1179" s="59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1147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37" t="s">
        <v>36</v>
      </c>
      <c r="D1180" s="37" t="s">
        <v>38</v>
      </c>
      <c r="E1180" s="37" t="s">
        <v>46</v>
      </c>
      <c r="F1180" s="37" t="s">
        <v>120</v>
      </c>
      <c r="G1180" s="36">
        <v>3644.99</v>
      </c>
      <c r="H1180" s="61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1148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8">
        <v>45918.805046296293</v>
      </c>
      <c r="B1181" s="59">
        <v>444317977</v>
      </c>
      <c r="C1181" s="38" t="s">
        <v>36</v>
      </c>
      <c r="D1181" s="38" t="s">
        <v>37</v>
      </c>
      <c r="E1181" s="38" t="s">
        <v>45</v>
      </c>
      <c r="F1181" s="38" t="s">
        <v>120</v>
      </c>
      <c r="G1181" s="35">
        <v>3645.17</v>
      </c>
      <c r="H1181" s="59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115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37" t="s">
        <v>36</v>
      </c>
      <c r="D1182" s="37" t="s">
        <v>37</v>
      </c>
      <c r="E1182" s="37" t="s">
        <v>45</v>
      </c>
      <c r="F1182" s="37" t="s">
        <v>120</v>
      </c>
      <c r="G1182" s="36">
        <v>3645.17</v>
      </c>
      <c r="H1182" s="61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116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8">
        <v>45918.805127314816</v>
      </c>
      <c r="B1183" s="59">
        <v>444318029</v>
      </c>
      <c r="C1183" s="38" t="s">
        <v>36</v>
      </c>
      <c r="D1183" s="38" t="s">
        <v>38</v>
      </c>
      <c r="E1183" s="38" t="s">
        <v>46</v>
      </c>
      <c r="F1183" s="38" t="s">
        <v>120</v>
      </c>
      <c r="G1183" s="35">
        <v>3644.34</v>
      </c>
      <c r="H1183" s="59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1149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37" t="s">
        <v>36</v>
      </c>
      <c r="D1184" s="37" t="s">
        <v>37</v>
      </c>
      <c r="E1184" s="37" t="s">
        <v>45</v>
      </c>
      <c r="F1184" s="37" t="s">
        <v>120</v>
      </c>
      <c r="G1184" s="36">
        <v>3644.7</v>
      </c>
      <c r="H1184" s="61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108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8">
        <v>45918.805162037039</v>
      </c>
      <c r="B1185" s="59">
        <v>444318046</v>
      </c>
      <c r="C1185" s="38" t="s">
        <v>36</v>
      </c>
      <c r="D1185" s="38" t="s">
        <v>37</v>
      </c>
      <c r="E1185" s="38" t="s">
        <v>45</v>
      </c>
      <c r="F1185" s="38" t="s">
        <v>120</v>
      </c>
      <c r="G1185" s="35">
        <v>3644.7</v>
      </c>
      <c r="H1185" s="59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37" t="s">
        <v>36</v>
      </c>
      <c r="D1186" s="37" t="s">
        <v>37</v>
      </c>
      <c r="E1186" s="37" t="s">
        <v>45</v>
      </c>
      <c r="F1186" s="37" t="s">
        <v>120</v>
      </c>
      <c r="G1186" s="36">
        <v>3644.73</v>
      </c>
      <c r="H1186" s="61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109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8">
        <v>45918.805173611108</v>
      </c>
      <c r="B1187" s="59">
        <v>444318051</v>
      </c>
      <c r="C1187" s="38" t="s">
        <v>36</v>
      </c>
      <c r="D1187" s="38" t="s">
        <v>37</v>
      </c>
      <c r="E1187" s="38" t="s">
        <v>45</v>
      </c>
      <c r="F1187" s="38" t="s">
        <v>120</v>
      </c>
      <c r="G1187" s="35">
        <v>3644.73</v>
      </c>
      <c r="H1187" s="59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114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37" t="s">
        <v>36</v>
      </c>
      <c r="D1188" s="37" t="s">
        <v>37</v>
      </c>
      <c r="E1188" s="37" t="s">
        <v>45</v>
      </c>
      <c r="F1188" s="37" t="s">
        <v>120</v>
      </c>
      <c r="G1188" s="36">
        <v>3644.73</v>
      </c>
      <c r="H1188" s="61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8">
        <v>45918.805173611108</v>
      </c>
      <c r="B1189" s="59">
        <v>444318054</v>
      </c>
      <c r="C1189" s="38" t="s">
        <v>36</v>
      </c>
      <c r="D1189" s="38" t="s">
        <v>37</v>
      </c>
      <c r="E1189" s="38" t="s">
        <v>45</v>
      </c>
      <c r="F1189" s="38" t="s">
        <v>120</v>
      </c>
      <c r="G1189" s="35">
        <v>3644.75</v>
      </c>
      <c r="H1189" s="59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37" t="s">
        <v>36</v>
      </c>
      <c r="D1190" s="37" t="s">
        <v>37</v>
      </c>
      <c r="E1190" s="37" t="s">
        <v>45</v>
      </c>
      <c r="F1190" s="37" t="s">
        <v>120</v>
      </c>
      <c r="G1190" s="36">
        <v>3644.75</v>
      </c>
      <c r="H1190" s="61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8">
        <v>45918.809791666667</v>
      </c>
      <c r="B1191" s="59">
        <v>444319539</v>
      </c>
      <c r="C1191" s="38" t="s">
        <v>36</v>
      </c>
      <c r="D1191" s="38" t="s">
        <v>37</v>
      </c>
      <c r="E1191" s="38" t="s">
        <v>45</v>
      </c>
      <c r="F1191" s="38" t="s">
        <v>120</v>
      </c>
      <c r="G1191" s="35">
        <v>3644.5</v>
      </c>
      <c r="H1191" s="59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37" t="s">
        <v>36</v>
      </c>
      <c r="D1192" s="37" t="s">
        <v>38</v>
      </c>
      <c r="E1192" s="37" t="s">
        <v>46</v>
      </c>
      <c r="F1192" s="37" t="s">
        <v>120</v>
      </c>
      <c r="G1192" s="36">
        <v>3646.28</v>
      </c>
      <c r="H1192" s="61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1150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8">
        <v>45918.829224537039</v>
      </c>
      <c r="B1193" s="59">
        <v>444324827</v>
      </c>
      <c r="C1193" s="38" t="s">
        <v>36</v>
      </c>
      <c r="D1193" s="38" t="s">
        <v>38</v>
      </c>
      <c r="E1193" s="38" t="s">
        <v>46</v>
      </c>
      <c r="F1193" s="38" t="s">
        <v>120</v>
      </c>
      <c r="G1193" s="35">
        <v>3646.28</v>
      </c>
      <c r="H1193" s="59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1150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37" t="s">
        <v>36</v>
      </c>
      <c r="D1194" s="37" t="s">
        <v>38</v>
      </c>
      <c r="E1194" s="37" t="s">
        <v>46</v>
      </c>
      <c r="F1194" s="37" t="s">
        <v>120</v>
      </c>
      <c r="G1194" s="36">
        <v>3646.28</v>
      </c>
      <c r="H1194" s="61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1150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8">
        <v>45918.830625000002</v>
      </c>
      <c r="B1195" s="59">
        <v>444325653</v>
      </c>
      <c r="C1195" s="38" t="s">
        <v>36</v>
      </c>
      <c r="D1195" s="38" t="s">
        <v>37</v>
      </c>
      <c r="E1195" s="38" t="s">
        <v>45</v>
      </c>
      <c r="F1195" s="38" t="s">
        <v>120</v>
      </c>
      <c r="G1195" s="35">
        <v>3647.07</v>
      </c>
      <c r="H1195" s="59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119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37" t="s">
        <v>36</v>
      </c>
      <c r="D1196" s="37" t="s">
        <v>38</v>
      </c>
      <c r="E1196" s="37" t="s">
        <v>46</v>
      </c>
      <c r="F1196" s="37" t="s">
        <v>120</v>
      </c>
      <c r="G1196" s="36">
        <v>3646.33</v>
      </c>
      <c r="H1196" s="61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1151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8">
        <v>45918.831203703703</v>
      </c>
      <c r="B1197" s="59">
        <v>444326045</v>
      </c>
      <c r="C1197" s="38" t="s">
        <v>36</v>
      </c>
      <c r="D1197" s="38" t="s">
        <v>37</v>
      </c>
      <c r="E1197" s="38" t="s">
        <v>45</v>
      </c>
      <c r="F1197" s="38" t="s">
        <v>120</v>
      </c>
      <c r="G1197" s="35">
        <v>3646.38</v>
      </c>
      <c r="H1197" s="59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116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37" t="s">
        <v>36</v>
      </c>
      <c r="D1198" s="37" t="s">
        <v>37</v>
      </c>
      <c r="E1198" s="37" t="s">
        <v>45</v>
      </c>
      <c r="F1198" s="37" t="s">
        <v>120</v>
      </c>
      <c r="G1198" s="36">
        <v>3646.33</v>
      </c>
      <c r="H1198" s="61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8">
        <v>45918.831319444442</v>
      </c>
      <c r="B1199" s="59">
        <v>444326068</v>
      </c>
      <c r="C1199" s="38" t="s">
        <v>36</v>
      </c>
      <c r="D1199" s="38" t="s">
        <v>37</v>
      </c>
      <c r="E1199" s="38" t="s">
        <v>45</v>
      </c>
      <c r="F1199" s="38" t="s">
        <v>120</v>
      </c>
      <c r="G1199" s="35">
        <v>3646.39</v>
      </c>
      <c r="H1199" s="59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108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37" t="s">
        <v>36</v>
      </c>
      <c r="D1200" s="37" t="s">
        <v>37</v>
      </c>
      <c r="E1200" s="37" t="s">
        <v>45</v>
      </c>
      <c r="F1200" s="37" t="s">
        <v>120</v>
      </c>
      <c r="G1200" s="36">
        <v>3646.43</v>
      </c>
      <c r="H1200" s="61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109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8">
        <v>45918.832766203705</v>
      </c>
      <c r="B1201" s="59">
        <v>444326745</v>
      </c>
      <c r="C1201" s="38" t="s">
        <v>36</v>
      </c>
      <c r="D1201" s="38" t="s">
        <v>38</v>
      </c>
      <c r="E1201" s="38" t="s">
        <v>46</v>
      </c>
      <c r="F1201" s="38" t="s">
        <v>120</v>
      </c>
      <c r="G1201" s="35">
        <v>3645.71</v>
      </c>
      <c r="H1201" s="59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1152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37" t="s">
        <v>36</v>
      </c>
      <c r="D1202" s="37" t="s">
        <v>38</v>
      </c>
      <c r="E1202" s="37" t="s">
        <v>46</v>
      </c>
      <c r="F1202" s="37" t="s">
        <v>120</v>
      </c>
      <c r="G1202" s="36">
        <v>3645.71</v>
      </c>
      <c r="H1202" s="61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1153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8">
        <v>45918.832766203705</v>
      </c>
      <c r="B1203" s="59">
        <v>444326747</v>
      </c>
      <c r="C1203" s="38" t="s">
        <v>36</v>
      </c>
      <c r="D1203" s="38" t="s">
        <v>38</v>
      </c>
      <c r="E1203" s="38" t="s">
        <v>46</v>
      </c>
      <c r="F1203" s="38" t="s">
        <v>120</v>
      </c>
      <c r="G1203" s="35">
        <v>3645.71</v>
      </c>
      <c r="H1203" s="59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1153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37" t="s">
        <v>36</v>
      </c>
      <c r="D1204" s="37" t="s">
        <v>37</v>
      </c>
      <c r="E1204" s="37" t="s">
        <v>45</v>
      </c>
      <c r="F1204" s="37" t="s">
        <v>120</v>
      </c>
      <c r="G1204" s="36">
        <v>3646.09</v>
      </c>
      <c r="H1204" s="61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8">
        <v>45918.832939814813</v>
      </c>
      <c r="B1205" s="59">
        <v>444326785</v>
      </c>
      <c r="C1205" s="38" t="s">
        <v>36</v>
      </c>
      <c r="D1205" s="38" t="s">
        <v>37</v>
      </c>
      <c r="E1205" s="38" t="s">
        <v>45</v>
      </c>
      <c r="F1205" s="38" t="s">
        <v>120</v>
      </c>
      <c r="G1205" s="35">
        <v>3646.09</v>
      </c>
      <c r="H1205" s="59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37" t="s">
        <v>36</v>
      </c>
      <c r="D1206" s="37" t="s">
        <v>37</v>
      </c>
      <c r="E1206" s="37" t="s">
        <v>45</v>
      </c>
      <c r="F1206" s="37" t="s">
        <v>120</v>
      </c>
      <c r="G1206" s="36">
        <v>3646.09</v>
      </c>
      <c r="H1206" s="61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8">
        <v>45918.833518518521</v>
      </c>
      <c r="B1207" s="59">
        <v>444327050</v>
      </c>
      <c r="C1207" s="38" t="s">
        <v>36</v>
      </c>
      <c r="D1207" s="38" t="s">
        <v>37</v>
      </c>
      <c r="E1207" s="38" t="s">
        <v>45</v>
      </c>
      <c r="F1207" s="38" t="s">
        <v>120</v>
      </c>
      <c r="G1207" s="35">
        <v>3645.98</v>
      </c>
      <c r="H1207" s="59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93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37" t="s">
        <v>36</v>
      </c>
      <c r="D1208" s="37" t="s">
        <v>38</v>
      </c>
      <c r="E1208" s="37" t="s">
        <v>46</v>
      </c>
      <c r="F1208" s="37" t="s">
        <v>120</v>
      </c>
      <c r="G1208" s="36">
        <v>3644.83</v>
      </c>
      <c r="H1208" s="61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1154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8">
        <v>45918.840231481481</v>
      </c>
      <c r="B1209" s="59">
        <v>444329172</v>
      </c>
      <c r="C1209" s="38" t="s">
        <v>36</v>
      </c>
      <c r="D1209" s="38" t="s">
        <v>38</v>
      </c>
      <c r="E1209" s="38" t="s">
        <v>45</v>
      </c>
      <c r="F1209" s="38" t="s">
        <v>120</v>
      </c>
      <c r="G1209" s="35">
        <v>3644.82</v>
      </c>
      <c r="H1209" s="59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37" t="s">
        <v>36</v>
      </c>
      <c r="D1210" s="37" t="s">
        <v>38</v>
      </c>
      <c r="E1210" s="37" t="s">
        <v>45</v>
      </c>
      <c r="F1210" s="37" t="s">
        <v>120</v>
      </c>
      <c r="G1210" s="36">
        <v>3644.78</v>
      </c>
      <c r="H1210" s="61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8">
        <v>45918.840243055558</v>
      </c>
      <c r="B1211" s="59">
        <v>444329175</v>
      </c>
      <c r="C1211" s="38" t="s">
        <v>36</v>
      </c>
      <c r="D1211" s="38" t="s">
        <v>38</v>
      </c>
      <c r="E1211" s="38" t="s">
        <v>45</v>
      </c>
      <c r="F1211" s="38" t="s">
        <v>120</v>
      </c>
      <c r="G1211" s="35">
        <v>3644.69</v>
      </c>
      <c r="H1211" s="59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37" t="s">
        <v>36</v>
      </c>
      <c r="D1212" s="37" t="s">
        <v>38</v>
      </c>
      <c r="E1212" s="37" t="s">
        <v>46</v>
      </c>
      <c r="F1212" s="37" t="s">
        <v>120</v>
      </c>
      <c r="G1212" s="36">
        <v>3644.08</v>
      </c>
      <c r="H1212" s="61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1155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8">
        <v>45918.841157407405</v>
      </c>
      <c r="B1213" s="59">
        <v>444329357</v>
      </c>
      <c r="C1213" s="38" t="s">
        <v>36</v>
      </c>
      <c r="D1213" s="38" t="s">
        <v>38</v>
      </c>
      <c r="E1213" s="38" t="s">
        <v>45</v>
      </c>
      <c r="F1213" s="38" t="s">
        <v>120</v>
      </c>
      <c r="G1213" s="35">
        <v>3644.1</v>
      </c>
      <c r="H1213" s="59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119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37" t="s">
        <v>36</v>
      </c>
      <c r="D1214" s="37" t="s">
        <v>38</v>
      </c>
      <c r="E1214" s="37" t="s">
        <v>45</v>
      </c>
      <c r="F1214" s="37" t="s">
        <v>120</v>
      </c>
      <c r="G1214" s="36">
        <v>3644.19</v>
      </c>
      <c r="H1214" s="61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109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8">
        <v>45918.846620370372</v>
      </c>
      <c r="B1215" s="59">
        <v>444331556</v>
      </c>
      <c r="C1215" s="38" t="s">
        <v>36</v>
      </c>
      <c r="D1215" s="38" t="s">
        <v>38</v>
      </c>
      <c r="E1215" s="38" t="s">
        <v>46</v>
      </c>
      <c r="F1215" s="38" t="s">
        <v>120</v>
      </c>
      <c r="G1215" s="35">
        <v>3643.59</v>
      </c>
      <c r="H1215" s="59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1156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37" t="s">
        <v>36</v>
      </c>
      <c r="D1216" s="37" t="s">
        <v>38</v>
      </c>
      <c r="E1216" s="37" t="s">
        <v>45</v>
      </c>
      <c r="F1216" s="37" t="s">
        <v>120</v>
      </c>
      <c r="G1216" s="36">
        <v>3644.02</v>
      </c>
      <c r="H1216" s="61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8">
        <v>45918.852777777778</v>
      </c>
      <c r="B1217" s="59">
        <v>444333052</v>
      </c>
      <c r="C1217" s="38" t="s">
        <v>36</v>
      </c>
      <c r="D1217" s="38" t="s">
        <v>37</v>
      </c>
      <c r="E1217" s="38" t="s">
        <v>46</v>
      </c>
      <c r="F1217" s="38" t="s">
        <v>120</v>
      </c>
      <c r="G1217" s="35">
        <v>3645.76</v>
      </c>
      <c r="H1217" s="59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1157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37" t="s">
        <v>36</v>
      </c>
      <c r="D1218" s="37" t="s">
        <v>38</v>
      </c>
      <c r="E1218" s="37" t="s">
        <v>45</v>
      </c>
      <c r="F1218" s="37" t="s">
        <v>120</v>
      </c>
      <c r="G1218" s="36">
        <v>3643.79</v>
      </c>
      <c r="H1218" s="61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107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8">
        <v>45918.872604166667</v>
      </c>
      <c r="B1219" s="59">
        <v>444338044</v>
      </c>
      <c r="C1219" s="38" t="s">
        <v>36</v>
      </c>
      <c r="D1219" s="38" t="s">
        <v>38</v>
      </c>
      <c r="E1219" s="38" t="s">
        <v>46</v>
      </c>
      <c r="F1219" s="38" t="s">
        <v>120</v>
      </c>
      <c r="G1219" s="35">
        <v>3643.38</v>
      </c>
      <c r="H1219" s="59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1158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37" t="s">
        <v>36</v>
      </c>
      <c r="D1220" s="37" t="s">
        <v>38</v>
      </c>
      <c r="E1220" s="37" t="s">
        <v>46</v>
      </c>
      <c r="F1220" s="37" t="s">
        <v>120</v>
      </c>
      <c r="G1220" s="36">
        <v>3643.34</v>
      </c>
      <c r="H1220" s="61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1159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8">
        <v>45918.872893518521</v>
      </c>
      <c r="B1221" s="59">
        <v>444338078</v>
      </c>
      <c r="C1221" s="38" t="s">
        <v>36</v>
      </c>
      <c r="D1221" s="38" t="s">
        <v>38</v>
      </c>
      <c r="E1221" s="38" t="s">
        <v>46</v>
      </c>
      <c r="F1221" s="38" t="s">
        <v>120</v>
      </c>
      <c r="G1221" s="35">
        <v>3643.3</v>
      </c>
      <c r="H1221" s="59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1160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37" t="s">
        <v>36</v>
      </c>
      <c r="D1222" s="37" t="s">
        <v>38</v>
      </c>
      <c r="E1222" s="37" t="s">
        <v>45</v>
      </c>
      <c r="F1222" s="37" t="s">
        <v>120</v>
      </c>
      <c r="G1222" s="36">
        <v>3643.49</v>
      </c>
      <c r="H1222" s="61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116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8">
        <v>45918.873680555553</v>
      </c>
      <c r="B1223" s="59">
        <v>444338523</v>
      </c>
      <c r="C1223" s="38" t="s">
        <v>36</v>
      </c>
      <c r="D1223" s="38" t="s">
        <v>38</v>
      </c>
      <c r="E1223" s="38" t="s">
        <v>45</v>
      </c>
      <c r="F1223" s="38" t="s">
        <v>120</v>
      </c>
      <c r="G1223" s="35">
        <v>3643.63</v>
      </c>
      <c r="H1223" s="59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37" t="s">
        <v>36</v>
      </c>
      <c r="D1224" s="37" t="s">
        <v>38</v>
      </c>
      <c r="E1224" s="37" t="s">
        <v>46</v>
      </c>
      <c r="F1224" s="37" t="s">
        <v>120</v>
      </c>
      <c r="G1224" s="36">
        <v>3643.08</v>
      </c>
      <c r="H1224" s="61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1161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8">
        <v>45918.875914351855</v>
      </c>
      <c r="B1225" s="59">
        <v>444338978</v>
      </c>
      <c r="C1225" s="38" t="s">
        <v>36</v>
      </c>
      <c r="D1225" s="38" t="s">
        <v>38</v>
      </c>
      <c r="E1225" s="38" t="s">
        <v>46</v>
      </c>
      <c r="F1225" s="38" t="s">
        <v>120</v>
      </c>
      <c r="G1225" s="35">
        <v>3643.08</v>
      </c>
      <c r="H1225" s="59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1161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37" t="s">
        <v>36</v>
      </c>
      <c r="D1226" s="37" t="s">
        <v>38</v>
      </c>
      <c r="E1226" s="37" t="s">
        <v>46</v>
      </c>
      <c r="F1226" s="37" t="s">
        <v>120</v>
      </c>
      <c r="G1226" s="36">
        <v>3643</v>
      </c>
      <c r="H1226" s="61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1162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8">
        <v>45918.876238425924</v>
      </c>
      <c r="B1227" s="59">
        <v>444339145</v>
      </c>
      <c r="C1227" s="38" t="s">
        <v>36</v>
      </c>
      <c r="D1227" s="38" t="s">
        <v>38</v>
      </c>
      <c r="E1227" s="38" t="s">
        <v>46</v>
      </c>
      <c r="F1227" s="38" t="s">
        <v>120</v>
      </c>
      <c r="G1227" s="35">
        <v>3642.2</v>
      </c>
      <c r="H1227" s="59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1163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37" t="s">
        <v>36</v>
      </c>
      <c r="D1228" s="37" t="s">
        <v>37</v>
      </c>
      <c r="E1228" s="37" t="s">
        <v>46</v>
      </c>
      <c r="F1228" s="37" t="s">
        <v>120</v>
      </c>
      <c r="G1228" s="36">
        <v>3642.13</v>
      </c>
      <c r="H1228" s="61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1164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8">
        <v>45918.876273148147</v>
      </c>
      <c r="B1229" s="59">
        <v>444339222</v>
      </c>
      <c r="C1229" s="38" t="s">
        <v>36</v>
      </c>
      <c r="D1229" s="38" t="s">
        <v>38</v>
      </c>
      <c r="E1229" s="38" t="s">
        <v>46</v>
      </c>
      <c r="F1229" s="38" t="s">
        <v>120</v>
      </c>
      <c r="G1229" s="35">
        <v>3641.44</v>
      </c>
      <c r="H1229" s="59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1133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37" t="s">
        <v>36</v>
      </c>
      <c r="D1230" s="37" t="s">
        <v>38</v>
      </c>
      <c r="E1230" s="37" t="s">
        <v>46</v>
      </c>
      <c r="F1230" s="37" t="s">
        <v>120</v>
      </c>
      <c r="G1230" s="36">
        <v>3640.88</v>
      </c>
      <c r="H1230" s="61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1165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8">
        <v>45918.876284722224</v>
      </c>
      <c r="B1231" s="59">
        <v>444339330</v>
      </c>
      <c r="C1231" s="38" t="s">
        <v>36</v>
      </c>
      <c r="D1231" s="38" t="s">
        <v>37</v>
      </c>
      <c r="E1231" s="38" t="s">
        <v>46</v>
      </c>
      <c r="F1231" s="38" t="s">
        <v>120</v>
      </c>
      <c r="G1231" s="35">
        <v>3640.82</v>
      </c>
      <c r="H1231" s="59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1166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37" t="s">
        <v>36</v>
      </c>
      <c r="D1232" s="37" t="s">
        <v>38</v>
      </c>
      <c r="E1232" s="37" t="s">
        <v>45</v>
      </c>
      <c r="F1232" s="37" t="s">
        <v>120</v>
      </c>
      <c r="G1232" s="36">
        <v>3641.82</v>
      </c>
      <c r="H1232" s="61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115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8">
        <v>45918.879236111112</v>
      </c>
      <c r="B1233" s="59">
        <v>444340169</v>
      </c>
      <c r="C1233" s="38" t="s">
        <v>36</v>
      </c>
      <c r="D1233" s="38" t="s">
        <v>37</v>
      </c>
      <c r="E1233" s="38" t="s">
        <v>46</v>
      </c>
      <c r="F1233" s="38" t="s">
        <v>120</v>
      </c>
      <c r="G1233" s="35">
        <v>3642.24</v>
      </c>
      <c r="H1233" s="59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1167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37" t="s">
        <v>36</v>
      </c>
      <c r="D1234" s="37" t="s">
        <v>38</v>
      </c>
      <c r="E1234" s="37" t="s">
        <v>45</v>
      </c>
      <c r="F1234" s="37" t="s">
        <v>120</v>
      </c>
      <c r="G1234" s="36">
        <v>3642</v>
      </c>
      <c r="H1234" s="61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8">
        <v>45918.879351851851</v>
      </c>
      <c r="B1235" s="59">
        <v>444340186</v>
      </c>
      <c r="C1235" s="38" t="s">
        <v>36</v>
      </c>
      <c r="D1235" s="38" t="s">
        <v>38</v>
      </c>
      <c r="E1235" s="38" t="s">
        <v>45</v>
      </c>
      <c r="F1235" s="38" t="s">
        <v>120</v>
      </c>
      <c r="G1235" s="35">
        <v>3642</v>
      </c>
      <c r="H1235" s="59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116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37" t="s">
        <v>36</v>
      </c>
      <c r="D1236" s="37" t="s">
        <v>38</v>
      </c>
      <c r="E1236" s="37" t="s">
        <v>45</v>
      </c>
      <c r="F1236" s="37" t="s">
        <v>120</v>
      </c>
      <c r="G1236" s="36">
        <v>3642.01</v>
      </c>
      <c r="H1236" s="61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109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8">
        <v>45918.879363425927</v>
      </c>
      <c r="B1237" s="59">
        <v>444340189</v>
      </c>
      <c r="C1237" s="38" t="s">
        <v>36</v>
      </c>
      <c r="D1237" s="38" t="s">
        <v>38</v>
      </c>
      <c r="E1237" s="38" t="s">
        <v>45</v>
      </c>
      <c r="F1237" s="38" t="s">
        <v>120</v>
      </c>
      <c r="G1237" s="35">
        <v>3642.01</v>
      </c>
      <c r="H1237" s="59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37" t="s">
        <v>36</v>
      </c>
      <c r="D1238" s="37" t="s">
        <v>38</v>
      </c>
      <c r="E1238" s="37" t="s">
        <v>45</v>
      </c>
      <c r="F1238" s="37" t="s">
        <v>120</v>
      </c>
      <c r="G1238" s="36">
        <v>3642.01</v>
      </c>
      <c r="H1238" s="61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114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8">
        <v>45918.879363425927</v>
      </c>
      <c r="B1239" s="59">
        <v>444340192</v>
      </c>
      <c r="C1239" s="38" t="s">
        <v>36</v>
      </c>
      <c r="D1239" s="38" t="s">
        <v>38</v>
      </c>
      <c r="E1239" s="38" t="s">
        <v>45</v>
      </c>
      <c r="F1239" s="38" t="s">
        <v>120</v>
      </c>
      <c r="G1239" s="35">
        <v>3642.01</v>
      </c>
      <c r="H1239" s="59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37" t="s">
        <v>36</v>
      </c>
      <c r="D1240" s="37" t="s">
        <v>38</v>
      </c>
      <c r="E1240" s="37" t="s">
        <v>45</v>
      </c>
      <c r="F1240" s="37" t="s">
        <v>120</v>
      </c>
      <c r="G1240" s="36">
        <v>3642.03</v>
      </c>
      <c r="H1240" s="61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108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8">
        <v>45918.879374999997</v>
      </c>
      <c r="B1241" s="59">
        <v>444340194</v>
      </c>
      <c r="C1241" s="38" t="s">
        <v>36</v>
      </c>
      <c r="D1241" s="38" t="s">
        <v>38</v>
      </c>
      <c r="E1241" s="38" t="s">
        <v>45</v>
      </c>
      <c r="F1241" s="38" t="s">
        <v>120</v>
      </c>
      <c r="G1241" s="35">
        <v>3642.03</v>
      </c>
      <c r="H1241" s="59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37" t="s">
        <v>36</v>
      </c>
      <c r="D1242" s="37" t="s">
        <v>37</v>
      </c>
      <c r="E1242" s="37" t="s">
        <v>46</v>
      </c>
      <c r="F1242" s="37" t="s">
        <v>120</v>
      </c>
      <c r="G1242" s="36">
        <v>3641.46</v>
      </c>
      <c r="H1242" s="61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1168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8">
        <v>45918.880856481483</v>
      </c>
      <c r="B1243" s="59">
        <v>444340557</v>
      </c>
      <c r="C1243" s="38" t="s">
        <v>36</v>
      </c>
      <c r="D1243" s="38" t="s">
        <v>38</v>
      </c>
      <c r="E1243" s="38" t="s">
        <v>45</v>
      </c>
      <c r="F1243" s="38" t="s">
        <v>120</v>
      </c>
      <c r="G1243" s="35">
        <v>3641.18</v>
      </c>
      <c r="H1243" s="59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119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37" t="s">
        <v>36</v>
      </c>
      <c r="D1244" s="37" t="s">
        <v>38</v>
      </c>
      <c r="E1244" s="37" t="s">
        <v>45</v>
      </c>
      <c r="F1244" s="37" t="s">
        <v>120</v>
      </c>
      <c r="G1244" s="36">
        <v>3641.59</v>
      </c>
      <c r="H1244" s="61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93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8">
        <v>45918.884675925925</v>
      </c>
      <c r="B1245" s="59">
        <v>444341702</v>
      </c>
      <c r="C1245" s="38" t="s">
        <v>36</v>
      </c>
      <c r="D1245" s="38" t="s">
        <v>38</v>
      </c>
      <c r="E1245" s="38" t="s">
        <v>45</v>
      </c>
      <c r="F1245" s="38" t="s">
        <v>120</v>
      </c>
      <c r="G1245" s="35">
        <v>3641.59</v>
      </c>
      <c r="H1245" s="59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37" t="s">
        <v>36</v>
      </c>
      <c r="D1246" s="37" t="s">
        <v>37</v>
      </c>
      <c r="E1246" s="37" t="s">
        <v>46</v>
      </c>
      <c r="F1246" s="37" t="s">
        <v>120</v>
      </c>
      <c r="G1246" s="36">
        <v>3642.05</v>
      </c>
      <c r="H1246" s="61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1169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8">
        <v>45918.885266203702</v>
      </c>
      <c r="B1247" s="59">
        <v>444341879</v>
      </c>
      <c r="C1247" s="38" t="s">
        <v>36</v>
      </c>
      <c r="D1247" s="38" t="s">
        <v>37</v>
      </c>
      <c r="E1247" s="38" t="s">
        <v>46</v>
      </c>
      <c r="F1247" s="38" t="s">
        <v>120</v>
      </c>
      <c r="G1247" s="35">
        <v>3642.05</v>
      </c>
      <c r="H1247" s="59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1169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37" t="s">
        <v>36</v>
      </c>
      <c r="D1248" s="37" t="s">
        <v>37</v>
      </c>
      <c r="E1248" s="37" t="s">
        <v>46</v>
      </c>
      <c r="F1248" s="37" t="s">
        <v>120</v>
      </c>
      <c r="G1248" s="36">
        <v>3642.05</v>
      </c>
      <c r="H1248" s="61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1169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8">
        <v>45918.885370370372</v>
      </c>
      <c r="B1249" s="59">
        <v>444341941</v>
      </c>
      <c r="C1249" s="38" t="s">
        <v>36</v>
      </c>
      <c r="D1249" s="38" t="s">
        <v>38</v>
      </c>
      <c r="E1249" s="38" t="s">
        <v>45</v>
      </c>
      <c r="F1249" s="38" t="s">
        <v>120</v>
      </c>
      <c r="G1249" s="35">
        <v>3641.67</v>
      </c>
      <c r="H1249" s="59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37" t="s">
        <v>36</v>
      </c>
      <c r="D1250" s="37" t="s">
        <v>37</v>
      </c>
      <c r="E1250" s="37" t="s">
        <v>46</v>
      </c>
      <c r="F1250" s="37" t="s">
        <v>120</v>
      </c>
      <c r="G1250" s="36">
        <v>3642.25</v>
      </c>
      <c r="H1250" s="61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1170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8">
        <v>45918.885833333334</v>
      </c>
      <c r="B1251" s="59">
        <v>444342306</v>
      </c>
      <c r="C1251" s="38" t="s">
        <v>36</v>
      </c>
      <c r="D1251" s="38" t="s">
        <v>38</v>
      </c>
      <c r="E1251" s="38" t="s">
        <v>45</v>
      </c>
      <c r="F1251" s="38" t="s">
        <v>120</v>
      </c>
      <c r="G1251" s="35">
        <v>3641.92</v>
      </c>
      <c r="H1251" s="59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107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37" t="s">
        <v>36</v>
      </c>
      <c r="D1252" s="37" t="s">
        <v>38</v>
      </c>
      <c r="E1252" s="37" t="s">
        <v>45</v>
      </c>
      <c r="F1252" s="37" t="s">
        <v>120</v>
      </c>
      <c r="G1252" s="36">
        <v>3641.7</v>
      </c>
      <c r="H1252" s="61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8">
        <v>45918.886064814818</v>
      </c>
      <c r="B1253" s="59">
        <v>444342515</v>
      </c>
      <c r="C1253" s="38" t="s">
        <v>36</v>
      </c>
      <c r="D1253" s="38" t="s">
        <v>38</v>
      </c>
      <c r="E1253" s="38" t="s">
        <v>45</v>
      </c>
      <c r="F1253" s="38" t="s">
        <v>120</v>
      </c>
      <c r="G1253" s="35">
        <v>3641.66</v>
      </c>
      <c r="H1253" s="59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37" t="s">
        <v>36</v>
      </c>
      <c r="D1254" s="37" t="s">
        <v>37</v>
      </c>
      <c r="E1254" s="37" t="s">
        <v>46</v>
      </c>
      <c r="F1254" s="37" t="s">
        <v>120</v>
      </c>
      <c r="G1254" s="36">
        <v>3643.53</v>
      </c>
      <c r="H1254" s="61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1171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8">
        <v>45918.930671296293</v>
      </c>
      <c r="B1255" s="59">
        <v>444348824</v>
      </c>
      <c r="C1255" s="38" t="s">
        <v>36</v>
      </c>
      <c r="D1255" s="38" t="s">
        <v>37</v>
      </c>
      <c r="E1255" s="38" t="s">
        <v>45</v>
      </c>
      <c r="F1255" s="38" t="s">
        <v>120</v>
      </c>
      <c r="G1255" s="35">
        <v>3642.76</v>
      </c>
      <c r="H1255" s="59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109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37" t="s">
        <v>36</v>
      </c>
      <c r="D1256" s="37" t="s">
        <v>37</v>
      </c>
      <c r="E1256" s="37" t="s">
        <v>46</v>
      </c>
      <c r="F1256" s="37" t="s">
        <v>120</v>
      </c>
      <c r="G1256" s="36">
        <v>3644.14</v>
      </c>
      <c r="H1256" s="61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1172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8">
        <v>45918.93414351852</v>
      </c>
      <c r="B1257" s="59">
        <v>444349488</v>
      </c>
      <c r="C1257" s="38" t="s">
        <v>36</v>
      </c>
      <c r="D1257" s="38" t="s">
        <v>37</v>
      </c>
      <c r="E1257" s="38" t="s">
        <v>45</v>
      </c>
      <c r="F1257" s="38" t="s">
        <v>120</v>
      </c>
      <c r="G1257" s="35">
        <v>3644.02</v>
      </c>
      <c r="H1257" s="59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119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37" t="s">
        <v>36</v>
      </c>
      <c r="D1258" s="37" t="s">
        <v>38</v>
      </c>
      <c r="E1258" s="37" t="s">
        <v>46</v>
      </c>
      <c r="F1258" s="37" t="s">
        <v>120</v>
      </c>
      <c r="G1258" s="36">
        <v>3644.28</v>
      </c>
      <c r="H1258" s="61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1173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8">
        <v>45918.951307870368</v>
      </c>
      <c r="B1259" s="59">
        <v>444352859</v>
      </c>
      <c r="C1259" s="38" t="s">
        <v>36</v>
      </c>
      <c r="D1259" s="38" t="s">
        <v>37</v>
      </c>
      <c r="E1259" s="38" t="s">
        <v>46</v>
      </c>
      <c r="F1259" s="38" t="s">
        <v>120</v>
      </c>
      <c r="G1259" s="35">
        <v>3644.53</v>
      </c>
      <c r="H1259" s="59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1174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37" t="s">
        <v>36</v>
      </c>
      <c r="D1260" s="37" t="s">
        <v>37</v>
      </c>
      <c r="E1260" s="37" t="s">
        <v>46</v>
      </c>
      <c r="F1260" s="37" t="s">
        <v>120</v>
      </c>
      <c r="G1260" s="36">
        <v>3644.66</v>
      </c>
      <c r="H1260" s="61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1175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8">
        <v>45918.951388888891</v>
      </c>
      <c r="B1261" s="59">
        <v>444352877</v>
      </c>
      <c r="C1261" s="38" t="s">
        <v>36</v>
      </c>
      <c r="D1261" s="38" t="s">
        <v>37</v>
      </c>
      <c r="E1261" s="38" t="s">
        <v>46</v>
      </c>
      <c r="F1261" s="38" t="s">
        <v>120</v>
      </c>
      <c r="G1261" s="35">
        <v>3644.66</v>
      </c>
      <c r="H1261" s="59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1175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37" t="s">
        <v>36</v>
      </c>
      <c r="D1262" s="37" t="s">
        <v>37</v>
      </c>
      <c r="E1262" s="37" t="s">
        <v>46</v>
      </c>
      <c r="F1262" s="37" t="s">
        <v>120</v>
      </c>
      <c r="G1262" s="36">
        <v>3644.66</v>
      </c>
      <c r="H1262" s="61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1176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8">
        <v>45918.951388888891</v>
      </c>
      <c r="B1263" s="59">
        <v>444352883</v>
      </c>
      <c r="C1263" s="38" t="s">
        <v>36</v>
      </c>
      <c r="D1263" s="38" t="s">
        <v>37</v>
      </c>
      <c r="E1263" s="38" t="s">
        <v>46</v>
      </c>
      <c r="F1263" s="38" t="s">
        <v>120</v>
      </c>
      <c r="G1263" s="35">
        <v>3644.68</v>
      </c>
      <c r="H1263" s="59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1177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37" t="s">
        <v>36</v>
      </c>
      <c r="D1264" s="37" t="s">
        <v>37</v>
      </c>
      <c r="E1264" s="37" t="s">
        <v>46</v>
      </c>
      <c r="F1264" s="37" t="s">
        <v>120</v>
      </c>
      <c r="G1264" s="36">
        <v>3644.71</v>
      </c>
      <c r="H1264" s="61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1178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8">
        <v>45918.951736111114</v>
      </c>
      <c r="B1265" s="59">
        <v>444352970</v>
      </c>
      <c r="C1265" s="38" t="s">
        <v>36</v>
      </c>
      <c r="D1265" s="38" t="s">
        <v>37</v>
      </c>
      <c r="E1265" s="38" t="s">
        <v>46</v>
      </c>
      <c r="F1265" s="38" t="s">
        <v>120</v>
      </c>
      <c r="G1265" s="35">
        <v>3644.83</v>
      </c>
      <c r="H1265" s="59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1179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37" t="s">
        <v>36</v>
      </c>
      <c r="D1266" s="37" t="s">
        <v>37</v>
      </c>
      <c r="E1266" s="37" t="s">
        <v>46</v>
      </c>
      <c r="F1266" s="37" t="s">
        <v>120</v>
      </c>
      <c r="G1266" s="36">
        <v>3644.92</v>
      </c>
      <c r="H1266" s="61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1180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8">
        <v>45918.951886574076</v>
      </c>
      <c r="B1267" s="59">
        <v>444352997</v>
      </c>
      <c r="C1267" s="38" t="s">
        <v>36</v>
      </c>
      <c r="D1267" s="38" t="s">
        <v>37</v>
      </c>
      <c r="E1267" s="38" t="s">
        <v>46</v>
      </c>
      <c r="F1267" s="38" t="s">
        <v>120</v>
      </c>
      <c r="G1267" s="35">
        <v>3645.08</v>
      </c>
      <c r="H1267" s="59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1181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37" t="s">
        <v>36</v>
      </c>
      <c r="D1268" s="37" t="s">
        <v>37</v>
      </c>
      <c r="E1268" s="37" t="s">
        <v>46</v>
      </c>
      <c r="F1268" s="37" t="s">
        <v>120</v>
      </c>
      <c r="G1268" s="36">
        <v>3645.08</v>
      </c>
      <c r="H1268" s="61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1181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8">
        <v>45918.951886574076</v>
      </c>
      <c r="B1269" s="59">
        <v>444353000</v>
      </c>
      <c r="C1269" s="38" t="s">
        <v>36</v>
      </c>
      <c r="D1269" s="38" t="s">
        <v>37</v>
      </c>
      <c r="E1269" s="38" t="s">
        <v>46</v>
      </c>
      <c r="F1269" s="38" t="s">
        <v>120</v>
      </c>
      <c r="G1269" s="35">
        <v>3645.08</v>
      </c>
      <c r="H1269" s="59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1181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37" t="s">
        <v>36</v>
      </c>
      <c r="D1270" s="37" t="s">
        <v>37</v>
      </c>
      <c r="E1270" s="37" t="s">
        <v>46</v>
      </c>
      <c r="F1270" s="37" t="s">
        <v>120</v>
      </c>
      <c r="G1270" s="36">
        <v>3645.08</v>
      </c>
      <c r="H1270" s="61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1181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8">
        <v>45918.951886574076</v>
      </c>
      <c r="B1271" s="59">
        <v>444353002</v>
      </c>
      <c r="C1271" s="38" t="s">
        <v>36</v>
      </c>
      <c r="D1271" s="38" t="s">
        <v>37</v>
      </c>
      <c r="E1271" s="38" t="s">
        <v>46</v>
      </c>
      <c r="F1271" s="38" t="s">
        <v>120</v>
      </c>
      <c r="G1271" s="35">
        <v>3645.08</v>
      </c>
      <c r="H1271" s="59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1181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37" t="s">
        <v>36</v>
      </c>
      <c r="D1272" s="37" t="s">
        <v>37</v>
      </c>
      <c r="E1272" s="37" t="s">
        <v>46</v>
      </c>
      <c r="F1272" s="37" t="s">
        <v>120</v>
      </c>
      <c r="G1272" s="36">
        <v>3645.08</v>
      </c>
      <c r="H1272" s="61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1181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8">
        <v>45918.952199074076</v>
      </c>
      <c r="B1273" s="59">
        <v>444353064</v>
      </c>
      <c r="C1273" s="38" t="s">
        <v>36</v>
      </c>
      <c r="D1273" s="38" t="s">
        <v>37</v>
      </c>
      <c r="E1273" s="38" t="s">
        <v>45</v>
      </c>
      <c r="F1273" s="38" t="s">
        <v>120</v>
      </c>
      <c r="G1273" s="35">
        <v>3644.96</v>
      </c>
      <c r="H1273" s="59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116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37" t="s">
        <v>36</v>
      </c>
      <c r="D1274" s="37" t="s">
        <v>37</v>
      </c>
      <c r="E1274" s="37" t="s">
        <v>45</v>
      </c>
      <c r="F1274" s="37" t="s">
        <v>120</v>
      </c>
      <c r="G1274" s="36">
        <v>3644.96</v>
      </c>
      <c r="H1274" s="61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115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8">
        <v>45918.952777777777</v>
      </c>
      <c r="B1275" s="59">
        <v>444353138</v>
      </c>
      <c r="C1275" s="38" t="s">
        <v>36</v>
      </c>
      <c r="D1275" s="38" t="s">
        <v>37</v>
      </c>
      <c r="E1275" s="38" t="s">
        <v>45</v>
      </c>
      <c r="F1275" s="38" t="s">
        <v>120</v>
      </c>
      <c r="G1275" s="35">
        <v>3644.4</v>
      </c>
      <c r="H1275" s="59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37" t="s">
        <v>36</v>
      </c>
      <c r="D1276" s="37" t="s">
        <v>37</v>
      </c>
      <c r="E1276" s="37" t="s">
        <v>45</v>
      </c>
      <c r="F1276" s="37" t="s">
        <v>120</v>
      </c>
      <c r="G1276" s="36">
        <v>3644.4</v>
      </c>
      <c r="H1276" s="61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8">
        <v>45918.952777777777</v>
      </c>
      <c r="B1277" s="59">
        <v>444353140</v>
      </c>
      <c r="C1277" s="38" t="s">
        <v>36</v>
      </c>
      <c r="D1277" s="38" t="s">
        <v>37</v>
      </c>
      <c r="E1277" s="38" t="s">
        <v>45</v>
      </c>
      <c r="F1277" s="38" t="s">
        <v>120</v>
      </c>
      <c r="G1277" s="35">
        <v>3644.4</v>
      </c>
      <c r="H1277" s="59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37" t="s">
        <v>36</v>
      </c>
      <c r="D1278" s="37" t="s">
        <v>37</v>
      </c>
      <c r="E1278" s="37" t="s">
        <v>45</v>
      </c>
      <c r="F1278" s="37" t="s">
        <v>120</v>
      </c>
      <c r="G1278" s="36">
        <v>3644.49</v>
      </c>
      <c r="H1278" s="61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8">
        <v>45918.955069444448</v>
      </c>
      <c r="B1279" s="59">
        <v>444353827</v>
      </c>
      <c r="C1279" s="38" t="s">
        <v>36</v>
      </c>
      <c r="D1279" s="38" t="s">
        <v>38</v>
      </c>
      <c r="E1279" s="38" t="s">
        <v>46</v>
      </c>
      <c r="F1279" s="38" t="s">
        <v>120</v>
      </c>
      <c r="G1279" s="35">
        <v>3645.9</v>
      </c>
      <c r="H1279" s="59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1182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37" t="s">
        <v>36</v>
      </c>
      <c r="D1280" s="37" t="s">
        <v>37</v>
      </c>
      <c r="E1280" s="37" t="s">
        <v>45</v>
      </c>
      <c r="F1280" s="37" t="s">
        <v>120</v>
      </c>
      <c r="G1280" s="36">
        <v>3645.89</v>
      </c>
      <c r="H1280" s="61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8">
        <v>45918.957060185188</v>
      </c>
      <c r="B1281" s="59">
        <v>444354403</v>
      </c>
      <c r="C1281" s="38" t="s">
        <v>36</v>
      </c>
      <c r="D1281" s="38" t="s">
        <v>37</v>
      </c>
      <c r="E1281" s="38" t="s">
        <v>45</v>
      </c>
      <c r="F1281" s="38" t="s">
        <v>120</v>
      </c>
      <c r="G1281" s="35">
        <v>3645.92</v>
      </c>
      <c r="H1281" s="59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114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37" t="s">
        <v>36</v>
      </c>
      <c r="D1282" s="37" t="s">
        <v>37</v>
      </c>
      <c r="E1282" s="37" t="s">
        <v>45</v>
      </c>
      <c r="F1282" s="37" t="s">
        <v>120</v>
      </c>
      <c r="G1282" s="36">
        <v>3645.94</v>
      </c>
      <c r="H1282" s="61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109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8">
        <v>45918.957060185188</v>
      </c>
      <c r="B1283" s="59">
        <v>444354406</v>
      </c>
      <c r="C1283" s="38" t="s">
        <v>36</v>
      </c>
      <c r="D1283" s="38" t="s">
        <v>37</v>
      </c>
      <c r="E1283" s="38" t="s">
        <v>45</v>
      </c>
      <c r="F1283" s="38" t="s">
        <v>120</v>
      </c>
      <c r="G1283" s="35">
        <v>3645.94</v>
      </c>
      <c r="H1283" s="59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108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37" t="s">
        <v>36</v>
      </c>
      <c r="D1284" s="37" t="s">
        <v>38</v>
      </c>
      <c r="E1284" s="37" t="s">
        <v>46</v>
      </c>
      <c r="F1284" s="37" t="s">
        <v>120</v>
      </c>
      <c r="G1284" s="36">
        <v>3646.28</v>
      </c>
      <c r="H1284" s="61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1151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8">
        <v>45918.958553240744</v>
      </c>
      <c r="B1285" s="59">
        <v>444354987</v>
      </c>
      <c r="C1285" s="38" t="s">
        <v>36</v>
      </c>
      <c r="D1285" s="38" t="s">
        <v>38</v>
      </c>
      <c r="E1285" s="38" t="s">
        <v>46</v>
      </c>
      <c r="F1285" s="38" t="s">
        <v>120</v>
      </c>
      <c r="G1285" s="35">
        <v>3646.23</v>
      </c>
      <c r="H1285" s="59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1183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37" t="s">
        <v>36</v>
      </c>
      <c r="D1286" s="37" t="s">
        <v>37</v>
      </c>
      <c r="E1286" s="37" t="s">
        <v>45</v>
      </c>
      <c r="F1286" s="37" t="s">
        <v>120</v>
      </c>
      <c r="G1286" s="36">
        <v>3646.44</v>
      </c>
      <c r="H1286" s="61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116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8">
        <v>45918.958564814813</v>
      </c>
      <c r="B1287" s="59">
        <v>444354993</v>
      </c>
      <c r="C1287" s="38" t="s">
        <v>36</v>
      </c>
      <c r="D1287" s="38" t="s">
        <v>37</v>
      </c>
      <c r="E1287" s="38" t="s">
        <v>45</v>
      </c>
      <c r="F1287" s="38" t="s">
        <v>120</v>
      </c>
      <c r="G1287" s="35">
        <v>3646.42</v>
      </c>
      <c r="H1287" s="59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119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37" t="s">
        <v>36</v>
      </c>
      <c r="D1288" s="37" t="s">
        <v>38</v>
      </c>
      <c r="E1288" s="37" t="s">
        <v>46</v>
      </c>
      <c r="F1288" s="37" t="s">
        <v>120</v>
      </c>
      <c r="G1288" s="36">
        <v>3645.74</v>
      </c>
      <c r="H1288" s="61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1184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8">
        <v>45918.958773148152</v>
      </c>
      <c r="B1289" s="59">
        <v>444355050</v>
      </c>
      <c r="C1289" s="38" t="s">
        <v>36</v>
      </c>
      <c r="D1289" s="38" t="s">
        <v>38</v>
      </c>
      <c r="E1289" s="38" t="s">
        <v>46</v>
      </c>
      <c r="F1289" s="38" t="s">
        <v>120</v>
      </c>
      <c r="G1289" s="35">
        <v>3645.74</v>
      </c>
      <c r="H1289" s="59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1185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37" t="s">
        <v>36</v>
      </c>
      <c r="D1290" s="37" t="s">
        <v>38</v>
      </c>
      <c r="E1290" s="37" t="s">
        <v>46</v>
      </c>
      <c r="F1290" s="37" t="s">
        <v>120</v>
      </c>
      <c r="G1290" s="36">
        <v>3645.74</v>
      </c>
      <c r="H1290" s="61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1184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8">
        <v>45918.958784722221</v>
      </c>
      <c r="B1291" s="59">
        <v>444355053</v>
      </c>
      <c r="C1291" s="38" t="s">
        <v>36</v>
      </c>
      <c r="D1291" s="38" t="s">
        <v>37</v>
      </c>
      <c r="E1291" s="38" t="s">
        <v>45</v>
      </c>
      <c r="F1291" s="38" t="s">
        <v>120</v>
      </c>
      <c r="G1291" s="35">
        <v>3645.79</v>
      </c>
      <c r="H1291" s="59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93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37" t="s">
        <v>36</v>
      </c>
      <c r="D1292" s="37" t="s">
        <v>37</v>
      </c>
      <c r="E1292" s="37" t="s">
        <v>45</v>
      </c>
      <c r="F1292" s="37" t="s">
        <v>120</v>
      </c>
      <c r="G1292" s="36">
        <v>3645.79</v>
      </c>
      <c r="H1292" s="61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8">
        <v>45918.959131944444</v>
      </c>
      <c r="B1293" s="59">
        <v>444355119</v>
      </c>
      <c r="C1293" s="38" t="s">
        <v>36</v>
      </c>
      <c r="D1293" s="38" t="s">
        <v>37</v>
      </c>
      <c r="E1293" s="38" t="s">
        <v>45</v>
      </c>
      <c r="F1293" s="38" t="s">
        <v>120</v>
      </c>
      <c r="G1293" s="35">
        <v>3645.94</v>
      </c>
      <c r="H1293" s="59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37" t="s">
        <v>36</v>
      </c>
      <c r="D1294" s="37" t="s">
        <v>37</v>
      </c>
      <c r="E1294" s="37" t="s">
        <v>45</v>
      </c>
      <c r="F1294" s="37" t="s">
        <v>120</v>
      </c>
      <c r="G1294" s="36">
        <v>3645.95</v>
      </c>
      <c r="H1294" s="61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8">
        <v>45918.959143518521</v>
      </c>
      <c r="B1295" s="59">
        <v>444355122</v>
      </c>
      <c r="C1295" s="38" t="s">
        <v>36</v>
      </c>
      <c r="D1295" s="38" t="s">
        <v>37</v>
      </c>
      <c r="E1295" s="38" t="s">
        <v>45</v>
      </c>
      <c r="F1295" s="38" t="s">
        <v>120</v>
      </c>
      <c r="G1295" s="35">
        <v>3645.97</v>
      </c>
      <c r="H1295" s="59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37" t="s">
        <v>36</v>
      </c>
      <c r="D1296" s="37" t="s">
        <v>37</v>
      </c>
      <c r="E1296" s="37" t="s">
        <v>45</v>
      </c>
      <c r="F1296" s="37" t="s">
        <v>120</v>
      </c>
      <c r="G1296" s="36">
        <v>3645.81</v>
      </c>
      <c r="H1296" s="61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8">
        <v>45918.982719907406</v>
      </c>
      <c r="B1297" s="59">
        <v>444358940</v>
      </c>
      <c r="C1297" s="38" t="s">
        <v>36</v>
      </c>
      <c r="D1297" s="38" t="s">
        <v>38</v>
      </c>
      <c r="E1297" s="38" t="s">
        <v>46</v>
      </c>
      <c r="F1297" s="38" t="s">
        <v>120</v>
      </c>
      <c r="G1297" s="35">
        <v>3644.37</v>
      </c>
      <c r="H1297" s="59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1186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37" t="s">
        <v>36</v>
      </c>
      <c r="D1298" s="37" t="s">
        <v>38</v>
      </c>
      <c r="E1298" s="37" t="s">
        <v>45</v>
      </c>
      <c r="F1298" s="37" t="s">
        <v>120</v>
      </c>
      <c r="G1298" s="36">
        <v>3644.32</v>
      </c>
      <c r="H1298" s="61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109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8">
        <v>45918.995937500003</v>
      </c>
      <c r="B1299" s="59">
        <v>444361114</v>
      </c>
      <c r="C1299" s="38" t="s">
        <v>36</v>
      </c>
      <c r="D1299" s="38" t="s">
        <v>38</v>
      </c>
      <c r="E1299" s="38" t="s">
        <v>45</v>
      </c>
      <c r="F1299" s="38" t="s">
        <v>120</v>
      </c>
      <c r="G1299" s="35">
        <v>3644.38</v>
      </c>
      <c r="H1299" s="59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107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37" t="s">
        <v>36</v>
      </c>
      <c r="D1300" s="37" t="s">
        <v>38</v>
      </c>
      <c r="E1300" s="37" t="s">
        <v>46</v>
      </c>
      <c r="F1300" s="37" t="s">
        <v>120</v>
      </c>
      <c r="G1300" s="36">
        <v>3643.05</v>
      </c>
      <c r="H1300" s="61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1187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8">
        <v>45919.045138888891</v>
      </c>
      <c r="B1301" s="59">
        <v>444365098</v>
      </c>
      <c r="C1301" s="38" t="s">
        <v>36</v>
      </c>
      <c r="D1301" s="38" t="s">
        <v>38</v>
      </c>
      <c r="E1301" s="38" t="s">
        <v>46</v>
      </c>
      <c r="F1301" s="38" t="s">
        <v>120</v>
      </c>
      <c r="G1301" s="35">
        <v>3643.05</v>
      </c>
      <c r="H1301" s="59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1188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37" t="s">
        <v>36</v>
      </c>
      <c r="D1302" s="37" t="s">
        <v>38</v>
      </c>
      <c r="E1302" s="37" t="s">
        <v>46</v>
      </c>
      <c r="F1302" s="37" t="s">
        <v>120</v>
      </c>
      <c r="G1302" s="36">
        <v>3643.05</v>
      </c>
      <c r="H1302" s="61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1188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8">
        <v>45919.045243055552</v>
      </c>
      <c r="B1303" s="59">
        <v>444365229</v>
      </c>
      <c r="C1303" s="38" t="s">
        <v>36</v>
      </c>
      <c r="D1303" s="38" t="s">
        <v>38</v>
      </c>
      <c r="E1303" s="38" t="s">
        <v>45</v>
      </c>
      <c r="F1303" s="38" t="s">
        <v>120</v>
      </c>
      <c r="G1303" s="35">
        <v>3643.05</v>
      </c>
      <c r="H1303" s="59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119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37" t="s">
        <v>36</v>
      </c>
      <c r="D1304" s="37" t="s">
        <v>38</v>
      </c>
      <c r="E1304" s="37" t="s">
        <v>45</v>
      </c>
      <c r="F1304" s="37" t="s">
        <v>120</v>
      </c>
      <c r="G1304" s="36">
        <v>3643.03</v>
      </c>
      <c r="H1304" s="61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116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8">
        <v>45919.046481481484</v>
      </c>
      <c r="B1305" s="59">
        <v>444365405</v>
      </c>
      <c r="C1305" s="38" t="s">
        <v>36</v>
      </c>
      <c r="D1305" s="38" t="s">
        <v>38</v>
      </c>
      <c r="E1305" s="38" t="s">
        <v>46</v>
      </c>
      <c r="F1305" s="38" t="s">
        <v>120</v>
      </c>
      <c r="G1305" s="35">
        <v>3642.94</v>
      </c>
      <c r="H1305" s="59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1189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37" t="s">
        <v>36</v>
      </c>
      <c r="D1306" s="37" t="s">
        <v>38</v>
      </c>
      <c r="E1306" s="37" t="s">
        <v>46</v>
      </c>
      <c r="F1306" s="37" t="s">
        <v>120</v>
      </c>
      <c r="G1306" s="36">
        <v>3642.94</v>
      </c>
      <c r="H1306" s="61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1189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8">
        <v>45919.046574074076</v>
      </c>
      <c r="B1307" s="59">
        <v>444365414</v>
      </c>
      <c r="C1307" s="38" t="s">
        <v>36</v>
      </c>
      <c r="D1307" s="38" t="s">
        <v>38</v>
      </c>
      <c r="E1307" s="38" t="s">
        <v>46</v>
      </c>
      <c r="F1307" s="38" t="s">
        <v>120</v>
      </c>
      <c r="G1307" s="35">
        <v>3642.79</v>
      </c>
      <c r="H1307" s="59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1190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37" t="s">
        <v>36</v>
      </c>
      <c r="D1308" s="37" t="s">
        <v>38</v>
      </c>
      <c r="E1308" s="37" t="s">
        <v>46</v>
      </c>
      <c r="F1308" s="37" t="s">
        <v>120</v>
      </c>
      <c r="G1308" s="36">
        <v>3642.79</v>
      </c>
      <c r="H1308" s="61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1190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8">
        <v>45919.046574074076</v>
      </c>
      <c r="B1309" s="59">
        <v>444365419</v>
      </c>
      <c r="C1309" s="38" t="s">
        <v>36</v>
      </c>
      <c r="D1309" s="38" t="s">
        <v>38</v>
      </c>
      <c r="E1309" s="38" t="s">
        <v>46</v>
      </c>
      <c r="F1309" s="38" t="s">
        <v>120</v>
      </c>
      <c r="G1309" s="35">
        <v>3642.79</v>
      </c>
      <c r="H1309" s="59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1190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37" t="s">
        <v>36</v>
      </c>
      <c r="D1310" s="37" t="s">
        <v>38</v>
      </c>
      <c r="E1310" s="37" t="s">
        <v>46</v>
      </c>
      <c r="F1310" s="37" t="s">
        <v>120</v>
      </c>
      <c r="G1310" s="36">
        <v>3642.79</v>
      </c>
      <c r="H1310" s="61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1191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8">
        <v>45919.046574074076</v>
      </c>
      <c r="B1311" s="59">
        <v>444365422</v>
      </c>
      <c r="C1311" s="38" t="s">
        <v>36</v>
      </c>
      <c r="D1311" s="38" t="s">
        <v>38</v>
      </c>
      <c r="E1311" s="38" t="s">
        <v>46</v>
      </c>
      <c r="F1311" s="38" t="s">
        <v>120</v>
      </c>
      <c r="G1311" s="35">
        <v>3642.79</v>
      </c>
      <c r="H1311" s="59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1192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37" t="s">
        <v>36</v>
      </c>
      <c r="D1312" s="37" t="s">
        <v>38</v>
      </c>
      <c r="E1312" s="37" t="s">
        <v>46</v>
      </c>
      <c r="F1312" s="37" t="s">
        <v>120</v>
      </c>
      <c r="G1312" s="36">
        <v>3642.72</v>
      </c>
      <c r="H1312" s="61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1193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8">
        <v>45919.046620370369</v>
      </c>
      <c r="B1313" s="59">
        <v>444365436</v>
      </c>
      <c r="C1313" s="38" t="s">
        <v>36</v>
      </c>
      <c r="D1313" s="38" t="s">
        <v>37</v>
      </c>
      <c r="E1313" s="38" t="s">
        <v>46</v>
      </c>
      <c r="F1313" s="38" t="s">
        <v>120</v>
      </c>
      <c r="G1313" s="35">
        <v>3642.74</v>
      </c>
      <c r="H1313" s="59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1194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37" t="s">
        <v>36</v>
      </c>
      <c r="D1314" s="37" t="s">
        <v>38</v>
      </c>
      <c r="E1314" s="37" t="s">
        <v>45</v>
      </c>
      <c r="F1314" s="37" t="s">
        <v>120</v>
      </c>
      <c r="G1314" s="36">
        <v>3642.65</v>
      </c>
      <c r="H1314" s="61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109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8">
        <v>45919.048715277779</v>
      </c>
      <c r="B1315" s="59">
        <v>444365582</v>
      </c>
      <c r="C1315" s="38" t="s">
        <v>36</v>
      </c>
      <c r="D1315" s="38" t="s">
        <v>38</v>
      </c>
      <c r="E1315" s="38" t="s">
        <v>45</v>
      </c>
      <c r="F1315" s="38" t="s">
        <v>120</v>
      </c>
      <c r="G1315" s="35">
        <v>3642.65</v>
      </c>
      <c r="H1315" s="59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37" t="s">
        <v>36</v>
      </c>
      <c r="D1316" s="37" t="s">
        <v>38</v>
      </c>
      <c r="E1316" s="37" t="s">
        <v>45</v>
      </c>
      <c r="F1316" s="37" t="s">
        <v>120</v>
      </c>
      <c r="G1316" s="36">
        <v>3642.65</v>
      </c>
      <c r="H1316" s="61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114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8">
        <v>45919.048726851855</v>
      </c>
      <c r="B1317" s="59">
        <v>444365584</v>
      </c>
      <c r="C1317" s="38" t="s">
        <v>36</v>
      </c>
      <c r="D1317" s="38" t="s">
        <v>38</v>
      </c>
      <c r="E1317" s="38" t="s">
        <v>45</v>
      </c>
      <c r="F1317" s="38" t="s">
        <v>120</v>
      </c>
      <c r="G1317" s="35">
        <v>3642.65</v>
      </c>
      <c r="H1317" s="59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108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37" t="s">
        <v>36</v>
      </c>
      <c r="D1318" s="37" t="s">
        <v>38</v>
      </c>
      <c r="E1318" s="37" t="s">
        <v>45</v>
      </c>
      <c r="F1318" s="37" t="s">
        <v>120</v>
      </c>
      <c r="G1318" s="36">
        <v>3642.65</v>
      </c>
      <c r="H1318" s="61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8">
        <v>45919.048726851855</v>
      </c>
      <c r="B1319" s="59">
        <v>444365586</v>
      </c>
      <c r="C1319" s="38" t="s">
        <v>36</v>
      </c>
      <c r="D1319" s="38" t="s">
        <v>38</v>
      </c>
      <c r="E1319" s="38" t="s">
        <v>45</v>
      </c>
      <c r="F1319" s="38" t="s">
        <v>120</v>
      </c>
      <c r="G1319" s="35">
        <v>3642.65</v>
      </c>
      <c r="H1319" s="59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37" t="s">
        <v>36</v>
      </c>
      <c r="D1320" s="37" t="s">
        <v>38</v>
      </c>
      <c r="E1320" s="37" t="s">
        <v>45</v>
      </c>
      <c r="F1320" s="37" t="s">
        <v>120</v>
      </c>
      <c r="G1320" s="36">
        <v>3642.65</v>
      </c>
      <c r="H1320" s="61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8">
        <v>45919.05195601852</v>
      </c>
      <c r="B1321" s="59">
        <v>444365783</v>
      </c>
      <c r="C1321" s="38" t="s">
        <v>36</v>
      </c>
      <c r="D1321" s="38" t="s">
        <v>38</v>
      </c>
      <c r="E1321" s="38" t="s">
        <v>45</v>
      </c>
      <c r="F1321" s="38" t="s">
        <v>120</v>
      </c>
      <c r="G1321" s="35">
        <v>3642.54</v>
      </c>
      <c r="H1321" s="59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37" t="s">
        <v>36</v>
      </c>
      <c r="D1322" s="37" t="s">
        <v>38</v>
      </c>
      <c r="E1322" s="37" t="s">
        <v>45</v>
      </c>
      <c r="F1322" s="37" t="s">
        <v>120</v>
      </c>
      <c r="G1322" s="36">
        <v>3642.54</v>
      </c>
      <c r="H1322" s="61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93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8">
        <v>45919.059710648151</v>
      </c>
      <c r="B1323" s="59">
        <v>444366615</v>
      </c>
      <c r="C1323" s="38" t="s">
        <v>36</v>
      </c>
      <c r="D1323" s="38" t="s">
        <v>38</v>
      </c>
      <c r="E1323" s="38" t="s">
        <v>45</v>
      </c>
      <c r="F1323" s="38" t="s">
        <v>120</v>
      </c>
      <c r="G1323" s="35">
        <v>3642</v>
      </c>
      <c r="H1323" s="59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37" t="s">
        <v>36</v>
      </c>
      <c r="D1324" s="37" t="s">
        <v>38</v>
      </c>
      <c r="E1324" s="37" t="s">
        <v>45</v>
      </c>
      <c r="F1324" s="37" t="s">
        <v>120</v>
      </c>
      <c r="G1324" s="36">
        <v>3642</v>
      </c>
      <c r="H1324" s="61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8">
        <v>45919.059733796297</v>
      </c>
      <c r="B1325" s="59">
        <v>444366622</v>
      </c>
      <c r="C1325" s="38" t="s">
        <v>36</v>
      </c>
      <c r="D1325" s="38" t="s">
        <v>38</v>
      </c>
      <c r="E1325" s="38" t="s">
        <v>46</v>
      </c>
      <c r="F1325" s="38" t="s">
        <v>120</v>
      </c>
      <c r="G1325" s="35">
        <v>3641.91</v>
      </c>
      <c r="H1325" s="59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1195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37" t="s">
        <v>36</v>
      </c>
      <c r="D1326" s="37" t="s">
        <v>38</v>
      </c>
      <c r="E1326" s="37" t="s">
        <v>45</v>
      </c>
      <c r="F1326" s="37" t="s">
        <v>120</v>
      </c>
      <c r="G1326" s="36">
        <v>3641.88</v>
      </c>
      <c r="H1326" s="61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115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8">
        <v>45919.063240740739</v>
      </c>
      <c r="B1327" s="59">
        <v>444366969</v>
      </c>
      <c r="C1327" s="38" t="s">
        <v>36</v>
      </c>
      <c r="D1327" s="38" t="s">
        <v>37</v>
      </c>
      <c r="E1327" s="38" t="s">
        <v>46</v>
      </c>
      <c r="F1327" s="38" t="s">
        <v>120</v>
      </c>
      <c r="G1327" s="35">
        <v>3642.26</v>
      </c>
      <c r="H1327" s="59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1196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37" t="s">
        <v>36</v>
      </c>
      <c r="D1328" s="37" t="s">
        <v>37</v>
      </c>
      <c r="E1328" s="37" t="s">
        <v>45</v>
      </c>
      <c r="F1328" s="37" t="s">
        <v>120</v>
      </c>
      <c r="G1328" s="36">
        <v>3642.5</v>
      </c>
      <c r="H1328" s="61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116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8">
        <v>45919.078148148146</v>
      </c>
      <c r="B1329" s="59">
        <v>444367985</v>
      </c>
      <c r="C1329" s="38" t="s">
        <v>36</v>
      </c>
      <c r="D1329" s="38" t="s">
        <v>37</v>
      </c>
      <c r="E1329" s="38" t="s">
        <v>46</v>
      </c>
      <c r="F1329" s="38" t="s">
        <v>120</v>
      </c>
      <c r="G1329" s="35">
        <v>3641.09</v>
      </c>
      <c r="H1329" s="59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1197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37" t="s">
        <v>36</v>
      </c>
      <c r="D1330" s="37" t="s">
        <v>37</v>
      </c>
      <c r="E1330" s="37" t="s">
        <v>46</v>
      </c>
      <c r="F1330" s="37" t="s">
        <v>120</v>
      </c>
      <c r="G1330" s="36">
        <v>3641.09</v>
      </c>
      <c r="H1330" s="61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1197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8">
        <v>45919.078148148146</v>
      </c>
      <c r="B1331" s="59">
        <v>444367987</v>
      </c>
      <c r="C1331" s="38" t="s">
        <v>36</v>
      </c>
      <c r="D1331" s="38" t="s">
        <v>37</v>
      </c>
      <c r="E1331" s="38" t="s">
        <v>46</v>
      </c>
      <c r="F1331" s="38" t="s">
        <v>120</v>
      </c>
      <c r="G1331" s="35">
        <v>3641.09</v>
      </c>
      <c r="H1331" s="59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1197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37" t="s">
        <v>36</v>
      </c>
      <c r="D1332" s="37" t="s">
        <v>37</v>
      </c>
      <c r="E1332" s="37" t="s">
        <v>46</v>
      </c>
      <c r="F1332" s="37" t="s">
        <v>120</v>
      </c>
      <c r="G1332" s="36">
        <v>3640.85</v>
      </c>
      <c r="H1332" s="61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1198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8">
        <v>45919.081574074073</v>
      </c>
      <c r="B1333" s="59">
        <v>444368525</v>
      </c>
      <c r="C1333" s="38" t="s">
        <v>36</v>
      </c>
      <c r="D1333" s="38" t="s">
        <v>38</v>
      </c>
      <c r="E1333" s="38" t="s">
        <v>46</v>
      </c>
      <c r="F1333" s="38" t="s">
        <v>120</v>
      </c>
      <c r="G1333" s="35">
        <v>3639.46</v>
      </c>
      <c r="H1333" s="59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1199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37" t="s">
        <v>36</v>
      </c>
      <c r="D1334" s="37" t="s">
        <v>37</v>
      </c>
      <c r="E1334" s="37" t="s">
        <v>46</v>
      </c>
      <c r="F1334" s="37" t="s">
        <v>120</v>
      </c>
      <c r="G1334" s="36">
        <v>3640.32</v>
      </c>
      <c r="H1334" s="61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1200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8">
        <v>45919.082048611112</v>
      </c>
      <c r="B1335" s="59">
        <v>444368888</v>
      </c>
      <c r="C1335" s="38" t="s">
        <v>36</v>
      </c>
      <c r="D1335" s="38" t="s">
        <v>38</v>
      </c>
      <c r="E1335" s="38" t="s">
        <v>45</v>
      </c>
      <c r="F1335" s="38" t="s">
        <v>120</v>
      </c>
      <c r="G1335" s="35">
        <v>3639.85</v>
      </c>
      <c r="H1335" s="59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116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37" t="s">
        <v>36</v>
      </c>
      <c r="D1336" s="37" t="s">
        <v>38</v>
      </c>
      <c r="E1336" s="37" t="s">
        <v>45</v>
      </c>
      <c r="F1336" s="37" t="s">
        <v>120</v>
      </c>
      <c r="G1336" s="36">
        <v>3639.85</v>
      </c>
      <c r="H1336" s="61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119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8">
        <v>45919.083321759259</v>
      </c>
      <c r="B1337" s="59">
        <v>444368957</v>
      </c>
      <c r="C1337" s="38" t="s">
        <v>36</v>
      </c>
      <c r="D1337" s="38" t="s">
        <v>38</v>
      </c>
      <c r="E1337" s="38" t="s">
        <v>45</v>
      </c>
      <c r="F1337" s="38" t="s">
        <v>120</v>
      </c>
      <c r="G1337" s="35">
        <v>3640.21</v>
      </c>
      <c r="H1337" s="59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37" t="s">
        <v>36</v>
      </c>
      <c r="D1338" s="37" t="s">
        <v>38</v>
      </c>
      <c r="E1338" s="37" t="s">
        <v>45</v>
      </c>
      <c r="F1338" s="37" t="s">
        <v>120</v>
      </c>
      <c r="G1338" s="36">
        <v>3640.21</v>
      </c>
      <c r="H1338" s="61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108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8">
        <v>45919.083321759259</v>
      </c>
      <c r="B1339" s="59">
        <v>444368959</v>
      </c>
      <c r="C1339" s="38" t="s">
        <v>36</v>
      </c>
      <c r="D1339" s="38" t="s">
        <v>38</v>
      </c>
      <c r="E1339" s="38" t="s">
        <v>45</v>
      </c>
      <c r="F1339" s="38" t="s">
        <v>120</v>
      </c>
      <c r="G1339" s="35">
        <v>3640.21</v>
      </c>
      <c r="H1339" s="59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109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37" t="s">
        <v>36</v>
      </c>
      <c r="D1340" s="37" t="s">
        <v>37</v>
      </c>
      <c r="E1340" s="37" t="s">
        <v>46</v>
      </c>
      <c r="F1340" s="37" t="s">
        <v>120</v>
      </c>
      <c r="G1340" s="36">
        <v>3640.51</v>
      </c>
      <c r="H1340" s="61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1201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8">
        <v>45919.083645833336</v>
      </c>
      <c r="B1341" s="59">
        <v>444369014</v>
      </c>
      <c r="C1341" s="38" t="s">
        <v>36</v>
      </c>
      <c r="D1341" s="38" t="s">
        <v>37</v>
      </c>
      <c r="E1341" s="38" t="s">
        <v>46</v>
      </c>
      <c r="F1341" s="38" t="s">
        <v>120</v>
      </c>
      <c r="G1341" s="35">
        <v>3640.51</v>
      </c>
      <c r="H1341" s="59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1091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37" t="s">
        <v>36</v>
      </c>
      <c r="D1342" s="37" t="s">
        <v>37</v>
      </c>
      <c r="E1342" s="37" t="s">
        <v>46</v>
      </c>
      <c r="F1342" s="37" t="s">
        <v>120</v>
      </c>
      <c r="G1342" s="36">
        <v>3640.51</v>
      </c>
      <c r="H1342" s="61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1201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8">
        <v>45919.083668981482</v>
      </c>
      <c r="B1343" s="59">
        <v>444369016</v>
      </c>
      <c r="C1343" s="38" t="s">
        <v>36</v>
      </c>
      <c r="D1343" s="38" t="s">
        <v>38</v>
      </c>
      <c r="E1343" s="38" t="s">
        <v>45</v>
      </c>
      <c r="F1343" s="38" t="s">
        <v>120</v>
      </c>
      <c r="G1343" s="35">
        <v>3640.27</v>
      </c>
      <c r="H1343" s="59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37" t="s">
        <v>36</v>
      </c>
      <c r="D1344" s="37" t="s">
        <v>38</v>
      </c>
      <c r="E1344" s="37" t="s">
        <v>45</v>
      </c>
      <c r="F1344" s="37" t="s">
        <v>120</v>
      </c>
      <c r="G1344" s="36">
        <v>3640.27</v>
      </c>
      <c r="H1344" s="61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8">
        <v>45919.083668981482</v>
      </c>
      <c r="B1345" s="59">
        <v>444369018</v>
      </c>
      <c r="C1345" s="38" t="s">
        <v>36</v>
      </c>
      <c r="D1345" s="38" t="s">
        <v>38</v>
      </c>
      <c r="E1345" s="38" t="s">
        <v>45</v>
      </c>
      <c r="F1345" s="38" t="s">
        <v>120</v>
      </c>
      <c r="G1345" s="35">
        <v>3640.27</v>
      </c>
      <c r="H1345" s="59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37" t="s">
        <v>36</v>
      </c>
      <c r="D1346" s="37" t="s">
        <v>38</v>
      </c>
      <c r="E1346" s="37" t="s">
        <v>45</v>
      </c>
      <c r="F1346" s="37" t="s">
        <v>120</v>
      </c>
      <c r="G1346" s="36">
        <v>3640.63</v>
      </c>
      <c r="H1346" s="61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107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8">
        <v>45919.08390046296</v>
      </c>
      <c r="B1347" s="59">
        <v>444369151</v>
      </c>
      <c r="C1347" s="38" t="s">
        <v>36</v>
      </c>
      <c r="D1347" s="38" t="s">
        <v>37</v>
      </c>
      <c r="E1347" s="38" t="s">
        <v>46</v>
      </c>
      <c r="F1347" s="38" t="s">
        <v>120</v>
      </c>
      <c r="G1347" s="35">
        <v>3641.13</v>
      </c>
      <c r="H1347" s="59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1082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37" t="s">
        <v>36</v>
      </c>
      <c r="D1348" s="37" t="s">
        <v>37</v>
      </c>
      <c r="E1348" s="37" t="s">
        <v>46</v>
      </c>
      <c r="F1348" s="37" t="s">
        <v>120</v>
      </c>
      <c r="G1348" s="36">
        <v>3641.13</v>
      </c>
      <c r="H1348" s="61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1082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8">
        <v>45919.084699074076</v>
      </c>
      <c r="B1349" s="59">
        <v>444369318</v>
      </c>
      <c r="C1349" s="38" t="s">
        <v>36</v>
      </c>
      <c r="D1349" s="38" t="s">
        <v>37</v>
      </c>
      <c r="E1349" s="38" t="s">
        <v>46</v>
      </c>
      <c r="F1349" s="38" t="s">
        <v>120</v>
      </c>
      <c r="G1349" s="35">
        <v>3641.87</v>
      </c>
      <c r="H1349" s="59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1202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37" t="s">
        <v>36</v>
      </c>
      <c r="D1350" s="37" t="s">
        <v>38</v>
      </c>
      <c r="E1350" s="37" t="s">
        <v>45</v>
      </c>
      <c r="F1350" s="37" t="s">
        <v>120</v>
      </c>
      <c r="G1350" s="36">
        <v>3641.24</v>
      </c>
      <c r="H1350" s="61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93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8">
        <v>45919.086215277777</v>
      </c>
      <c r="B1351" s="59">
        <v>444369515</v>
      </c>
      <c r="C1351" s="38" t="s">
        <v>36</v>
      </c>
      <c r="D1351" s="38" t="s">
        <v>38</v>
      </c>
      <c r="E1351" s="38" t="s">
        <v>45</v>
      </c>
      <c r="F1351" s="38" t="s">
        <v>120</v>
      </c>
      <c r="G1351" s="35">
        <v>3641.24</v>
      </c>
      <c r="H1351" s="59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37" t="s">
        <v>36</v>
      </c>
      <c r="D1352" s="37" t="s">
        <v>38</v>
      </c>
      <c r="E1352" s="37" t="s">
        <v>45</v>
      </c>
      <c r="F1352" s="37" t="s">
        <v>120</v>
      </c>
      <c r="G1352" s="36">
        <v>3640.44</v>
      </c>
      <c r="H1352" s="61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109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8">
        <v>45919.096539351849</v>
      </c>
      <c r="B1353" s="59">
        <v>444371065</v>
      </c>
      <c r="C1353" s="38" t="s">
        <v>36</v>
      </c>
      <c r="D1353" s="38" t="s">
        <v>38</v>
      </c>
      <c r="E1353" s="38" t="s">
        <v>45</v>
      </c>
      <c r="F1353" s="38" t="s">
        <v>120</v>
      </c>
      <c r="G1353" s="35">
        <v>3639.85</v>
      </c>
      <c r="H1353" s="59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37" t="s">
        <v>36</v>
      </c>
      <c r="D1354" s="37" t="s">
        <v>37</v>
      </c>
      <c r="E1354" s="37" t="s">
        <v>46</v>
      </c>
      <c r="F1354" s="37" t="s">
        <v>120</v>
      </c>
      <c r="G1354" s="36">
        <v>3639.06</v>
      </c>
      <c r="H1354" s="61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1203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8">
        <v>45919.101840277777</v>
      </c>
      <c r="B1355" s="59">
        <v>444371794</v>
      </c>
      <c r="C1355" s="38" t="s">
        <v>36</v>
      </c>
      <c r="D1355" s="38" t="s">
        <v>38</v>
      </c>
      <c r="E1355" s="38" t="s">
        <v>45</v>
      </c>
      <c r="F1355" s="38" t="s">
        <v>120</v>
      </c>
      <c r="G1355" s="35">
        <v>3639.43</v>
      </c>
      <c r="H1355" s="59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114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37" t="s">
        <v>36</v>
      </c>
      <c r="D1356" s="37" t="s">
        <v>37</v>
      </c>
      <c r="E1356" s="37" t="s">
        <v>46</v>
      </c>
      <c r="F1356" s="37" t="s">
        <v>120</v>
      </c>
      <c r="G1356" s="36">
        <v>3639.83</v>
      </c>
      <c r="H1356" s="61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1204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8">
        <v>45919.101956018516</v>
      </c>
      <c r="B1357" s="59">
        <v>444371808</v>
      </c>
      <c r="C1357" s="38" t="s">
        <v>36</v>
      </c>
      <c r="D1357" s="38" t="s">
        <v>38</v>
      </c>
      <c r="E1357" s="38" t="s">
        <v>45</v>
      </c>
      <c r="F1357" s="38" t="s">
        <v>120</v>
      </c>
      <c r="G1357" s="35">
        <v>3639.62</v>
      </c>
      <c r="H1357" s="59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109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37" t="s">
        <v>36</v>
      </c>
      <c r="D1358" s="37" t="s">
        <v>37</v>
      </c>
      <c r="E1358" s="37" t="s">
        <v>46</v>
      </c>
      <c r="F1358" s="37" t="s">
        <v>120</v>
      </c>
      <c r="G1358" s="36">
        <v>3638.53</v>
      </c>
      <c r="H1358" s="61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1205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8">
        <v>45919.105821759258</v>
      </c>
      <c r="B1359" s="59">
        <v>444372322</v>
      </c>
      <c r="C1359" s="38" t="s">
        <v>36</v>
      </c>
      <c r="D1359" s="38" t="s">
        <v>37</v>
      </c>
      <c r="E1359" s="38" t="s">
        <v>46</v>
      </c>
      <c r="F1359" s="38" t="s">
        <v>120</v>
      </c>
      <c r="G1359" s="35">
        <v>3638.53</v>
      </c>
      <c r="H1359" s="59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1205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37" t="s">
        <v>36</v>
      </c>
      <c r="D1360" s="37" t="s">
        <v>37</v>
      </c>
      <c r="E1360" s="37" t="s">
        <v>46</v>
      </c>
      <c r="F1360" s="37" t="s">
        <v>120</v>
      </c>
      <c r="G1360" s="36">
        <v>3638.37</v>
      </c>
      <c r="H1360" s="61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1206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8">
        <v>45919.106030092589</v>
      </c>
      <c r="B1361" s="59">
        <v>444372467</v>
      </c>
      <c r="C1361" s="38" t="s">
        <v>36</v>
      </c>
      <c r="D1361" s="38" t="s">
        <v>37</v>
      </c>
      <c r="E1361" s="38" t="s">
        <v>46</v>
      </c>
      <c r="F1361" s="38" t="s">
        <v>120</v>
      </c>
      <c r="G1361" s="35">
        <v>3638.11</v>
      </c>
      <c r="H1361" s="59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1207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37" t="s">
        <v>36</v>
      </c>
      <c r="D1362" s="37" t="s">
        <v>37</v>
      </c>
      <c r="E1362" s="37" t="s">
        <v>46</v>
      </c>
      <c r="F1362" s="37" t="s">
        <v>120</v>
      </c>
      <c r="G1362" s="36">
        <v>3638.9</v>
      </c>
      <c r="H1362" s="61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1208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8">
        <v>45919.106354166666</v>
      </c>
      <c r="B1363" s="59">
        <v>444372509</v>
      </c>
      <c r="C1363" s="38" t="s">
        <v>36</v>
      </c>
      <c r="D1363" s="38" t="s">
        <v>38</v>
      </c>
      <c r="E1363" s="38" t="s">
        <v>45</v>
      </c>
      <c r="F1363" s="38" t="s">
        <v>120</v>
      </c>
      <c r="G1363" s="35">
        <v>3638.56</v>
      </c>
      <c r="H1363" s="59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116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37" t="s">
        <v>36</v>
      </c>
      <c r="D1364" s="37" t="s">
        <v>38</v>
      </c>
      <c r="E1364" s="37" t="s">
        <v>45</v>
      </c>
      <c r="F1364" s="37" t="s">
        <v>120</v>
      </c>
      <c r="G1364" s="36">
        <v>3638.56</v>
      </c>
      <c r="H1364" s="61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115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8">
        <v>45919.106469907405</v>
      </c>
      <c r="B1365" s="59">
        <v>444372514</v>
      </c>
      <c r="C1365" s="38" t="s">
        <v>36</v>
      </c>
      <c r="D1365" s="38" t="s">
        <v>38</v>
      </c>
      <c r="E1365" s="38" t="s">
        <v>45</v>
      </c>
      <c r="F1365" s="38" t="s">
        <v>120</v>
      </c>
      <c r="G1365" s="35">
        <v>3638.78</v>
      </c>
      <c r="H1365" s="59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37" t="s">
        <v>36</v>
      </c>
      <c r="D1366" s="37" t="s">
        <v>38</v>
      </c>
      <c r="E1366" s="37" t="s">
        <v>45</v>
      </c>
      <c r="F1366" s="37" t="s">
        <v>120</v>
      </c>
      <c r="G1366" s="36">
        <v>3638.82</v>
      </c>
      <c r="H1366" s="61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108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8">
        <v>45919.106469907405</v>
      </c>
      <c r="B1367" s="59">
        <v>444372517</v>
      </c>
      <c r="C1367" s="38" t="s">
        <v>36</v>
      </c>
      <c r="D1367" s="38" t="s">
        <v>38</v>
      </c>
      <c r="E1367" s="38" t="s">
        <v>45</v>
      </c>
      <c r="F1367" s="38" t="s">
        <v>120</v>
      </c>
      <c r="G1367" s="35">
        <v>3638.82</v>
      </c>
      <c r="H1367" s="59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109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37" t="s">
        <v>36</v>
      </c>
      <c r="D1368" s="37" t="s">
        <v>37</v>
      </c>
      <c r="E1368" s="37" t="s">
        <v>46</v>
      </c>
      <c r="F1368" s="37" t="s">
        <v>120</v>
      </c>
      <c r="G1368" s="36">
        <v>3639.22</v>
      </c>
      <c r="H1368" s="61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1209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8">
        <v>45919.106504629628</v>
      </c>
      <c r="B1369" s="59">
        <v>444372520</v>
      </c>
      <c r="C1369" s="38" t="s">
        <v>36</v>
      </c>
      <c r="D1369" s="38" t="s">
        <v>37</v>
      </c>
      <c r="E1369" s="38" t="s">
        <v>46</v>
      </c>
      <c r="F1369" s="38" t="s">
        <v>120</v>
      </c>
      <c r="G1369" s="35">
        <v>3639.22</v>
      </c>
      <c r="H1369" s="59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1209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37" t="s">
        <v>36</v>
      </c>
      <c r="D1370" s="37" t="s">
        <v>37</v>
      </c>
      <c r="E1370" s="37" t="s">
        <v>46</v>
      </c>
      <c r="F1370" s="37" t="s">
        <v>120</v>
      </c>
      <c r="G1370" s="36">
        <v>3639.22</v>
      </c>
      <c r="H1370" s="61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1209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8">
        <v>45919.106585648151</v>
      </c>
      <c r="B1371" s="59">
        <v>444372529</v>
      </c>
      <c r="C1371" s="38" t="s">
        <v>36</v>
      </c>
      <c r="D1371" s="38" t="s">
        <v>38</v>
      </c>
      <c r="E1371" s="38" t="s">
        <v>45</v>
      </c>
      <c r="F1371" s="38" t="s">
        <v>120</v>
      </c>
      <c r="G1371" s="35">
        <v>3639</v>
      </c>
      <c r="H1371" s="59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37" t="s">
        <v>36</v>
      </c>
      <c r="D1372" s="37" t="s">
        <v>38</v>
      </c>
      <c r="E1372" s="37" t="s">
        <v>45</v>
      </c>
      <c r="F1372" s="37" t="s">
        <v>120</v>
      </c>
      <c r="G1372" s="36">
        <v>3639</v>
      </c>
      <c r="H1372" s="61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8">
        <v>45919.106585648151</v>
      </c>
      <c r="B1373" s="59">
        <v>444372532</v>
      </c>
      <c r="C1373" s="38" t="s">
        <v>36</v>
      </c>
      <c r="D1373" s="38" t="s">
        <v>38</v>
      </c>
      <c r="E1373" s="38" t="s">
        <v>45</v>
      </c>
      <c r="F1373" s="38" t="s">
        <v>120</v>
      </c>
      <c r="G1373" s="35">
        <v>3639</v>
      </c>
      <c r="H1373" s="59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37" t="s">
        <v>36</v>
      </c>
      <c r="D1374" s="37" t="s">
        <v>37</v>
      </c>
      <c r="E1374" s="37" t="s">
        <v>46</v>
      </c>
      <c r="F1374" s="37" t="s">
        <v>120</v>
      </c>
      <c r="G1374" s="36">
        <v>3639.55</v>
      </c>
      <c r="H1374" s="61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1210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8">
        <v>45919.106747685182</v>
      </c>
      <c r="B1375" s="59">
        <v>444372564</v>
      </c>
      <c r="C1375" s="38" t="s">
        <v>36</v>
      </c>
      <c r="D1375" s="38" t="s">
        <v>37</v>
      </c>
      <c r="E1375" s="38" t="s">
        <v>46</v>
      </c>
      <c r="F1375" s="38" t="s">
        <v>120</v>
      </c>
      <c r="G1375" s="35">
        <v>3639.55</v>
      </c>
      <c r="H1375" s="59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1211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37" t="s">
        <v>36</v>
      </c>
      <c r="D1376" s="37" t="s">
        <v>37</v>
      </c>
      <c r="E1376" s="37" t="s">
        <v>46</v>
      </c>
      <c r="F1376" s="37" t="s">
        <v>120</v>
      </c>
      <c r="G1376" s="36">
        <v>3639.55</v>
      </c>
      <c r="H1376" s="61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1210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8">
        <v>45919.106747685182</v>
      </c>
      <c r="B1377" s="59">
        <v>444372566</v>
      </c>
      <c r="C1377" s="38" t="s">
        <v>36</v>
      </c>
      <c r="D1377" s="38" t="s">
        <v>37</v>
      </c>
      <c r="E1377" s="38" t="s">
        <v>46</v>
      </c>
      <c r="F1377" s="38" t="s">
        <v>120</v>
      </c>
      <c r="G1377" s="35">
        <v>3639.55</v>
      </c>
      <c r="H1377" s="59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1210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37" t="s">
        <v>36</v>
      </c>
      <c r="D1378" s="37" t="s">
        <v>38</v>
      </c>
      <c r="E1378" s="37" t="s">
        <v>45</v>
      </c>
      <c r="F1378" s="37" t="s">
        <v>120</v>
      </c>
      <c r="G1378" s="36">
        <v>3639.3</v>
      </c>
      <c r="H1378" s="61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8">
        <v>45919.106817129628</v>
      </c>
      <c r="B1379" s="59">
        <v>444372580</v>
      </c>
      <c r="C1379" s="38" t="s">
        <v>36</v>
      </c>
      <c r="D1379" s="38" t="s">
        <v>38</v>
      </c>
      <c r="E1379" s="38" t="s">
        <v>45</v>
      </c>
      <c r="F1379" s="38" t="s">
        <v>120</v>
      </c>
      <c r="G1379" s="35">
        <v>3639.3</v>
      </c>
      <c r="H1379" s="59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93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37" t="s">
        <v>36</v>
      </c>
      <c r="D1380" s="37" t="s">
        <v>38</v>
      </c>
      <c r="E1380" s="37" t="s">
        <v>45</v>
      </c>
      <c r="F1380" s="37" t="s">
        <v>120</v>
      </c>
      <c r="G1380" s="36">
        <v>3639.32</v>
      </c>
      <c r="H1380" s="61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8">
        <v>45919.106944444444</v>
      </c>
      <c r="B1381" s="59">
        <v>444372614</v>
      </c>
      <c r="C1381" s="38" t="s">
        <v>36</v>
      </c>
      <c r="D1381" s="38" t="s">
        <v>38</v>
      </c>
      <c r="E1381" s="38" t="s">
        <v>45</v>
      </c>
      <c r="F1381" s="38" t="s">
        <v>120</v>
      </c>
      <c r="G1381" s="35">
        <v>3639.32</v>
      </c>
      <c r="H1381" s="59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37" t="s">
        <v>36</v>
      </c>
      <c r="D1382" s="37" t="s">
        <v>37</v>
      </c>
      <c r="E1382" s="37" t="s">
        <v>46</v>
      </c>
      <c r="F1382" s="37" t="s">
        <v>120</v>
      </c>
      <c r="G1382" s="36">
        <v>3640.28</v>
      </c>
      <c r="H1382" s="61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1212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8">
        <v>45919.125428240739</v>
      </c>
      <c r="B1383" s="59">
        <v>444374590</v>
      </c>
      <c r="C1383" s="38" t="s">
        <v>36</v>
      </c>
      <c r="D1383" s="38" t="s">
        <v>37</v>
      </c>
      <c r="E1383" s="38" t="s">
        <v>46</v>
      </c>
      <c r="F1383" s="38" t="s">
        <v>120</v>
      </c>
      <c r="G1383" s="35">
        <v>3641.53</v>
      </c>
      <c r="H1383" s="59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1213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37" t="s">
        <v>36</v>
      </c>
      <c r="D1384" s="37" t="s">
        <v>37</v>
      </c>
      <c r="E1384" s="37" t="s">
        <v>46</v>
      </c>
      <c r="F1384" s="37" t="s">
        <v>120</v>
      </c>
      <c r="G1384" s="36">
        <v>3641.63</v>
      </c>
      <c r="H1384" s="61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1214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8">
        <v>45919.125428240739</v>
      </c>
      <c r="B1385" s="59">
        <v>444374596</v>
      </c>
      <c r="C1385" s="38" t="s">
        <v>36</v>
      </c>
      <c r="D1385" s="38" t="s">
        <v>37</v>
      </c>
      <c r="E1385" s="38" t="s">
        <v>46</v>
      </c>
      <c r="F1385" s="38" t="s">
        <v>120</v>
      </c>
      <c r="G1385" s="35">
        <v>3641.63</v>
      </c>
      <c r="H1385" s="59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1214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37" t="s">
        <v>36</v>
      </c>
      <c r="D1386" s="37" t="s">
        <v>37</v>
      </c>
      <c r="E1386" s="37" t="s">
        <v>46</v>
      </c>
      <c r="F1386" s="37" t="s">
        <v>120</v>
      </c>
      <c r="G1386" s="36">
        <v>3641.79</v>
      </c>
      <c r="H1386" s="61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1215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8">
        <v>45919.125462962962</v>
      </c>
      <c r="B1387" s="59">
        <v>444374607</v>
      </c>
      <c r="C1387" s="38" t="s">
        <v>36</v>
      </c>
      <c r="D1387" s="38" t="s">
        <v>37</v>
      </c>
      <c r="E1387" s="38" t="s">
        <v>46</v>
      </c>
      <c r="F1387" s="38" t="s">
        <v>120</v>
      </c>
      <c r="G1387" s="35">
        <v>3641.79</v>
      </c>
      <c r="H1387" s="59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1215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37" t="s">
        <v>36</v>
      </c>
      <c r="D1388" s="37" t="s">
        <v>37</v>
      </c>
      <c r="E1388" s="37" t="s">
        <v>46</v>
      </c>
      <c r="F1388" s="37" t="s">
        <v>120</v>
      </c>
      <c r="G1388" s="36">
        <v>3642.13</v>
      </c>
      <c r="H1388" s="61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1216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8">
        <v>45919.125520833331</v>
      </c>
      <c r="B1389" s="59">
        <v>444374646</v>
      </c>
      <c r="C1389" s="38" t="s">
        <v>36</v>
      </c>
      <c r="D1389" s="38" t="s">
        <v>37</v>
      </c>
      <c r="E1389" s="38" t="s">
        <v>46</v>
      </c>
      <c r="F1389" s="38" t="s">
        <v>120</v>
      </c>
      <c r="G1389" s="35">
        <v>3642.13</v>
      </c>
      <c r="H1389" s="59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1217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37" t="s">
        <v>36</v>
      </c>
      <c r="D1390" s="37" t="s">
        <v>37</v>
      </c>
      <c r="E1390" s="37" t="s">
        <v>46</v>
      </c>
      <c r="F1390" s="37" t="s">
        <v>120</v>
      </c>
      <c r="G1390" s="36">
        <v>3642.36</v>
      </c>
      <c r="H1390" s="61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1218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8">
        <v>45919.126006944447</v>
      </c>
      <c r="B1391" s="59">
        <v>444374807</v>
      </c>
      <c r="C1391" s="38" t="s">
        <v>36</v>
      </c>
      <c r="D1391" s="38" t="s">
        <v>37</v>
      </c>
      <c r="E1391" s="38" t="s">
        <v>46</v>
      </c>
      <c r="F1391" s="38" t="s">
        <v>120</v>
      </c>
      <c r="G1391" s="35">
        <v>3642.36</v>
      </c>
      <c r="H1391" s="59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1218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37" t="s">
        <v>36</v>
      </c>
      <c r="D1392" s="37" t="s">
        <v>37</v>
      </c>
      <c r="E1392" s="37" t="s">
        <v>46</v>
      </c>
      <c r="F1392" s="37" t="s">
        <v>120</v>
      </c>
      <c r="G1392" s="36">
        <v>3642.36</v>
      </c>
      <c r="H1392" s="61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1219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8">
        <v>45919.126006944447</v>
      </c>
      <c r="B1393" s="59">
        <v>444374809</v>
      </c>
      <c r="C1393" s="38" t="s">
        <v>36</v>
      </c>
      <c r="D1393" s="38" t="s">
        <v>37</v>
      </c>
      <c r="E1393" s="38" t="s">
        <v>46</v>
      </c>
      <c r="F1393" s="38" t="s">
        <v>120</v>
      </c>
      <c r="G1393" s="35">
        <v>3642.36</v>
      </c>
      <c r="H1393" s="59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1219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37" t="s">
        <v>36</v>
      </c>
      <c r="D1394" s="37" t="s">
        <v>37</v>
      </c>
      <c r="E1394" s="37" t="s">
        <v>46</v>
      </c>
      <c r="F1394" s="37" t="s">
        <v>120</v>
      </c>
      <c r="G1394" s="36">
        <v>3642.44</v>
      </c>
      <c r="H1394" s="61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1220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8">
        <v>45919.126250000001</v>
      </c>
      <c r="B1395" s="59">
        <v>444374926</v>
      </c>
      <c r="C1395" s="38" t="s">
        <v>36</v>
      </c>
      <c r="D1395" s="38" t="s">
        <v>37</v>
      </c>
      <c r="E1395" s="38" t="s">
        <v>46</v>
      </c>
      <c r="F1395" s="38" t="s">
        <v>120</v>
      </c>
      <c r="G1395" s="35">
        <v>3642.88</v>
      </c>
      <c r="H1395" s="59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1221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37" t="s">
        <v>36</v>
      </c>
      <c r="D1396" s="37" t="s">
        <v>37</v>
      </c>
      <c r="E1396" s="37" t="s">
        <v>46</v>
      </c>
      <c r="F1396" s="37" t="s">
        <v>120</v>
      </c>
      <c r="G1396" s="36">
        <v>3642.88</v>
      </c>
      <c r="H1396" s="61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1221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8">
        <v>45919.126493055555</v>
      </c>
      <c r="B1397" s="59">
        <v>444374988</v>
      </c>
      <c r="C1397" s="38" t="s">
        <v>36</v>
      </c>
      <c r="D1397" s="38" t="s">
        <v>37</v>
      </c>
      <c r="E1397" s="38" t="s">
        <v>45</v>
      </c>
      <c r="F1397" s="38" t="s">
        <v>120</v>
      </c>
      <c r="G1397" s="35">
        <v>3642.4</v>
      </c>
      <c r="H1397" s="59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115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37" t="s">
        <v>36</v>
      </c>
      <c r="D1398" s="37" t="s">
        <v>37</v>
      </c>
      <c r="E1398" s="37" t="s">
        <v>45</v>
      </c>
      <c r="F1398" s="37" t="s">
        <v>120</v>
      </c>
      <c r="G1398" s="36">
        <v>3642.4</v>
      </c>
      <c r="H1398" s="61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116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8">
        <v>45919.126493055555</v>
      </c>
      <c r="B1399" s="59">
        <v>444374990</v>
      </c>
      <c r="C1399" s="38" t="s">
        <v>36</v>
      </c>
      <c r="D1399" s="38" t="s">
        <v>37</v>
      </c>
      <c r="E1399" s="38" t="s">
        <v>45</v>
      </c>
      <c r="F1399" s="38" t="s">
        <v>120</v>
      </c>
      <c r="G1399" s="35">
        <v>3642.37</v>
      </c>
      <c r="H1399" s="59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119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37" t="s">
        <v>36</v>
      </c>
      <c r="D1400" s="37" t="s">
        <v>37</v>
      </c>
      <c r="E1400" s="37" t="s">
        <v>45</v>
      </c>
      <c r="F1400" s="37" t="s">
        <v>120</v>
      </c>
      <c r="G1400" s="36">
        <v>3641.67</v>
      </c>
      <c r="H1400" s="61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114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8">
        <v>45919.128576388888</v>
      </c>
      <c r="B1401" s="59">
        <v>444375332</v>
      </c>
      <c r="C1401" s="38" t="s">
        <v>36</v>
      </c>
      <c r="D1401" s="38" t="s">
        <v>37</v>
      </c>
      <c r="E1401" s="38" t="s">
        <v>45</v>
      </c>
      <c r="F1401" s="38" t="s">
        <v>120</v>
      </c>
      <c r="G1401" s="35">
        <v>3641.67</v>
      </c>
      <c r="H1401" s="59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37" t="s">
        <v>36</v>
      </c>
      <c r="D1402" s="37" t="s">
        <v>37</v>
      </c>
      <c r="E1402" s="37" t="s">
        <v>45</v>
      </c>
      <c r="F1402" s="37" t="s">
        <v>120</v>
      </c>
      <c r="G1402" s="36">
        <v>3641.67</v>
      </c>
      <c r="H1402" s="61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108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8">
        <v>45919.128587962965</v>
      </c>
      <c r="B1403" s="59">
        <v>444375336</v>
      </c>
      <c r="C1403" s="38" t="s">
        <v>36</v>
      </c>
      <c r="D1403" s="38" t="s">
        <v>37</v>
      </c>
      <c r="E1403" s="38" t="s">
        <v>45</v>
      </c>
      <c r="F1403" s="38" t="s">
        <v>120</v>
      </c>
      <c r="G1403" s="35">
        <v>3641.5</v>
      </c>
      <c r="H1403" s="59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109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37" t="s">
        <v>36</v>
      </c>
      <c r="D1404" s="37" t="s">
        <v>37</v>
      </c>
      <c r="E1404" s="37" t="s">
        <v>45</v>
      </c>
      <c r="F1404" s="37" t="s">
        <v>120</v>
      </c>
      <c r="G1404" s="36">
        <v>3641.54</v>
      </c>
      <c r="H1404" s="61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8">
        <v>45919.128587962965</v>
      </c>
      <c r="B1405" s="59">
        <v>444375340</v>
      </c>
      <c r="C1405" s="38" t="s">
        <v>36</v>
      </c>
      <c r="D1405" s="38" t="s">
        <v>37</v>
      </c>
      <c r="E1405" s="38" t="s">
        <v>45</v>
      </c>
      <c r="F1405" s="38" t="s">
        <v>120</v>
      </c>
      <c r="G1405" s="35">
        <v>3641.54</v>
      </c>
      <c r="H1405" s="59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37" t="s">
        <v>36</v>
      </c>
      <c r="D1406" s="37" t="s">
        <v>37</v>
      </c>
      <c r="E1406" s="37" t="s">
        <v>45</v>
      </c>
      <c r="F1406" s="37" t="s">
        <v>120</v>
      </c>
      <c r="G1406" s="36">
        <v>3641.54</v>
      </c>
      <c r="H1406" s="61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8">
        <v>45919.129803240743</v>
      </c>
      <c r="B1407" s="59">
        <v>444375651</v>
      </c>
      <c r="C1407" s="38" t="s">
        <v>36</v>
      </c>
      <c r="D1407" s="38" t="s">
        <v>38</v>
      </c>
      <c r="E1407" s="38" t="s">
        <v>46</v>
      </c>
      <c r="F1407" s="38" t="s">
        <v>120</v>
      </c>
      <c r="G1407" s="35">
        <v>3640.13</v>
      </c>
      <c r="H1407" s="59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1222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37" t="s">
        <v>36</v>
      </c>
      <c r="D1408" s="37" t="s">
        <v>38</v>
      </c>
      <c r="E1408" s="37" t="s">
        <v>45</v>
      </c>
      <c r="F1408" s="37" t="s">
        <v>120</v>
      </c>
      <c r="G1408" s="36">
        <v>3639.59</v>
      </c>
      <c r="H1408" s="61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8">
        <v>45919.130543981482</v>
      </c>
      <c r="B1409" s="59">
        <v>444375839</v>
      </c>
      <c r="C1409" s="38" t="s">
        <v>36</v>
      </c>
      <c r="D1409" s="38" t="s">
        <v>38</v>
      </c>
      <c r="E1409" s="38" t="s">
        <v>45</v>
      </c>
      <c r="F1409" s="38" t="s">
        <v>120</v>
      </c>
      <c r="G1409" s="35">
        <v>3639.59</v>
      </c>
      <c r="H1409" s="59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37" t="s">
        <v>36</v>
      </c>
      <c r="D1410" s="37" t="s">
        <v>38</v>
      </c>
      <c r="E1410" s="37" t="s">
        <v>45</v>
      </c>
      <c r="F1410" s="37" t="s">
        <v>120</v>
      </c>
      <c r="G1410" s="36">
        <v>3639.59</v>
      </c>
      <c r="H1410" s="61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8">
        <v>45919.133738425924</v>
      </c>
      <c r="B1411" s="59">
        <v>444376263</v>
      </c>
      <c r="C1411" s="38" t="s">
        <v>36</v>
      </c>
      <c r="D1411" s="38" t="s">
        <v>38</v>
      </c>
      <c r="E1411" s="38" t="s">
        <v>46</v>
      </c>
      <c r="F1411" s="38" t="s">
        <v>120</v>
      </c>
      <c r="G1411" s="35">
        <v>3639.39</v>
      </c>
      <c r="H1411" s="59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1223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37" t="s">
        <v>36</v>
      </c>
      <c r="D1412" s="37" t="s">
        <v>38</v>
      </c>
      <c r="E1412" s="37" t="s">
        <v>46</v>
      </c>
      <c r="F1412" s="37" t="s">
        <v>120</v>
      </c>
      <c r="G1412" s="36">
        <v>3639.39</v>
      </c>
      <c r="H1412" s="61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1223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8">
        <v>45919.133738425924</v>
      </c>
      <c r="B1413" s="59">
        <v>444376265</v>
      </c>
      <c r="C1413" s="38" t="s">
        <v>36</v>
      </c>
      <c r="D1413" s="38" t="s">
        <v>38</v>
      </c>
      <c r="E1413" s="38" t="s">
        <v>46</v>
      </c>
      <c r="F1413" s="38" t="s">
        <v>120</v>
      </c>
      <c r="G1413" s="35">
        <v>3639.39</v>
      </c>
      <c r="H1413" s="59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1223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37" t="s">
        <v>36</v>
      </c>
      <c r="D1414" s="37" t="s">
        <v>38</v>
      </c>
      <c r="E1414" s="37" t="s">
        <v>46</v>
      </c>
      <c r="F1414" s="37" t="s">
        <v>120</v>
      </c>
      <c r="G1414" s="36">
        <v>3639.17</v>
      </c>
      <c r="H1414" s="61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1224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8">
        <v>45919.134074074071</v>
      </c>
      <c r="B1415" s="59">
        <v>444376355</v>
      </c>
      <c r="C1415" s="38" t="s">
        <v>36</v>
      </c>
      <c r="D1415" s="38" t="s">
        <v>38</v>
      </c>
      <c r="E1415" s="38" t="s">
        <v>46</v>
      </c>
      <c r="F1415" s="38" t="s">
        <v>120</v>
      </c>
      <c r="G1415" s="35">
        <v>3638.47</v>
      </c>
      <c r="H1415" s="59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1225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37" t="s">
        <v>36</v>
      </c>
      <c r="D1416" s="37" t="s">
        <v>38</v>
      </c>
      <c r="E1416" s="37" t="s">
        <v>46</v>
      </c>
      <c r="F1416" s="37" t="s">
        <v>120</v>
      </c>
      <c r="G1416" s="36">
        <v>3638.47</v>
      </c>
      <c r="H1416" s="61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1226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8">
        <v>45919.134074074071</v>
      </c>
      <c r="B1417" s="59">
        <v>444376359</v>
      </c>
      <c r="C1417" s="38" t="s">
        <v>36</v>
      </c>
      <c r="D1417" s="38" t="s">
        <v>38</v>
      </c>
      <c r="E1417" s="38" t="s">
        <v>46</v>
      </c>
      <c r="F1417" s="38" t="s">
        <v>120</v>
      </c>
      <c r="G1417" s="35">
        <v>3638.47</v>
      </c>
      <c r="H1417" s="59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1226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37" t="s">
        <v>36</v>
      </c>
      <c r="D1418" s="37" t="s">
        <v>38</v>
      </c>
      <c r="E1418" s="37" t="s">
        <v>46</v>
      </c>
      <c r="F1418" s="37" t="s">
        <v>120</v>
      </c>
      <c r="G1418" s="36">
        <v>3638.47</v>
      </c>
      <c r="H1418" s="61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1226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8">
        <v>45919.134074074071</v>
      </c>
      <c r="B1419" s="59">
        <v>444376362</v>
      </c>
      <c r="C1419" s="38" t="s">
        <v>36</v>
      </c>
      <c r="D1419" s="38" t="s">
        <v>38</v>
      </c>
      <c r="E1419" s="38" t="s">
        <v>46</v>
      </c>
      <c r="F1419" s="38" t="s">
        <v>120</v>
      </c>
      <c r="G1419" s="35">
        <v>3638.47</v>
      </c>
      <c r="H1419" s="59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1226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37" t="s">
        <v>36</v>
      </c>
      <c r="D1420" s="37" t="s">
        <v>38</v>
      </c>
      <c r="E1420" s="37" t="s">
        <v>45</v>
      </c>
      <c r="F1420" s="37" t="s">
        <v>120</v>
      </c>
      <c r="G1420" s="36">
        <v>3639.21</v>
      </c>
      <c r="H1420" s="61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116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8">
        <v>45919.134594907409</v>
      </c>
      <c r="B1421" s="59">
        <v>444376512</v>
      </c>
      <c r="C1421" s="38" t="s">
        <v>36</v>
      </c>
      <c r="D1421" s="38" t="s">
        <v>38</v>
      </c>
      <c r="E1421" s="38" t="s">
        <v>45</v>
      </c>
      <c r="F1421" s="38" t="s">
        <v>120</v>
      </c>
      <c r="G1421" s="35">
        <v>3639.21</v>
      </c>
      <c r="H1421" s="59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115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37" t="s">
        <v>36</v>
      </c>
      <c r="D1422" s="37" t="s">
        <v>38</v>
      </c>
      <c r="E1422" s="37" t="s">
        <v>45</v>
      </c>
      <c r="F1422" s="37" t="s">
        <v>120</v>
      </c>
      <c r="G1422" s="36">
        <v>3639.21</v>
      </c>
      <c r="H1422" s="61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119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8">
        <v>45919.135520833333</v>
      </c>
      <c r="B1423" s="59">
        <v>444376625</v>
      </c>
      <c r="C1423" s="38" t="s">
        <v>36</v>
      </c>
      <c r="D1423" s="38" t="s">
        <v>38</v>
      </c>
      <c r="E1423" s="38" t="s">
        <v>45</v>
      </c>
      <c r="F1423" s="38" t="s">
        <v>120</v>
      </c>
      <c r="G1423" s="35">
        <v>3639.67</v>
      </c>
      <c r="H1423" s="59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37" t="s">
        <v>36</v>
      </c>
      <c r="D1424" s="37" t="s">
        <v>38</v>
      </c>
      <c r="E1424" s="37" t="s">
        <v>45</v>
      </c>
      <c r="F1424" s="37" t="s">
        <v>120</v>
      </c>
      <c r="G1424" s="36">
        <v>3639.67</v>
      </c>
      <c r="H1424" s="61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114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8">
        <v>45919.135520833333</v>
      </c>
      <c r="B1425" s="59">
        <v>444376627</v>
      </c>
      <c r="C1425" s="38" t="s">
        <v>36</v>
      </c>
      <c r="D1425" s="38" t="s">
        <v>38</v>
      </c>
      <c r="E1425" s="38" t="s">
        <v>45</v>
      </c>
      <c r="F1425" s="38" t="s">
        <v>120</v>
      </c>
      <c r="G1425" s="35">
        <v>3639.67</v>
      </c>
      <c r="H1425" s="59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37" t="s">
        <v>36</v>
      </c>
      <c r="D1426" s="37" t="s">
        <v>38</v>
      </c>
      <c r="E1426" s="37" t="s">
        <v>45</v>
      </c>
      <c r="F1426" s="37" t="s">
        <v>120</v>
      </c>
      <c r="G1426" s="36">
        <v>3639.67</v>
      </c>
      <c r="H1426" s="61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8">
        <v>45919.13553240741</v>
      </c>
      <c r="B1427" s="59">
        <v>444376629</v>
      </c>
      <c r="C1427" s="38" t="s">
        <v>36</v>
      </c>
      <c r="D1427" s="38" t="s">
        <v>38</v>
      </c>
      <c r="E1427" s="38" t="s">
        <v>45</v>
      </c>
      <c r="F1427" s="38" t="s">
        <v>120</v>
      </c>
      <c r="G1427" s="35">
        <v>3639.63</v>
      </c>
      <c r="H1427" s="59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108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37" t="s">
        <v>36</v>
      </c>
      <c r="D1428" s="37" t="s">
        <v>38</v>
      </c>
      <c r="E1428" s="37" t="s">
        <v>45</v>
      </c>
      <c r="F1428" s="37" t="s">
        <v>120</v>
      </c>
      <c r="G1428" s="36">
        <v>3639.67</v>
      </c>
      <c r="H1428" s="61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109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8">
        <v>45919.13553240741</v>
      </c>
      <c r="B1429" s="59">
        <v>444376631</v>
      </c>
      <c r="C1429" s="38" t="s">
        <v>36</v>
      </c>
      <c r="D1429" s="38" t="s">
        <v>38</v>
      </c>
      <c r="E1429" s="38" t="s">
        <v>45</v>
      </c>
      <c r="F1429" s="38" t="s">
        <v>120</v>
      </c>
      <c r="G1429" s="35">
        <v>3639.67</v>
      </c>
      <c r="H1429" s="59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37" t="s">
        <v>36</v>
      </c>
      <c r="D1430" s="37" t="s">
        <v>37</v>
      </c>
      <c r="E1430" s="37" t="s">
        <v>46</v>
      </c>
      <c r="F1430" s="37" t="s">
        <v>120</v>
      </c>
      <c r="G1430" s="36">
        <v>3637.87</v>
      </c>
      <c r="H1430" s="61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1227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8">
        <v>45919.138090277775</v>
      </c>
      <c r="B1431" s="59">
        <v>444377048</v>
      </c>
      <c r="C1431" s="38" t="s">
        <v>36</v>
      </c>
      <c r="D1431" s="38" t="s">
        <v>37</v>
      </c>
      <c r="E1431" s="38" t="s">
        <v>46</v>
      </c>
      <c r="F1431" s="38" t="s">
        <v>120</v>
      </c>
      <c r="G1431" s="35">
        <v>3637.87</v>
      </c>
      <c r="H1431" s="59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1227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37" t="s">
        <v>36</v>
      </c>
      <c r="D1432" s="37" t="s">
        <v>37</v>
      </c>
      <c r="E1432" s="37" t="s">
        <v>46</v>
      </c>
      <c r="F1432" s="37" t="s">
        <v>120</v>
      </c>
      <c r="G1432" s="36">
        <v>3637.87</v>
      </c>
      <c r="H1432" s="61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1227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8">
        <v>45919.138449074075</v>
      </c>
      <c r="B1433" s="59">
        <v>444377363</v>
      </c>
      <c r="C1433" s="38" t="s">
        <v>36</v>
      </c>
      <c r="D1433" s="38" t="s">
        <v>37</v>
      </c>
      <c r="E1433" s="38" t="s">
        <v>46</v>
      </c>
      <c r="F1433" s="38" t="s">
        <v>120</v>
      </c>
      <c r="G1433" s="35">
        <v>3637.04</v>
      </c>
      <c r="H1433" s="59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1228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37" t="s">
        <v>36</v>
      </c>
      <c r="D1434" s="37" t="s">
        <v>37</v>
      </c>
      <c r="E1434" s="37" t="s">
        <v>46</v>
      </c>
      <c r="F1434" s="37" t="s">
        <v>120</v>
      </c>
      <c r="G1434" s="36">
        <v>3638.16</v>
      </c>
      <c r="H1434" s="61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1229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8">
        <v>45919.138993055552</v>
      </c>
      <c r="B1435" s="59">
        <v>444377549</v>
      </c>
      <c r="C1435" s="38" t="s">
        <v>36</v>
      </c>
      <c r="D1435" s="38" t="s">
        <v>38</v>
      </c>
      <c r="E1435" s="38" t="s">
        <v>45</v>
      </c>
      <c r="F1435" s="38" t="s">
        <v>120</v>
      </c>
      <c r="G1435" s="35">
        <v>3638.05</v>
      </c>
      <c r="H1435" s="59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116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37" t="s">
        <v>36</v>
      </c>
      <c r="D1436" s="37" t="s">
        <v>37</v>
      </c>
      <c r="E1436" s="37" t="s">
        <v>46</v>
      </c>
      <c r="F1436" s="37" t="s">
        <v>120</v>
      </c>
      <c r="G1436" s="36">
        <v>3638.89</v>
      </c>
      <c r="H1436" s="61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1124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8">
        <v>45919.139293981483</v>
      </c>
      <c r="B1437" s="59">
        <v>444377641</v>
      </c>
      <c r="C1437" s="38" t="s">
        <v>36</v>
      </c>
      <c r="D1437" s="38" t="s">
        <v>37</v>
      </c>
      <c r="E1437" s="38" t="s">
        <v>46</v>
      </c>
      <c r="F1437" s="38" t="s">
        <v>120</v>
      </c>
      <c r="G1437" s="35">
        <v>3638.89</v>
      </c>
      <c r="H1437" s="59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1124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37" t="s">
        <v>36</v>
      </c>
      <c r="D1438" s="37" t="s">
        <v>37</v>
      </c>
      <c r="E1438" s="37" t="s">
        <v>46</v>
      </c>
      <c r="F1438" s="37" t="s">
        <v>120</v>
      </c>
      <c r="G1438" s="36">
        <v>3638.89</v>
      </c>
      <c r="H1438" s="61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1124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8">
        <v>45919.139340277776</v>
      </c>
      <c r="B1439" s="59">
        <v>444377650</v>
      </c>
      <c r="C1439" s="38" t="s">
        <v>36</v>
      </c>
      <c r="D1439" s="38" t="s">
        <v>38</v>
      </c>
      <c r="E1439" s="38" t="s">
        <v>45</v>
      </c>
      <c r="F1439" s="38" t="s">
        <v>120</v>
      </c>
      <c r="G1439" s="35">
        <v>3638.7</v>
      </c>
      <c r="H1439" s="59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109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37" t="s">
        <v>36</v>
      </c>
      <c r="D1440" s="37" t="s">
        <v>38</v>
      </c>
      <c r="E1440" s="37" t="s">
        <v>45</v>
      </c>
      <c r="F1440" s="37" t="s">
        <v>120</v>
      </c>
      <c r="G1440" s="36">
        <v>3638.7</v>
      </c>
      <c r="H1440" s="61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8">
        <v>45919.139340277776</v>
      </c>
      <c r="B1441" s="59">
        <v>444377654</v>
      </c>
      <c r="C1441" s="38" t="s">
        <v>36</v>
      </c>
      <c r="D1441" s="38" t="s">
        <v>38</v>
      </c>
      <c r="E1441" s="38" t="s">
        <v>45</v>
      </c>
      <c r="F1441" s="38" t="s">
        <v>120</v>
      </c>
      <c r="G1441" s="35">
        <v>3638.7</v>
      </c>
      <c r="H1441" s="59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108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37" t="s">
        <v>36</v>
      </c>
      <c r="D1442" s="37" t="s">
        <v>38</v>
      </c>
      <c r="E1442" s="37" t="s">
        <v>45</v>
      </c>
      <c r="F1442" s="37" t="s">
        <v>120</v>
      </c>
      <c r="G1442" s="36">
        <v>3638.7</v>
      </c>
      <c r="H1442" s="61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8">
        <v>45919.139351851853</v>
      </c>
      <c r="B1443" s="59">
        <v>444377657</v>
      </c>
      <c r="C1443" s="38" t="s">
        <v>36</v>
      </c>
      <c r="D1443" s="38" t="s">
        <v>38</v>
      </c>
      <c r="E1443" s="38" t="s">
        <v>45</v>
      </c>
      <c r="F1443" s="38" t="s">
        <v>120</v>
      </c>
      <c r="G1443" s="35">
        <v>3638.7</v>
      </c>
      <c r="H1443" s="59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37" t="s">
        <v>36</v>
      </c>
      <c r="D1444" s="37" t="s">
        <v>38</v>
      </c>
      <c r="E1444" s="37" t="s">
        <v>45</v>
      </c>
      <c r="F1444" s="37" t="s">
        <v>120</v>
      </c>
      <c r="G1444" s="36">
        <v>3638.7</v>
      </c>
      <c r="H1444" s="61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8">
        <v>45919.144074074073</v>
      </c>
      <c r="B1445" s="59">
        <v>444378501</v>
      </c>
      <c r="C1445" s="38" t="s">
        <v>36</v>
      </c>
      <c r="D1445" s="38" t="s">
        <v>37</v>
      </c>
      <c r="E1445" s="38" t="s">
        <v>46</v>
      </c>
      <c r="F1445" s="38" t="s">
        <v>120</v>
      </c>
      <c r="G1445" s="35">
        <v>3637.2</v>
      </c>
      <c r="H1445" s="59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1230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37" t="s">
        <v>36</v>
      </c>
      <c r="D1446" s="37" t="s">
        <v>37</v>
      </c>
      <c r="E1446" s="37" t="s">
        <v>46</v>
      </c>
      <c r="F1446" s="37" t="s">
        <v>120</v>
      </c>
      <c r="G1446" s="36">
        <v>3637.2</v>
      </c>
      <c r="H1446" s="61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1230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8">
        <v>45919.144074074073</v>
      </c>
      <c r="B1447" s="59">
        <v>444378503</v>
      </c>
      <c r="C1447" s="38" t="s">
        <v>36</v>
      </c>
      <c r="D1447" s="38" t="s">
        <v>37</v>
      </c>
      <c r="E1447" s="38" t="s">
        <v>46</v>
      </c>
      <c r="F1447" s="38" t="s">
        <v>120</v>
      </c>
      <c r="G1447" s="35">
        <v>3637.2</v>
      </c>
      <c r="H1447" s="59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1230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37" t="s">
        <v>36</v>
      </c>
      <c r="D1448" s="37" t="s">
        <v>38</v>
      </c>
      <c r="E1448" s="37" t="s">
        <v>45</v>
      </c>
      <c r="F1448" s="37" t="s">
        <v>120</v>
      </c>
      <c r="G1448" s="36">
        <v>3637.76</v>
      </c>
      <c r="H1448" s="61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108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8">
        <v>45919.144895833335</v>
      </c>
      <c r="B1449" s="59">
        <v>444378664</v>
      </c>
      <c r="C1449" s="38" t="s">
        <v>36</v>
      </c>
      <c r="D1449" s="38" t="s">
        <v>38</v>
      </c>
      <c r="E1449" s="38" t="s">
        <v>45</v>
      </c>
      <c r="F1449" s="38" t="s">
        <v>120</v>
      </c>
      <c r="G1449" s="35">
        <v>3637.76</v>
      </c>
      <c r="H1449" s="59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109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37" t="s">
        <v>36</v>
      </c>
      <c r="D1450" s="37" t="s">
        <v>38</v>
      </c>
      <c r="E1450" s="37" t="s">
        <v>45</v>
      </c>
      <c r="F1450" s="37" t="s">
        <v>120</v>
      </c>
      <c r="G1450" s="36">
        <v>3637.75</v>
      </c>
      <c r="H1450" s="61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8">
        <v>45919.144907407404</v>
      </c>
      <c r="B1451" s="59">
        <v>444378668</v>
      </c>
      <c r="C1451" s="38" t="s">
        <v>36</v>
      </c>
      <c r="D1451" s="38" t="s">
        <v>37</v>
      </c>
      <c r="E1451" s="38" t="s">
        <v>46</v>
      </c>
      <c r="F1451" s="38" t="s">
        <v>120</v>
      </c>
      <c r="G1451" s="35">
        <v>3638.08</v>
      </c>
      <c r="H1451" s="59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1231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37" t="s">
        <v>36</v>
      </c>
      <c r="D1452" s="37" t="s">
        <v>37</v>
      </c>
      <c r="E1452" s="37" t="s">
        <v>46</v>
      </c>
      <c r="F1452" s="37" t="s">
        <v>120</v>
      </c>
      <c r="G1452" s="36">
        <v>3638.08</v>
      </c>
      <c r="H1452" s="61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1232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8">
        <v>45919.144907407404</v>
      </c>
      <c r="B1453" s="59">
        <v>444378670</v>
      </c>
      <c r="C1453" s="38" t="s">
        <v>36</v>
      </c>
      <c r="D1453" s="38" t="s">
        <v>37</v>
      </c>
      <c r="E1453" s="38" t="s">
        <v>46</v>
      </c>
      <c r="F1453" s="38" t="s">
        <v>120</v>
      </c>
      <c r="G1453" s="35">
        <v>3638.08</v>
      </c>
      <c r="H1453" s="59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1232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37" t="s">
        <v>36</v>
      </c>
      <c r="D1454" s="37" t="s">
        <v>38</v>
      </c>
      <c r="E1454" s="37" t="s">
        <v>45</v>
      </c>
      <c r="F1454" s="37" t="s">
        <v>120</v>
      </c>
      <c r="G1454" s="36">
        <v>3637.58</v>
      </c>
      <c r="H1454" s="61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8">
        <v>45919.145127314812</v>
      </c>
      <c r="B1455" s="59">
        <v>444378700</v>
      </c>
      <c r="C1455" s="38" t="s">
        <v>36</v>
      </c>
      <c r="D1455" s="38" t="s">
        <v>38</v>
      </c>
      <c r="E1455" s="38" t="s">
        <v>45</v>
      </c>
      <c r="F1455" s="38" t="s">
        <v>120</v>
      </c>
      <c r="G1455" s="35">
        <v>3637.58</v>
      </c>
      <c r="H1455" s="59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37" t="s">
        <v>36</v>
      </c>
      <c r="D1456" s="37" t="s">
        <v>38</v>
      </c>
      <c r="E1456" s="37" t="s">
        <v>45</v>
      </c>
      <c r="F1456" s="37" t="s">
        <v>120</v>
      </c>
      <c r="G1456" s="36">
        <v>3637.58</v>
      </c>
      <c r="H1456" s="61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8">
        <v>45919.145474537036</v>
      </c>
      <c r="B1457" s="59">
        <v>444378825</v>
      </c>
      <c r="C1457" s="38" t="s">
        <v>36</v>
      </c>
      <c r="D1457" s="38" t="s">
        <v>38</v>
      </c>
      <c r="E1457" s="38" t="s">
        <v>45</v>
      </c>
      <c r="F1457" s="38" t="s">
        <v>120</v>
      </c>
      <c r="G1457" s="35">
        <v>3638.1</v>
      </c>
      <c r="H1457" s="59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37" t="s">
        <v>36</v>
      </c>
      <c r="D1458" s="37" t="s">
        <v>38</v>
      </c>
      <c r="E1458" s="37" t="s">
        <v>45</v>
      </c>
      <c r="F1458" s="37" t="s">
        <v>120</v>
      </c>
      <c r="G1458" s="36">
        <v>3638.1</v>
      </c>
      <c r="H1458" s="61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93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8">
        <v>45919.151608796295</v>
      </c>
      <c r="B1459" s="59">
        <v>444380249</v>
      </c>
      <c r="C1459" s="38" t="s">
        <v>36</v>
      </c>
      <c r="D1459" s="38" t="s">
        <v>38</v>
      </c>
      <c r="E1459" s="38" t="s">
        <v>45</v>
      </c>
      <c r="F1459" s="38" t="s">
        <v>120</v>
      </c>
      <c r="G1459" s="35">
        <v>3637.56</v>
      </c>
      <c r="H1459" s="59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107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37" t="s">
        <v>36</v>
      </c>
      <c r="D1460" s="37" t="s">
        <v>37</v>
      </c>
      <c r="E1460" s="37" t="s">
        <v>46</v>
      </c>
      <c r="F1460" s="37" t="s">
        <v>120</v>
      </c>
      <c r="G1460" s="36">
        <v>3637.35</v>
      </c>
      <c r="H1460" s="61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1083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8">
        <v>45919.154062499998</v>
      </c>
      <c r="B1461" s="59">
        <v>444380914</v>
      </c>
      <c r="C1461" s="38" t="s">
        <v>36</v>
      </c>
      <c r="D1461" s="38" t="s">
        <v>37</v>
      </c>
      <c r="E1461" s="38" t="s">
        <v>46</v>
      </c>
      <c r="F1461" s="38" t="s">
        <v>120</v>
      </c>
      <c r="G1461" s="35">
        <v>3637.5</v>
      </c>
      <c r="H1461" s="59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1233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37" t="s">
        <v>36</v>
      </c>
      <c r="D1462" s="37" t="s">
        <v>38</v>
      </c>
      <c r="E1462" s="37" t="s">
        <v>45</v>
      </c>
      <c r="F1462" s="37" t="s">
        <v>120</v>
      </c>
      <c r="G1462" s="36">
        <v>3637.35</v>
      </c>
      <c r="H1462" s="61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114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8">
        <v>45919.154270833336</v>
      </c>
      <c r="B1463" s="59">
        <v>444380935</v>
      </c>
      <c r="C1463" s="38" t="s">
        <v>36</v>
      </c>
      <c r="D1463" s="38" t="s">
        <v>38</v>
      </c>
      <c r="E1463" s="38" t="s">
        <v>45</v>
      </c>
      <c r="F1463" s="38" t="s">
        <v>120</v>
      </c>
      <c r="G1463" s="35">
        <v>3637.06</v>
      </c>
      <c r="H1463" s="59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116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37" t="s">
        <v>36</v>
      </c>
      <c r="D1464" s="37" t="s">
        <v>37</v>
      </c>
      <c r="E1464" s="37" t="s">
        <v>46</v>
      </c>
      <c r="F1464" s="37" t="s">
        <v>120</v>
      </c>
      <c r="G1464" s="36">
        <v>3637.78</v>
      </c>
      <c r="H1464" s="61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1234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8">
        <v>45919.154942129629</v>
      </c>
      <c r="B1465" s="59">
        <v>444381024</v>
      </c>
      <c r="C1465" s="38" t="s">
        <v>36</v>
      </c>
      <c r="D1465" s="38" t="s">
        <v>37</v>
      </c>
      <c r="E1465" s="38" t="s">
        <v>46</v>
      </c>
      <c r="F1465" s="38" t="s">
        <v>120</v>
      </c>
      <c r="G1465" s="35">
        <v>3638.14</v>
      </c>
      <c r="H1465" s="59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1229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37" t="s">
        <v>36</v>
      </c>
      <c r="D1466" s="37" t="s">
        <v>38</v>
      </c>
      <c r="E1466" s="37" t="s">
        <v>45</v>
      </c>
      <c r="F1466" s="37" t="s">
        <v>120</v>
      </c>
      <c r="G1466" s="36">
        <v>3638.44</v>
      </c>
      <c r="H1466" s="61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8">
        <v>45919.159710648149</v>
      </c>
      <c r="B1467" s="59">
        <v>444381650</v>
      </c>
      <c r="C1467" s="38" t="s">
        <v>36</v>
      </c>
      <c r="D1467" s="38" t="s">
        <v>38</v>
      </c>
      <c r="E1467" s="38" t="s">
        <v>45</v>
      </c>
      <c r="F1467" s="38" t="s">
        <v>120</v>
      </c>
      <c r="G1467" s="35">
        <v>3638.2</v>
      </c>
      <c r="H1467" s="59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37" t="s">
        <v>36</v>
      </c>
      <c r="D1468" s="37" t="s">
        <v>37</v>
      </c>
      <c r="E1468" s="37" t="s">
        <v>46</v>
      </c>
      <c r="F1468" s="37" t="s">
        <v>120</v>
      </c>
      <c r="G1468" s="36">
        <v>3639.26</v>
      </c>
      <c r="H1468" s="61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1235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8">
        <v>45919.162465277775</v>
      </c>
      <c r="B1469" s="59">
        <v>444382190</v>
      </c>
      <c r="C1469" s="38" t="s">
        <v>36</v>
      </c>
      <c r="D1469" s="38" t="s">
        <v>37</v>
      </c>
      <c r="E1469" s="38" t="s">
        <v>46</v>
      </c>
      <c r="F1469" s="38" t="s">
        <v>120</v>
      </c>
      <c r="G1469" s="35">
        <v>3640.09</v>
      </c>
      <c r="H1469" s="59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1236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37" t="s">
        <v>36</v>
      </c>
      <c r="D1470" s="37" t="s">
        <v>37</v>
      </c>
      <c r="E1470" s="37" t="s">
        <v>46</v>
      </c>
      <c r="F1470" s="37" t="s">
        <v>120</v>
      </c>
      <c r="G1470" s="36">
        <v>3640.16</v>
      </c>
      <c r="H1470" s="61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1237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8">
        <v>45919.162499999999</v>
      </c>
      <c r="B1471" s="59">
        <v>444382203</v>
      </c>
      <c r="C1471" s="38" t="s">
        <v>36</v>
      </c>
      <c r="D1471" s="38" t="s">
        <v>37</v>
      </c>
      <c r="E1471" s="38" t="s">
        <v>46</v>
      </c>
      <c r="F1471" s="38" t="s">
        <v>120</v>
      </c>
      <c r="G1471" s="35">
        <v>3640.35</v>
      </c>
      <c r="H1471" s="59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1238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37" t="s">
        <v>36</v>
      </c>
      <c r="D1472" s="37" t="s">
        <v>37</v>
      </c>
      <c r="E1472" s="37" t="s">
        <v>46</v>
      </c>
      <c r="F1472" s="37" t="s">
        <v>120</v>
      </c>
      <c r="G1472" s="36">
        <v>3640.56</v>
      </c>
      <c r="H1472" s="61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1239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8">
        <v>45919.162662037037</v>
      </c>
      <c r="B1473" s="59">
        <v>444382290</v>
      </c>
      <c r="C1473" s="38" t="s">
        <v>36</v>
      </c>
      <c r="D1473" s="38" t="s">
        <v>37</v>
      </c>
      <c r="E1473" s="38" t="s">
        <v>46</v>
      </c>
      <c r="F1473" s="38" t="s">
        <v>120</v>
      </c>
      <c r="G1473" s="35">
        <v>3640.59</v>
      </c>
      <c r="H1473" s="59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1240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37" t="s">
        <v>36</v>
      </c>
      <c r="D1474" s="37" t="s">
        <v>37</v>
      </c>
      <c r="E1474" s="37" t="s">
        <v>46</v>
      </c>
      <c r="F1474" s="37" t="s">
        <v>120</v>
      </c>
      <c r="G1474" s="36">
        <v>3640.59</v>
      </c>
      <c r="H1474" s="61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1240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8">
        <v>45919.16269675926</v>
      </c>
      <c r="B1475" s="59">
        <v>444382310</v>
      </c>
      <c r="C1475" s="38" t="s">
        <v>36</v>
      </c>
      <c r="D1475" s="38" t="s">
        <v>37</v>
      </c>
      <c r="E1475" s="38" t="s">
        <v>46</v>
      </c>
      <c r="F1475" s="38" t="s">
        <v>120</v>
      </c>
      <c r="G1475" s="35">
        <v>3640.77</v>
      </c>
      <c r="H1475" s="59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976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37" t="s">
        <v>36</v>
      </c>
      <c r="D1476" s="37" t="s">
        <v>37</v>
      </c>
      <c r="E1476" s="37" t="s">
        <v>46</v>
      </c>
      <c r="F1476" s="37" t="s">
        <v>120</v>
      </c>
      <c r="G1476" s="36">
        <v>3640.77</v>
      </c>
      <c r="H1476" s="61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976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8">
        <v>45919.162731481483</v>
      </c>
      <c r="B1477" s="59">
        <v>444382343</v>
      </c>
      <c r="C1477" s="38" t="s">
        <v>36</v>
      </c>
      <c r="D1477" s="38" t="s">
        <v>37</v>
      </c>
      <c r="E1477" s="38" t="s">
        <v>46</v>
      </c>
      <c r="F1477" s="38" t="s">
        <v>120</v>
      </c>
      <c r="G1477" s="35">
        <v>3641.11</v>
      </c>
      <c r="H1477" s="59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1241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37" t="s">
        <v>36</v>
      </c>
      <c r="D1478" s="37" t="s">
        <v>37</v>
      </c>
      <c r="E1478" s="37" t="s">
        <v>46</v>
      </c>
      <c r="F1478" s="37" t="s">
        <v>120</v>
      </c>
      <c r="G1478" s="36">
        <v>3641.14</v>
      </c>
      <c r="H1478" s="61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1081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8">
        <v>45919.162777777776</v>
      </c>
      <c r="B1479" s="59">
        <v>444382366</v>
      </c>
      <c r="C1479" s="38" t="s">
        <v>36</v>
      </c>
      <c r="D1479" s="38" t="s">
        <v>37</v>
      </c>
      <c r="E1479" s="38" t="s">
        <v>46</v>
      </c>
      <c r="F1479" s="38" t="s">
        <v>120</v>
      </c>
      <c r="G1479" s="35">
        <v>3641.3</v>
      </c>
      <c r="H1479" s="59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1084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37" t="s">
        <v>36</v>
      </c>
      <c r="D1480" s="37" t="s">
        <v>37</v>
      </c>
      <c r="E1480" s="37" t="s">
        <v>46</v>
      </c>
      <c r="F1480" s="37" t="s">
        <v>120</v>
      </c>
      <c r="G1480" s="36">
        <v>3641.45</v>
      </c>
      <c r="H1480" s="61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1242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8">
        <v>45919.163993055554</v>
      </c>
      <c r="B1481" s="59">
        <v>444382641</v>
      </c>
      <c r="C1481" s="38" t="s">
        <v>36</v>
      </c>
      <c r="D1481" s="38" t="s">
        <v>37</v>
      </c>
      <c r="E1481" s="38" t="s">
        <v>45</v>
      </c>
      <c r="F1481" s="38" t="s">
        <v>120</v>
      </c>
      <c r="G1481" s="35">
        <v>3640.89</v>
      </c>
      <c r="H1481" s="59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116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37" t="s">
        <v>36</v>
      </c>
      <c r="D1482" s="37" t="s">
        <v>37</v>
      </c>
      <c r="E1482" s="37" t="s">
        <v>45</v>
      </c>
      <c r="F1482" s="37" t="s">
        <v>120</v>
      </c>
      <c r="G1482" s="36">
        <v>3640.34</v>
      </c>
      <c r="H1482" s="61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8">
        <v>45919.165497685186</v>
      </c>
      <c r="B1483" s="59">
        <v>444382839</v>
      </c>
      <c r="C1483" s="38" t="s">
        <v>36</v>
      </c>
      <c r="D1483" s="38" t="s">
        <v>37</v>
      </c>
      <c r="E1483" s="38" t="s">
        <v>45</v>
      </c>
      <c r="F1483" s="38" t="s">
        <v>120</v>
      </c>
      <c r="G1483" s="35">
        <v>3640.28</v>
      </c>
      <c r="H1483" s="59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108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37" t="s">
        <v>36</v>
      </c>
      <c r="D1484" s="37" t="s">
        <v>37</v>
      </c>
      <c r="E1484" s="37" t="s">
        <v>45</v>
      </c>
      <c r="F1484" s="37" t="s">
        <v>120</v>
      </c>
      <c r="G1484" s="36">
        <v>3640.31</v>
      </c>
      <c r="H1484" s="61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114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8">
        <v>45919.165509259263</v>
      </c>
      <c r="B1485" s="59">
        <v>444382841</v>
      </c>
      <c r="C1485" s="38" t="s">
        <v>36</v>
      </c>
      <c r="D1485" s="38" t="s">
        <v>37</v>
      </c>
      <c r="E1485" s="38" t="s">
        <v>45</v>
      </c>
      <c r="F1485" s="38" t="s">
        <v>120</v>
      </c>
      <c r="G1485" s="35">
        <v>3640.31</v>
      </c>
      <c r="H1485" s="59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37" t="s">
        <v>36</v>
      </c>
      <c r="D1486" s="37" t="s">
        <v>37</v>
      </c>
      <c r="E1486" s="37" t="s">
        <v>45</v>
      </c>
      <c r="F1486" s="37" t="s">
        <v>120</v>
      </c>
      <c r="G1486" s="36">
        <v>3640.28</v>
      </c>
      <c r="H1486" s="61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8">
        <v>45919.165509259263</v>
      </c>
      <c r="B1487" s="59">
        <v>444382844</v>
      </c>
      <c r="C1487" s="38" t="s">
        <v>36</v>
      </c>
      <c r="D1487" s="38" t="s">
        <v>37</v>
      </c>
      <c r="E1487" s="38" t="s">
        <v>45</v>
      </c>
      <c r="F1487" s="38" t="s">
        <v>120</v>
      </c>
      <c r="G1487" s="35">
        <v>3640.22</v>
      </c>
      <c r="H1487" s="59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109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37" t="s">
        <v>36</v>
      </c>
      <c r="D1488" s="37" t="s">
        <v>37</v>
      </c>
      <c r="E1488" s="37" t="s">
        <v>45</v>
      </c>
      <c r="F1488" s="37" t="s">
        <v>120</v>
      </c>
      <c r="G1488" s="36">
        <v>3640.25</v>
      </c>
      <c r="H1488" s="61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8">
        <v>45919.167384259257</v>
      </c>
      <c r="B1489" s="59">
        <v>444383201</v>
      </c>
      <c r="C1489" s="38" t="s">
        <v>36</v>
      </c>
      <c r="D1489" s="38" t="s">
        <v>38</v>
      </c>
      <c r="E1489" s="38" t="s">
        <v>46</v>
      </c>
      <c r="F1489" s="38" t="s">
        <v>120</v>
      </c>
      <c r="G1489" s="35">
        <v>3641.88</v>
      </c>
      <c r="H1489" s="59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1243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37" t="s">
        <v>36</v>
      </c>
      <c r="D1490" s="37" t="s">
        <v>38</v>
      </c>
      <c r="E1490" s="37" t="s">
        <v>46</v>
      </c>
      <c r="F1490" s="37" t="s">
        <v>120</v>
      </c>
      <c r="G1490" s="36">
        <v>3641.88</v>
      </c>
      <c r="H1490" s="61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1243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8">
        <v>45919.167384259257</v>
      </c>
      <c r="B1491" s="59">
        <v>444383203</v>
      </c>
      <c r="C1491" s="38" t="s">
        <v>36</v>
      </c>
      <c r="D1491" s="38" t="s">
        <v>38</v>
      </c>
      <c r="E1491" s="38" t="s">
        <v>46</v>
      </c>
      <c r="F1491" s="38" t="s">
        <v>120</v>
      </c>
      <c r="G1491" s="35">
        <v>3641.88</v>
      </c>
      <c r="H1491" s="59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1243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37" t="s">
        <v>36</v>
      </c>
      <c r="D1492" s="37" t="s">
        <v>37</v>
      </c>
      <c r="E1492" s="37" t="s">
        <v>46</v>
      </c>
      <c r="F1492" s="37" t="s">
        <v>120</v>
      </c>
      <c r="G1492" s="36">
        <v>3642.22</v>
      </c>
      <c r="H1492" s="61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1244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8">
        <v>45919.168217592596</v>
      </c>
      <c r="B1493" s="59">
        <v>444383339</v>
      </c>
      <c r="C1493" s="38" t="s">
        <v>36</v>
      </c>
      <c r="D1493" s="38" t="s">
        <v>37</v>
      </c>
      <c r="E1493" s="38" t="s">
        <v>46</v>
      </c>
      <c r="F1493" s="38" t="s">
        <v>120</v>
      </c>
      <c r="G1493" s="35">
        <v>3642.22</v>
      </c>
      <c r="H1493" s="59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1244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37" t="s">
        <v>36</v>
      </c>
      <c r="D1494" s="37" t="s">
        <v>37</v>
      </c>
      <c r="E1494" s="37" t="s">
        <v>45</v>
      </c>
      <c r="F1494" s="37" t="s">
        <v>120</v>
      </c>
      <c r="G1494" s="36">
        <v>3641.49</v>
      </c>
      <c r="H1494" s="61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115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8">
        <v>45919.168391203704</v>
      </c>
      <c r="B1495" s="59">
        <v>444383363</v>
      </c>
      <c r="C1495" s="38" t="s">
        <v>36</v>
      </c>
      <c r="D1495" s="38" t="s">
        <v>37</v>
      </c>
      <c r="E1495" s="38" t="s">
        <v>45</v>
      </c>
      <c r="F1495" s="38" t="s">
        <v>120</v>
      </c>
      <c r="G1495" s="35">
        <v>3641.44</v>
      </c>
      <c r="H1495" s="59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119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37" t="s">
        <v>36</v>
      </c>
      <c r="D1496" s="37" t="s">
        <v>37</v>
      </c>
      <c r="E1496" s="37" t="s">
        <v>46</v>
      </c>
      <c r="F1496" s="37" t="s">
        <v>120</v>
      </c>
      <c r="G1496" s="36">
        <v>3642.63</v>
      </c>
      <c r="H1496" s="61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1245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8">
        <v>45919.169618055559</v>
      </c>
      <c r="B1497" s="59">
        <v>444383662</v>
      </c>
      <c r="C1497" s="38" t="s">
        <v>36</v>
      </c>
      <c r="D1497" s="38" t="s">
        <v>38</v>
      </c>
      <c r="E1497" s="38" t="s">
        <v>46</v>
      </c>
      <c r="F1497" s="38" t="s">
        <v>120</v>
      </c>
      <c r="G1497" s="35">
        <v>3643.36</v>
      </c>
      <c r="H1497" s="59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1246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37" t="s">
        <v>36</v>
      </c>
      <c r="D1498" s="37" t="s">
        <v>38</v>
      </c>
      <c r="E1498" s="37" t="s">
        <v>46</v>
      </c>
      <c r="F1498" s="37" t="s">
        <v>120</v>
      </c>
      <c r="G1498" s="36">
        <v>3643.36</v>
      </c>
      <c r="H1498" s="61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1246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8">
        <v>45919.169675925928</v>
      </c>
      <c r="B1499" s="59">
        <v>444383729</v>
      </c>
      <c r="C1499" s="38" t="s">
        <v>36</v>
      </c>
      <c r="D1499" s="38" t="s">
        <v>38</v>
      </c>
      <c r="E1499" s="38" t="s">
        <v>46</v>
      </c>
      <c r="F1499" s="38" t="s">
        <v>120</v>
      </c>
      <c r="G1499" s="35">
        <v>3643.88</v>
      </c>
      <c r="H1499" s="59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1247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37" t="s">
        <v>36</v>
      </c>
      <c r="D1500" s="37" t="s">
        <v>38</v>
      </c>
      <c r="E1500" s="37" t="s">
        <v>46</v>
      </c>
      <c r="F1500" s="37" t="s">
        <v>120</v>
      </c>
      <c r="G1500" s="36">
        <v>3643.88</v>
      </c>
      <c r="H1500" s="61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1247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8">
        <v>45919.170787037037</v>
      </c>
      <c r="B1501" s="59">
        <v>444384013</v>
      </c>
      <c r="C1501" s="38" t="s">
        <v>36</v>
      </c>
      <c r="D1501" s="38" t="s">
        <v>38</v>
      </c>
      <c r="E1501" s="38" t="s">
        <v>46</v>
      </c>
      <c r="F1501" s="38" t="s">
        <v>120</v>
      </c>
      <c r="G1501" s="35">
        <v>3643.12</v>
      </c>
      <c r="H1501" s="59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1248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37" t="s">
        <v>36</v>
      </c>
      <c r="D1502" s="37" t="s">
        <v>37</v>
      </c>
      <c r="E1502" s="37" t="s">
        <v>45</v>
      </c>
      <c r="F1502" s="37" t="s">
        <v>120</v>
      </c>
      <c r="G1502" s="36">
        <v>3643.32</v>
      </c>
      <c r="H1502" s="61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116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8">
        <v>45919.171377314815</v>
      </c>
      <c r="B1503" s="59">
        <v>444384420</v>
      </c>
      <c r="C1503" s="38" t="s">
        <v>36</v>
      </c>
      <c r="D1503" s="38" t="s">
        <v>38</v>
      </c>
      <c r="E1503" s="38" t="s">
        <v>46</v>
      </c>
      <c r="F1503" s="38" t="s">
        <v>120</v>
      </c>
      <c r="G1503" s="35">
        <v>3645</v>
      </c>
      <c r="H1503" s="59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1249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37" t="s">
        <v>36</v>
      </c>
      <c r="D1504" s="37" t="s">
        <v>38</v>
      </c>
      <c r="E1504" s="37" t="s">
        <v>46</v>
      </c>
      <c r="F1504" s="37" t="s">
        <v>120</v>
      </c>
      <c r="G1504" s="36">
        <v>3649.36</v>
      </c>
      <c r="H1504" s="61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1250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8">
        <v>45919.17428240741</v>
      </c>
      <c r="B1505" s="59">
        <v>444386717</v>
      </c>
      <c r="C1505" s="38" t="s">
        <v>36</v>
      </c>
      <c r="D1505" s="38" t="s">
        <v>38</v>
      </c>
      <c r="E1505" s="38" t="s">
        <v>46</v>
      </c>
      <c r="F1505" s="38" t="s">
        <v>120</v>
      </c>
      <c r="G1505" s="35">
        <v>3649.36</v>
      </c>
      <c r="H1505" s="59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1250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37" t="s">
        <v>36</v>
      </c>
      <c r="D1506" s="37" t="s">
        <v>37</v>
      </c>
      <c r="E1506" s="37" t="s">
        <v>45</v>
      </c>
      <c r="F1506" s="37" t="s">
        <v>120</v>
      </c>
      <c r="G1506" s="36">
        <v>3649.39</v>
      </c>
      <c r="H1506" s="61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116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8">
        <v>45919.174409722225</v>
      </c>
      <c r="B1507" s="59">
        <v>444386942</v>
      </c>
      <c r="C1507" s="38" t="s">
        <v>36</v>
      </c>
      <c r="D1507" s="38" t="s">
        <v>37</v>
      </c>
      <c r="E1507" s="38" t="s">
        <v>45</v>
      </c>
      <c r="F1507" s="38" t="s">
        <v>120</v>
      </c>
      <c r="G1507" s="35">
        <v>3649.39</v>
      </c>
      <c r="H1507" s="59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115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37" t="s">
        <v>36</v>
      </c>
      <c r="D1508" s="37" t="s">
        <v>37</v>
      </c>
      <c r="E1508" s="37" t="s">
        <v>45</v>
      </c>
      <c r="F1508" s="37" t="s">
        <v>120</v>
      </c>
      <c r="G1508" s="36">
        <v>3649.41</v>
      </c>
      <c r="H1508" s="61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119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8">
        <v>45919.175219907411</v>
      </c>
      <c r="B1509" s="59">
        <v>444387480</v>
      </c>
      <c r="C1509" s="38" t="s">
        <v>36</v>
      </c>
      <c r="D1509" s="38" t="s">
        <v>37</v>
      </c>
      <c r="E1509" s="38" t="s">
        <v>45</v>
      </c>
      <c r="F1509" s="38" t="s">
        <v>120</v>
      </c>
      <c r="G1509" s="35">
        <v>3648.36</v>
      </c>
      <c r="H1509" s="59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114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37" t="s">
        <v>36</v>
      </c>
      <c r="D1510" s="37" t="s">
        <v>37</v>
      </c>
      <c r="E1510" s="37" t="s">
        <v>45</v>
      </c>
      <c r="F1510" s="37" t="s">
        <v>120</v>
      </c>
      <c r="G1510" s="36">
        <v>3648.36</v>
      </c>
      <c r="H1510" s="61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109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8">
        <v>45919.175219907411</v>
      </c>
      <c r="B1511" s="59">
        <v>444387482</v>
      </c>
      <c r="C1511" s="38" t="s">
        <v>36</v>
      </c>
      <c r="D1511" s="38" t="s">
        <v>37</v>
      </c>
      <c r="E1511" s="38" t="s">
        <v>45</v>
      </c>
      <c r="F1511" s="38" t="s">
        <v>120</v>
      </c>
      <c r="G1511" s="35">
        <v>3648.36</v>
      </c>
      <c r="H1511" s="59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37" t="s">
        <v>36</v>
      </c>
      <c r="D1512" s="37" t="s">
        <v>37</v>
      </c>
      <c r="E1512" s="37" t="s">
        <v>45</v>
      </c>
      <c r="F1512" s="37" t="s">
        <v>120</v>
      </c>
      <c r="G1512" s="36">
        <v>3648.36</v>
      </c>
      <c r="H1512" s="61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8">
        <v>45919.17523148148</v>
      </c>
      <c r="B1513" s="59">
        <v>444387485</v>
      </c>
      <c r="C1513" s="38" t="s">
        <v>36</v>
      </c>
      <c r="D1513" s="38" t="s">
        <v>37</v>
      </c>
      <c r="E1513" s="38" t="s">
        <v>45</v>
      </c>
      <c r="F1513" s="38" t="s">
        <v>120</v>
      </c>
      <c r="G1513" s="35">
        <v>3648.52</v>
      </c>
      <c r="H1513" s="59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37" t="s">
        <v>36</v>
      </c>
      <c r="D1514" s="37" t="s">
        <v>37</v>
      </c>
      <c r="E1514" s="37" t="s">
        <v>45</v>
      </c>
      <c r="F1514" s="37" t="s">
        <v>120</v>
      </c>
      <c r="G1514" s="36">
        <v>3648.53</v>
      </c>
      <c r="H1514" s="61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8">
        <v>45919.17523148148</v>
      </c>
      <c r="B1515" s="59">
        <v>444387487</v>
      </c>
      <c r="C1515" s="38" t="s">
        <v>36</v>
      </c>
      <c r="D1515" s="38" t="s">
        <v>37</v>
      </c>
      <c r="E1515" s="38" t="s">
        <v>45</v>
      </c>
      <c r="F1515" s="38" t="s">
        <v>120</v>
      </c>
      <c r="G1515" s="35">
        <v>3648.53</v>
      </c>
      <c r="H1515" s="59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108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37" t="s">
        <v>36</v>
      </c>
      <c r="D1516" s="37" t="s">
        <v>37</v>
      </c>
      <c r="E1516" s="37" t="s">
        <v>45</v>
      </c>
      <c r="F1516" s="37" t="s">
        <v>120</v>
      </c>
      <c r="G1516" s="36">
        <v>3647.34</v>
      </c>
      <c r="H1516" s="61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8">
        <v>45919.182071759256</v>
      </c>
      <c r="B1517" s="59">
        <v>444389442</v>
      </c>
      <c r="C1517" s="38" t="s">
        <v>36</v>
      </c>
      <c r="D1517" s="38" t="s">
        <v>38</v>
      </c>
      <c r="E1517" s="38" t="s">
        <v>46</v>
      </c>
      <c r="F1517" s="38" t="s">
        <v>120</v>
      </c>
      <c r="G1517" s="35">
        <v>3649.92</v>
      </c>
      <c r="H1517" s="59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1251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37" t="s">
        <v>36</v>
      </c>
      <c r="D1518" s="37" t="s">
        <v>38</v>
      </c>
      <c r="E1518" s="37" t="s">
        <v>46</v>
      </c>
      <c r="F1518" s="37" t="s">
        <v>120</v>
      </c>
      <c r="G1518" s="36">
        <v>3649.92</v>
      </c>
      <c r="H1518" s="61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1252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8">
        <v>45919.182071759256</v>
      </c>
      <c r="B1519" s="59">
        <v>444389444</v>
      </c>
      <c r="C1519" s="38" t="s">
        <v>36</v>
      </c>
      <c r="D1519" s="38" t="s">
        <v>38</v>
      </c>
      <c r="E1519" s="38" t="s">
        <v>46</v>
      </c>
      <c r="F1519" s="38" t="s">
        <v>120</v>
      </c>
      <c r="G1519" s="35">
        <v>3649.92</v>
      </c>
      <c r="H1519" s="59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1252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37" t="s">
        <v>36</v>
      </c>
      <c r="D1520" s="37" t="s">
        <v>38</v>
      </c>
      <c r="E1520" s="37" t="s">
        <v>46</v>
      </c>
      <c r="F1520" s="37" t="s">
        <v>120</v>
      </c>
      <c r="G1520" s="36">
        <v>3648.81</v>
      </c>
      <c r="H1520" s="61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1253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8">
        <v>45919.182766203703</v>
      </c>
      <c r="B1521" s="59">
        <v>444389611</v>
      </c>
      <c r="C1521" s="38" t="s">
        <v>36</v>
      </c>
      <c r="D1521" s="38" t="s">
        <v>38</v>
      </c>
      <c r="E1521" s="38" t="s">
        <v>46</v>
      </c>
      <c r="F1521" s="38" t="s">
        <v>120</v>
      </c>
      <c r="G1521" s="35">
        <v>3648.81</v>
      </c>
      <c r="H1521" s="59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1253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37" t="s">
        <v>36</v>
      </c>
      <c r="D1522" s="37" t="s">
        <v>37</v>
      </c>
      <c r="E1522" s="37" t="s">
        <v>45</v>
      </c>
      <c r="F1522" s="37" t="s">
        <v>120</v>
      </c>
      <c r="G1522" s="36">
        <v>3649</v>
      </c>
      <c r="H1522" s="61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109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8">
        <v>45919.182858796295</v>
      </c>
      <c r="B1523" s="59">
        <v>444389623</v>
      </c>
      <c r="C1523" s="38" t="s">
        <v>36</v>
      </c>
      <c r="D1523" s="38" t="s">
        <v>37</v>
      </c>
      <c r="E1523" s="38" t="s">
        <v>45</v>
      </c>
      <c r="F1523" s="38" t="s">
        <v>120</v>
      </c>
      <c r="G1523" s="35">
        <v>3648.99</v>
      </c>
      <c r="H1523" s="59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37" t="s">
        <v>36</v>
      </c>
      <c r="D1524" s="37" t="s">
        <v>37</v>
      </c>
      <c r="E1524" s="37" t="s">
        <v>45</v>
      </c>
      <c r="F1524" s="37" t="s">
        <v>120</v>
      </c>
      <c r="G1524" s="36">
        <v>3648.99</v>
      </c>
      <c r="H1524" s="61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8">
        <v>45919.182858796295</v>
      </c>
      <c r="B1525" s="59">
        <v>444389625</v>
      </c>
      <c r="C1525" s="38" t="s">
        <v>36</v>
      </c>
      <c r="D1525" s="38" t="s">
        <v>38</v>
      </c>
      <c r="E1525" s="38" t="s">
        <v>46</v>
      </c>
      <c r="F1525" s="38" t="s">
        <v>120</v>
      </c>
      <c r="G1525" s="35">
        <v>3648.72</v>
      </c>
      <c r="H1525" s="59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1254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37" t="s">
        <v>36</v>
      </c>
      <c r="D1526" s="37" t="s">
        <v>37</v>
      </c>
      <c r="E1526" s="37" t="s">
        <v>45</v>
      </c>
      <c r="F1526" s="37" t="s">
        <v>120</v>
      </c>
      <c r="G1526" s="36">
        <v>3648.9</v>
      </c>
      <c r="H1526" s="61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8">
        <v>45919.182870370372</v>
      </c>
      <c r="B1527" s="59">
        <v>444389629</v>
      </c>
      <c r="C1527" s="38" t="s">
        <v>36</v>
      </c>
      <c r="D1527" s="38" t="s">
        <v>37</v>
      </c>
      <c r="E1527" s="38" t="s">
        <v>45</v>
      </c>
      <c r="F1527" s="38" t="s">
        <v>120</v>
      </c>
      <c r="G1527" s="35">
        <v>3648.9</v>
      </c>
      <c r="H1527" s="59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108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37" t="s">
        <v>36</v>
      </c>
      <c r="D1528" s="37" t="s">
        <v>37</v>
      </c>
      <c r="E1528" s="37" t="s">
        <v>45</v>
      </c>
      <c r="F1528" s="37" t="s">
        <v>120</v>
      </c>
      <c r="G1528" s="36">
        <v>3649</v>
      </c>
      <c r="H1528" s="61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8">
        <v>45919.184479166666</v>
      </c>
      <c r="B1529" s="59">
        <v>444389847</v>
      </c>
      <c r="C1529" s="38" t="s">
        <v>36</v>
      </c>
      <c r="D1529" s="38" t="s">
        <v>38</v>
      </c>
      <c r="E1529" s="38" t="s">
        <v>46</v>
      </c>
      <c r="F1529" s="38" t="s">
        <v>120</v>
      </c>
      <c r="G1529" s="35">
        <v>3648.11</v>
      </c>
      <c r="H1529" s="59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1255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37" t="s">
        <v>36</v>
      </c>
      <c r="D1530" s="37" t="s">
        <v>37</v>
      </c>
      <c r="E1530" s="37" t="s">
        <v>45</v>
      </c>
      <c r="F1530" s="37" t="s">
        <v>120</v>
      </c>
      <c r="G1530" s="36">
        <v>3648.21</v>
      </c>
      <c r="H1530" s="61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8">
        <v>45919.184699074074</v>
      </c>
      <c r="B1531" s="59">
        <v>444389899</v>
      </c>
      <c r="C1531" s="38" t="s">
        <v>36</v>
      </c>
      <c r="D1531" s="38" t="s">
        <v>38</v>
      </c>
      <c r="E1531" s="38" t="s">
        <v>46</v>
      </c>
      <c r="F1531" s="38" t="s">
        <v>120</v>
      </c>
      <c r="G1531" s="35">
        <v>3647.54</v>
      </c>
      <c r="H1531" s="59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1256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37" t="s">
        <v>36</v>
      </c>
      <c r="D1532" s="37" t="s">
        <v>38</v>
      </c>
      <c r="E1532" s="37" t="s">
        <v>46</v>
      </c>
      <c r="F1532" s="37" t="s">
        <v>120</v>
      </c>
      <c r="G1532" s="36">
        <v>3646.46</v>
      </c>
      <c r="H1532" s="61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1257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8">
        <v>45919.189756944441</v>
      </c>
      <c r="B1533" s="59">
        <v>444391000</v>
      </c>
      <c r="C1533" s="38" t="s">
        <v>36</v>
      </c>
      <c r="D1533" s="38" t="s">
        <v>38</v>
      </c>
      <c r="E1533" s="38" t="s">
        <v>46</v>
      </c>
      <c r="F1533" s="38" t="s">
        <v>120</v>
      </c>
      <c r="G1533" s="35">
        <v>3646.37</v>
      </c>
      <c r="H1533" s="59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1258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37" t="s">
        <v>36</v>
      </c>
      <c r="D1534" s="37" t="s">
        <v>38</v>
      </c>
      <c r="E1534" s="37" t="s">
        <v>46</v>
      </c>
      <c r="F1534" s="37" t="s">
        <v>120</v>
      </c>
      <c r="G1534" s="36">
        <v>3646.37</v>
      </c>
      <c r="H1534" s="61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1151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8">
        <v>45919.189756944441</v>
      </c>
      <c r="B1535" s="59">
        <v>444391002</v>
      </c>
      <c r="C1535" s="38" t="s">
        <v>36</v>
      </c>
      <c r="D1535" s="38" t="s">
        <v>38</v>
      </c>
      <c r="E1535" s="38" t="s">
        <v>46</v>
      </c>
      <c r="F1535" s="38" t="s">
        <v>120</v>
      </c>
      <c r="G1535" s="35">
        <v>3646.37</v>
      </c>
      <c r="H1535" s="59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1151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37" t="s">
        <v>36</v>
      </c>
      <c r="D1536" s="37" t="s">
        <v>38</v>
      </c>
      <c r="E1536" s="37" t="s">
        <v>45</v>
      </c>
      <c r="F1536" s="37" t="s">
        <v>120</v>
      </c>
      <c r="G1536" s="36">
        <v>3646.69</v>
      </c>
      <c r="H1536" s="61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115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8">
        <v>45919.191770833335</v>
      </c>
      <c r="B1537" s="59">
        <v>444391614</v>
      </c>
      <c r="C1537" s="38" t="s">
        <v>36</v>
      </c>
      <c r="D1537" s="38" t="s">
        <v>38</v>
      </c>
      <c r="E1537" s="38" t="s">
        <v>45</v>
      </c>
      <c r="F1537" s="38" t="s">
        <v>120</v>
      </c>
      <c r="G1537" s="35">
        <v>3646.69</v>
      </c>
      <c r="H1537" s="59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116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37" t="s">
        <v>36</v>
      </c>
      <c r="D1538" s="37" t="s">
        <v>38</v>
      </c>
      <c r="E1538" s="37" t="s">
        <v>45</v>
      </c>
      <c r="F1538" s="37" t="s">
        <v>120</v>
      </c>
      <c r="G1538" s="36">
        <v>3646.68</v>
      </c>
      <c r="H1538" s="61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119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8">
        <v>45919.191921296297</v>
      </c>
      <c r="B1539" s="59">
        <v>444391633</v>
      </c>
      <c r="C1539" s="38" t="s">
        <v>36</v>
      </c>
      <c r="D1539" s="38" t="s">
        <v>38</v>
      </c>
      <c r="E1539" s="38" t="s">
        <v>46</v>
      </c>
      <c r="F1539" s="38" t="s">
        <v>120</v>
      </c>
      <c r="G1539" s="35">
        <v>3645.67</v>
      </c>
      <c r="H1539" s="59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1259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37" t="s">
        <v>36</v>
      </c>
      <c r="D1540" s="37" t="s">
        <v>38</v>
      </c>
      <c r="E1540" s="37" t="s">
        <v>46</v>
      </c>
      <c r="F1540" s="37" t="s">
        <v>120</v>
      </c>
      <c r="G1540" s="36">
        <v>3645.67</v>
      </c>
      <c r="H1540" s="61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1259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8">
        <v>45919.191921296297</v>
      </c>
      <c r="B1541" s="59">
        <v>444391638</v>
      </c>
      <c r="C1541" s="38" t="s">
        <v>36</v>
      </c>
      <c r="D1541" s="38" t="s">
        <v>38</v>
      </c>
      <c r="E1541" s="38" t="s">
        <v>46</v>
      </c>
      <c r="F1541" s="38" t="s">
        <v>120</v>
      </c>
      <c r="G1541" s="35">
        <v>3645.67</v>
      </c>
      <c r="H1541" s="59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1259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37" t="s">
        <v>36</v>
      </c>
      <c r="D1542" s="37" t="s">
        <v>38</v>
      </c>
      <c r="E1542" s="37" t="s">
        <v>46</v>
      </c>
      <c r="F1542" s="37" t="s">
        <v>120</v>
      </c>
      <c r="G1542" s="36">
        <v>3645.67</v>
      </c>
      <c r="H1542" s="61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1259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8">
        <v>45919.195937500001</v>
      </c>
      <c r="B1543" s="59">
        <v>444392861</v>
      </c>
      <c r="C1543" s="38" t="s">
        <v>36</v>
      </c>
      <c r="D1543" s="38" t="s">
        <v>37</v>
      </c>
      <c r="E1543" s="38" t="s">
        <v>45</v>
      </c>
      <c r="F1543" s="38" t="s">
        <v>120</v>
      </c>
      <c r="G1543" s="35">
        <v>3646.88</v>
      </c>
      <c r="H1543" s="59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107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37" t="s">
        <v>36</v>
      </c>
      <c r="D1544" s="37" t="s">
        <v>38</v>
      </c>
      <c r="E1544" s="37" t="s">
        <v>46</v>
      </c>
      <c r="F1544" s="37" t="s">
        <v>120</v>
      </c>
      <c r="G1544" s="36">
        <v>3645.31</v>
      </c>
      <c r="H1544" s="61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1260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8">
        <v>45919.198958333334</v>
      </c>
      <c r="B1545" s="59">
        <v>444393594</v>
      </c>
      <c r="C1545" s="38" t="s">
        <v>36</v>
      </c>
      <c r="D1545" s="38" t="s">
        <v>38</v>
      </c>
      <c r="E1545" s="38" t="s">
        <v>46</v>
      </c>
      <c r="F1545" s="38" t="s">
        <v>120</v>
      </c>
      <c r="G1545" s="35">
        <v>3645.23</v>
      </c>
      <c r="H1545" s="59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1261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37" t="s">
        <v>36</v>
      </c>
      <c r="D1546" s="37" t="s">
        <v>37</v>
      </c>
      <c r="E1546" s="37" t="s">
        <v>46</v>
      </c>
      <c r="F1546" s="37" t="s">
        <v>120</v>
      </c>
      <c r="G1546" s="36">
        <v>3645.45</v>
      </c>
      <c r="H1546" s="61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1262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8">
        <v>45919.199641203704</v>
      </c>
      <c r="B1547" s="59">
        <v>444394006</v>
      </c>
      <c r="C1547" s="38" t="s">
        <v>36</v>
      </c>
      <c r="D1547" s="38" t="s">
        <v>38</v>
      </c>
      <c r="E1547" s="38" t="s">
        <v>45</v>
      </c>
      <c r="F1547" s="38" t="s">
        <v>120</v>
      </c>
      <c r="G1547" s="35">
        <v>3645.58</v>
      </c>
      <c r="H1547" s="59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116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37" t="s">
        <v>36</v>
      </c>
      <c r="D1548" s="37" t="s">
        <v>38</v>
      </c>
      <c r="E1548" s="37" t="s">
        <v>46</v>
      </c>
      <c r="F1548" s="37" t="s">
        <v>120</v>
      </c>
      <c r="G1548" s="36">
        <v>3643.79</v>
      </c>
      <c r="H1548" s="61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1263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8">
        <v>45919.200925925928</v>
      </c>
      <c r="B1549" s="59">
        <v>444394291</v>
      </c>
      <c r="C1549" s="38" t="s">
        <v>36</v>
      </c>
      <c r="D1549" s="38" t="s">
        <v>37</v>
      </c>
      <c r="E1549" s="38" t="s">
        <v>46</v>
      </c>
      <c r="F1549" s="38" t="s">
        <v>120</v>
      </c>
      <c r="G1549" s="35">
        <v>3643.07</v>
      </c>
      <c r="H1549" s="59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1264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37" t="s">
        <v>36</v>
      </c>
      <c r="D1550" s="37" t="s">
        <v>37</v>
      </c>
      <c r="E1550" s="37" t="s">
        <v>46</v>
      </c>
      <c r="F1550" s="37" t="s">
        <v>120</v>
      </c>
      <c r="G1550" s="36">
        <v>3635.18</v>
      </c>
      <c r="H1550" s="61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1265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8">
        <v>45919.202847222223</v>
      </c>
      <c r="B1551" s="59">
        <v>444397091</v>
      </c>
      <c r="C1551" s="38" t="s">
        <v>36</v>
      </c>
      <c r="D1551" s="38" t="s">
        <v>37</v>
      </c>
      <c r="E1551" s="38" t="s">
        <v>46</v>
      </c>
      <c r="F1551" s="38" t="s">
        <v>120</v>
      </c>
      <c r="G1551" s="35">
        <v>3635.42</v>
      </c>
      <c r="H1551" s="59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1266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37" t="s">
        <v>36</v>
      </c>
      <c r="D1552" s="37" t="s">
        <v>38</v>
      </c>
      <c r="E1552" s="37" t="s">
        <v>45</v>
      </c>
      <c r="F1552" s="37" t="s">
        <v>120</v>
      </c>
      <c r="G1552" s="36">
        <v>3636.2</v>
      </c>
      <c r="H1552" s="61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115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8">
        <v>45919.203229166669</v>
      </c>
      <c r="B1553" s="59">
        <v>444397251</v>
      </c>
      <c r="C1553" s="38" t="s">
        <v>36</v>
      </c>
      <c r="D1553" s="38" t="s">
        <v>38</v>
      </c>
      <c r="E1553" s="38" t="s">
        <v>45</v>
      </c>
      <c r="F1553" s="38" t="s">
        <v>120</v>
      </c>
      <c r="G1553" s="35">
        <v>3636.08</v>
      </c>
      <c r="H1553" s="59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116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37" t="s">
        <v>36</v>
      </c>
      <c r="D1554" s="37" t="s">
        <v>38</v>
      </c>
      <c r="E1554" s="37" t="s">
        <v>45</v>
      </c>
      <c r="F1554" s="37" t="s">
        <v>120</v>
      </c>
      <c r="G1554" s="36">
        <v>3636.05</v>
      </c>
      <c r="H1554" s="61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119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8">
        <v>45919.203483796293</v>
      </c>
      <c r="B1555" s="59">
        <v>444397427</v>
      </c>
      <c r="C1555" s="38" t="s">
        <v>36</v>
      </c>
      <c r="D1555" s="38" t="s">
        <v>37</v>
      </c>
      <c r="E1555" s="38" t="s">
        <v>46</v>
      </c>
      <c r="F1555" s="38" t="s">
        <v>120</v>
      </c>
      <c r="G1555" s="35">
        <v>3639.13</v>
      </c>
      <c r="H1555" s="59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1267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37" t="s">
        <v>36</v>
      </c>
      <c r="D1556" s="37" t="s">
        <v>37</v>
      </c>
      <c r="E1556" s="37" t="s">
        <v>46</v>
      </c>
      <c r="F1556" s="37" t="s">
        <v>120</v>
      </c>
      <c r="G1556" s="36">
        <v>3639.21</v>
      </c>
      <c r="H1556" s="61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1268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8">
        <v>45919.20349537037</v>
      </c>
      <c r="B1557" s="59">
        <v>444397439</v>
      </c>
      <c r="C1557" s="38" t="s">
        <v>36</v>
      </c>
      <c r="D1557" s="38" t="s">
        <v>37</v>
      </c>
      <c r="E1557" s="38" t="s">
        <v>46</v>
      </c>
      <c r="F1557" s="38" t="s">
        <v>120</v>
      </c>
      <c r="G1557" s="35">
        <v>3639.21</v>
      </c>
      <c r="H1557" s="59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1268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37" t="s">
        <v>36</v>
      </c>
      <c r="D1558" s="37" t="s">
        <v>38</v>
      </c>
      <c r="E1558" s="37" t="s">
        <v>45</v>
      </c>
      <c r="F1558" s="37" t="s">
        <v>120</v>
      </c>
      <c r="G1558" s="36">
        <v>3639.48</v>
      </c>
      <c r="H1558" s="61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114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8">
        <v>45919.20380787037</v>
      </c>
      <c r="B1559" s="59">
        <v>444397599</v>
      </c>
      <c r="C1559" s="38" t="s">
        <v>36</v>
      </c>
      <c r="D1559" s="38" t="s">
        <v>38</v>
      </c>
      <c r="E1559" s="38" t="s">
        <v>45</v>
      </c>
      <c r="F1559" s="38" t="s">
        <v>120</v>
      </c>
      <c r="G1559" s="35">
        <v>3639.48</v>
      </c>
      <c r="H1559" s="59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37" t="s">
        <v>36</v>
      </c>
      <c r="D1560" s="37" t="s">
        <v>38</v>
      </c>
      <c r="E1560" s="37" t="s">
        <v>45</v>
      </c>
      <c r="F1560" s="37" t="s">
        <v>120</v>
      </c>
      <c r="G1560" s="36">
        <v>3639.53</v>
      </c>
      <c r="H1560" s="61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108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8">
        <v>45919.20380787037</v>
      </c>
      <c r="B1561" s="59">
        <v>444397601</v>
      </c>
      <c r="C1561" s="38" t="s">
        <v>36</v>
      </c>
      <c r="D1561" s="38" t="s">
        <v>38</v>
      </c>
      <c r="E1561" s="38" t="s">
        <v>45</v>
      </c>
      <c r="F1561" s="38" t="s">
        <v>120</v>
      </c>
      <c r="G1561" s="35">
        <v>3639.41</v>
      </c>
      <c r="H1561" s="59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37" t="s">
        <v>36</v>
      </c>
      <c r="D1562" s="37" t="s">
        <v>38</v>
      </c>
      <c r="E1562" s="37" t="s">
        <v>45</v>
      </c>
      <c r="F1562" s="37" t="s">
        <v>120</v>
      </c>
      <c r="G1562" s="36">
        <v>3639.41</v>
      </c>
      <c r="H1562" s="61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8">
        <v>45919.203819444447</v>
      </c>
      <c r="B1563" s="59">
        <v>444397603</v>
      </c>
      <c r="C1563" s="38" t="s">
        <v>36</v>
      </c>
      <c r="D1563" s="38" t="s">
        <v>38</v>
      </c>
      <c r="E1563" s="38" t="s">
        <v>45</v>
      </c>
      <c r="F1563" s="38" t="s">
        <v>120</v>
      </c>
      <c r="G1563" s="35">
        <v>3639.41</v>
      </c>
      <c r="H1563" s="59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37" t="s">
        <v>36</v>
      </c>
      <c r="D1564" s="37" t="s">
        <v>38</v>
      </c>
      <c r="E1564" s="37" t="s">
        <v>45</v>
      </c>
      <c r="F1564" s="37" t="s">
        <v>120</v>
      </c>
      <c r="G1564" s="36">
        <v>3639.39</v>
      </c>
      <c r="H1564" s="61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109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8">
        <v>45919.204236111109</v>
      </c>
      <c r="B1565" s="59">
        <v>444397770</v>
      </c>
      <c r="C1565" s="38" t="s">
        <v>36</v>
      </c>
      <c r="D1565" s="38" t="s">
        <v>37</v>
      </c>
      <c r="E1565" s="38" t="s">
        <v>46</v>
      </c>
      <c r="F1565" s="38" t="s">
        <v>120</v>
      </c>
      <c r="G1565" s="35">
        <v>3640.99</v>
      </c>
      <c r="H1565" s="59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1269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37" t="s">
        <v>36</v>
      </c>
      <c r="D1566" s="37" t="s">
        <v>38</v>
      </c>
      <c r="E1566" s="37" t="s">
        <v>45</v>
      </c>
      <c r="F1566" s="37" t="s">
        <v>120</v>
      </c>
      <c r="G1566" s="36">
        <v>3639.6</v>
      </c>
      <c r="H1566" s="61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109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8">
        <v>45919.205428240741</v>
      </c>
      <c r="B1567" s="59">
        <v>444398381</v>
      </c>
      <c r="C1567" s="38" t="s">
        <v>36</v>
      </c>
      <c r="D1567" s="38" t="s">
        <v>38</v>
      </c>
      <c r="E1567" s="38" t="s">
        <v>45</v>
      </c>
      <c r="F1567" s="38" t="s">
        <v>120</v>
      </c>
      <c r="G1567" s="35">
        <v>3639.43</v>
      </c>
      <c r="H1567" s="59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119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37" t="s">
        <v>36</v>
      </c>
      <c r="D1568" s="37" t="s">
        <v>38</v>
      </c>
      <c r="E1568" s="37" t="s">
        <v>45</v>
      </c>
      <c r="F1568" s="37" t="s">
        <v>120</v>
      </c>
      <c r="G1568" s="36">
        <v>3639.43</v>
      </c>
      <c r="H1568" s="61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115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8">
        <v>45919.205428240741</v>
      </c>
      <c r="B1569" s="59">
        <v>444398384</v>
      </c>
      <c r="C1569" s="38" t="s">
        <v>36</v>
      </c>
      <c r="D1569" s="38" t="s">
        <v>38</v>
      </c>
      <c r="E1569" s="38" t="s">
        <v>45</v>
      </c>
      <c r="F1569" s="38" t="s">
        <v>120</v>
      </c>
      <c r="G1569" s="35">
        <v>3639.5</v>
      </c>
      <c r="H1569" s="59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116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37" t="s">
        <v>36</v>
      </c>
      <c r="D1570" s="37" t="s">
        <v>37</v>
      </c>
      <c r="E1570" s="37" t="s">
        <v>46</v>
      </c>
      <c r="F1570" s="37" t="s">
        <v>120</v>
      </c>
      <c r="G1570" s="36">
        <v>3638.19</v>
      </c>
      <c r="H1570" s="61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1270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8">
        <v>45919.207592592589</v>
      </c>
      <c r="B1571" s="59">
        <v>444399067</v>
      </c>
      <c r="C1571" s="38" t="s">
        <v>36</v>
      </c>
      <c r="D1571" s="38" t="s">
        <v>37</v>
      </c>
      <c r="E1571" s="38" t="s">
        <v>46</v>
      </c>
      <c r="F1571" s="38" t="s">
        <v>120</v>
      </c>
      <c r="G1571" s="35">
        <v>3639.29</v>
      </c>
      <c r="H1571" s="59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1209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37" t="s">
        <v>36</v>
      </c>
      <c r="D1572" s="37" t="s">
        <v>37</v>
      </c>
      <c r="E1572" s="37" t="s">
        <v>46</v>
      </c>
      <c r="F1572" s="37" t="s">
        <v>120</v>
      </c>
      <c r="G1572" s="36">
        <v>3639.42</v>
      </c>
      <c r="H1572" s="61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1271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8">
        <v>45919.207627314812</v>
      </c>
      <c r="B1573" s="59">
        <v>444399078</v>
      </c>
      <c r="C1573" s="38" t="s">
        <v>36</v>
      </c>
      <c r="D1573" s="38" t="s">
        <v>38</v>
      </c>
      <c r="E1573" s="38" t="s">
        <v>45</v>
      </c>
      <c r="F1573" s="38" t="s">
        <v>120</v>
      </c>
      <c r="G1573" s="35">
        <v>3639.42</v>
      </c>
      <c r="H1573" s="59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109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37" t="s">
        <v>36</v>
      </c>
      <c r="D1574" s="37" t="s">
        <v>38</v>
      </c>
      <c r="E1574" s="37" t="s">
        <v>45</v>
      </c>
      <c r="F1574" s="37" t="s">
        <v>120</v>
      </c>
      <c r="G1574" s="36">
        <v>3639.42</v>
      </c>
      <c r="H1574" s="61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108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8">
        <v>45919.208796296298</v>
      </c>
      <c r="B1575" s="59">
        <v>444399425</v>
      </c>
      <c r="C1575" s="38" t="s">
        <v>36</v>
      </c>
      <c r="D1575" s="38" t="s">
        <v>37</v>
      </c>
      <c r="E1575" s="38" t="s">
        <v>46</v>
      </c>
      <c r="F1575" s="38" t="s">
        <v>120</v>
      </c>
      <c r="G1575" s="35">
        <v>3640.94</v>
      </c>
      <c r="H1575" s="59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1272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37" t="s">
        <v>36</v>
      </c>
      <c r="D1576" s="37" t="s">
        <v>37</v>
      </c>
      <c r="E1576" s="37" t="s">
        <v>46</v>
      </c>
      <c r="F1576" s="37" t="s">
        <v>120</v>
      </c>
      <c r="G1576" s="36">
        <v>3641.98</v>
      </c>
      <c r="H1576" s="61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1216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8">
        <v>45919.210868055554</v>
      </c>
      <c r="B1577" s="59">
        <v>444400382</v>
      </c>
      <c r="C1577" s="38" t="s">
        <v>36</v>
      </c>
      <c r="D1577" s="38" t="s">
        <v>38</v>
      </c>
      <c r="E1577" s="38" t="s">
        <v>45</v>
      </c>
      <c r="F1577" s="38" t="s">
        <v>120</v>
      </c>
      <c r="G1577" s="35">
        <v>3640.71</v>
      </c>
      <c r="H1577" s="59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37" t="s">
        <v>36</v>
      </c>
      <c r="D1578" s="37" t="s">
        <v>37</v>
      </c>
      <c r="E1578" s="37" t="s">
        <v>46</v>
      </c>
      <c r="F1578" s="37" t="s">
        <v>120</v>
      </c>
      <c r="G1578" s="36">
        <v>3642.48</v>
      </c>
      <c r="H1578" s="61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1273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8">
        <v>45919.214849537035</v>
      </c>
      <c r="B1579" s="59">
        <v>444401411</v>
      </c>
      <c r="C1579" s="38" t="s">
        <v>36</v>
      </c>
      <c r="D1579" s="38" t="s">
        <v>37</v>
      </c>
      <c r="E1579" s="38" t="s">
        <v>46</v>
      </c>
      <c r="F1579" s="38" t="s">
        <v>120</v>
      </c>
      <c r="G1579" s="35">
        <v>3642.48</v>
      </c>
      <c r="H1579" s="59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1273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37" t="s">
        <v>36</v>
      </c>
      <c r="D1580" s="37" t="s">
        <v>37</v>
      </c>
      <c r="E1580" s="37" t="s">
        <v>46</v>
      </c>
      <c r="F1580" s="37" t="s">
        <v>120</v>
      </c>
      <c r="G1580" s="36">
        <v>3642.48</v>
      </c>
      <c r="H1580" s="61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1273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8">
        <v>45919.214849537035</v>
      </c>
      <c r="B1581" s="59">
        <v>444401413</v>
      </c>
      <c r="C1581" s="38" t="s">
        <v>36</v>
      </c>
      <c r="D1581" s="38" t="s">
        <v>37</v>
      </c>
      <c r="E1581" s="38" t="s">
        <v>46</v>
      </c>
      <c r="F1581" s="38" t="s">
        <v>120</v>
      </c>
      <c r="G1581" s="35">
        <v>3642.48</v>
      </c>
      <c r="H1581" s="59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1273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37" t="s">
        <v>36</v>
      </c>
      <c r="D1582" s="37" t="s">
        <v>37</v>
      </c>
      <c r="E1582" s="37" t="s">
        <v>46</v>
      </c>
      <c r="F1582" s="37" t="s">
        <v>120</v>
      </c>
      <c r="G1582" s="36">
        <v>3642.48</v>
      </c>
      <c r="H1582" s="61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1220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8">
        <v>45919.214861111112</v>
      </c>
      <c r="B1583" s="59">
        <v>444401416</v>
      </c>
      <c r="C1583" s="38" t="s">
        <v>36</v>
      </c>
      <c r="D1583" s="38" t="s">
        <v>37</v>
      </c>
      <c r="E1583" s="38" t="s">
        <v>46</v>
      </c>
      <c r="F1583" s="38" t="s">
        <v>120</v>
      </c>
      <c r="G1583" s="35">
        <v>3642.48</v>
      </c>
      <c r="H1583" s="59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1220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37" t="s">
        <v>36</v>
      </c>
      <c r="D1584" s="37" t="s">
        <v>37</v>
      </c>
      <c r="E1584" s="37" t="s">
        <v>46</v>
      </c>
      <c r="F1584" s="37" t="s">
        <v>120</v>
      </c>
      <c r="G1584" s="36">
        <v>3642.48</v>
      </c>
      <c r="H1584" s="61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1130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8">
        <v>45919.214930555558</v>
      </c>
      <c r="B1585" s="59">
        <v>444401469</v>
      </c>
      <c r="C1585" s="38" t="s">
        <v>36</v>
      </c>
      <c r="D1585" s="38" t="s">
        <v>37</v>
      </c>
      <c r="E1585" s="38" t="s">
        <v>46</v>
      </c>
      <c r="F1585" s="38" t="s">
        <v>120</v>
      </c>
      <c r="G1585" s="35">
        <v>3643.21</v>
      </c>
      <c r="H1585" s="59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1274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37" t="s">
        <v>36</v>
      </c>
      <c r="D1586" s="37" t="s">
        <v>37</v>
      </c>
      <c r="E1586" s="37" t="s">
        <v>45</v>
      </c>
      <c r="F1586" s="37" t="s">
        <v>120</v>
      </c>
      <c r="G1586" s="36">
        <v>3643.56</v>
      </c>
      <c r="H1586" s="61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115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8">
        <v>45919.216539351852</v>
      </c>
      <c r="B1587" s="59">
        <v>444402558</v>
      </c>
      <c r="C1587" s="38" t="s">
        <v>36</v>
      </c>
      <c r="D1587" s="38" t="s">
        <v>37</v>
      </c>
      <c r="E1587" s="38" t="s">
        <v>45</v>
      </c>
      <c r="F1587" s="38" t="s">
        <v>120</v>
      </c>
      <c r="G1587" s="35">
        <v>3643.48</v>
      </c>
      <c r="H1587" s="59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119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37" t="s">
        <v>36</v>
      </c>
      <c r="D1588" s="37" t="s">
        <v>37</v>
      </c>
      <c r="E1588" s="37" t="s">
        <v>45</v>
      </c>
      <c r="F1588" s="37" t="s">
        <v>120</v>
      </c>
      <c r="G1588" s="36">
        <v>3643.48</v>
      </c>
      <c r="H1588" s="61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116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8">
        <v>45919.218553240738</v>
      </c>
      <c r="B1589" s="59">
        <v>444403191</v>
      </c>
      <c r="C1589" s="38" t="s">
        <v>36</v>
      </c>
      <c r="D1589" s="38" t="s">
        <v>38</v>
      </c>
      <c r="E1589" s="38" t="s">
        <v>46</v>
      </c>
      <c r="F1589" s="38" t="s">
        <v>120</v>
      </c>
      <c r="G1589" s="35">
        <v>3647.12</v>
      </c>
      <c r="H1589" s="59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1275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37" t="s">
        <v>36</v>
      </c>
      <c r="D1590" s="37" t="s">
        <v>37</v>
      </c>
      <c r="E1590" s="37" t="s">
        <v>45</v>
      </c>
      <c r="F1590" s="37" t="s">
        <v>120</v>
      </c>
      <c r="G1590" s="36">
        <v>3646.28</v>
      </c>
      <c r="H1590" s="61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115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8">
        <v>45919.2190162037</v>
      </c>
      <c r="B1591" s="59">
        <v>444403343</v>
      </c>
      <c r="C1591" s="38" t="s">
        <v>36</v>
      </c>
      <c r="D1591" s="38" t="s">
        <v>38</v>
      </c>
      <c r="E1591" s="38" t="s">
        <v>46</v>
      </c>
      <c r="F1591" s="38" t="s">
        <v>120</v>
      </c>
      <c r="G1591" s="35">
        <v>3645.9</v>
      </c>
      <c r="H1591" s="59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1276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37" t="s">
        <v>36</v>
      </c>
      <c r="D1592" s="37" t="s">
        <v>37</v>
      </c>
      <c r="E1592" s="37" t="s">
        <v>45</v>
      </c>
      <c r="F1592" s="37" t="s">
        <v>120</v>
      </c>
      <c r="G1592" s="36">
        <v>3646.18</v>
      </c>
      <c r="H1592" s="61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116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8">
        <v>45919.219178240739</v>
      </c>
      <c r="B1593" s="59">
        <v>444403363</v>
      </c>
      <c r="C1593" s="38" t="s">
        <v>36</v>
      </c>
      <c r="D1593" s="38" t="s">
        <v>38</v>
      </c>
      <c r="E1593" s="38" t="s">
        <v>46</v>
      </c>
      <c r="F1593" s="38" t="s">
        <v>120</v>
      </c>
      <c r="G1593" s="35">
        <v>3645.79</v>
      </c>
      <c r="H1593" s="59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1277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37" t="s">
        <v>36</v>
      </c>
      <c r="D1594" s="37" t="s">
        <v>37</v>
      </c>
      <c r="E1594" s="37" t="s">
        <v>45</v>
      </c>
      <c r="F1594" s="37" t="s">
        <v>120</v>
      </c>
      <c r="G1594" s="36">
        <v>3646.01</v>
      </c>
      <c r="H1594" s="61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119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8">
        <v>45919.220011574071</v>
      </c>
      <c r="B1595" s="59">
        <v>444404098</v>
      </c>
      <c r="C1595" s="38" t="s">
        <v>36</v>
      </c>
      <c r="D1595" s="38" t="s">
        <v>37</v>
      </c>
      <c r="E1595" s="38" t="s">
        <v>45</v>
      </c>
      <c r="F1595" s="38" t="s">
        <v>120</v>
      </c>
      <c r="G1595" s="35">
        <v>3644.81</v>
      </c>
      <c r="H1595" s="59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37" t="s">
        <v>36</v>
      </c>
      <c r="D1596" s="37" t="s">
        <v>37</v>
      </c>
      <c r="E1596" s="37" t="s">
        <v>45</v>
      </c>
      <c r="F1596" s="37" t="s">
        <v>120</v>
      </c>
      <c r="G1596" s="36">
        <v>3644.81</v>
      </c>
      <c r="H1596" s="61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8">
        <v>45919.220011574071</v>
      </c>
      <c r="B1597" s="59">
        <v>444404105</v>
      </c>
      <c r="C1597" s="38" t="s">
        <v>36</v>
      </c>
      <c r="D1597" s="38" t="s">
        <v>37</v>
      </c>
      <c r="E1597" s="38" t="s">
        <v>45</v>
      </c>
      <c r="F1597" s="38" t="s">
        <v>120</v>
      </c>
      <c r="G1597" s="35">
        <v>3644.86</v>
      </c>
      <c r="H1597" s="59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108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37" t="s">
        <v>36</v>
      </c>
      <c r="D1598" s="37" t="s">
        <v>37</v>
      </c>
      <c r="E1598" s="37" t="s">
        <v>45</v>
      </c>
      <c r="F1598" s="37" t="s">
        <v>120</v>
      </c>
      <c r="G1598" s="36">
        <v>3644.86</v>
      </c>
      <c r="H1598" s="61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8">
        <v>45919.220011574071</v>
      </c>
      <c r="B1599" s="59">
        <v>444404117</v>
      </c>
      <c r="C1599" s="38" t="s">
        <v>36</v>
      </c>
      <c r="D1599" s="38" t="s">
        <v>37</v>
      </c>
      <c r="E1599" s="38" t="s">
        <v>45</v>
      </c>
      <c r="F1599" s="38" t="s">
        <v>120</v>
      </c>
      <c r="G1599" s="35">
        <v>3644.79</v>
      </c>
      <c r="H1599" s="59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109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37" t="s">
        <v>36</v>
      </c>
      <c r="D1600" s="37" t="s">
        <v>37</v>
      </c>
      <c r="E1600" s="37" t="s">
        <v>45</v>
      </c>
      <c r="F1600" s="37" t="s">
        <v>120</v>
      </c>
      <c r="G1600" s="36">
        <v>3644.76</v>
      </c>
      <c r="H1600" s="61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8">
        <v>45919.220023148147</v>
      </c>
      <c r="B1601" s="59">
        <v>444404126</v>
      </c>
      <c r="C1601" s="38" t="s">
        <v>36</v>
      </c>
      <c r="D1601" s="38" t="s">
        <v>37</v>
      </c>
      <c r="E1601" s="38" t="s">
        <v>45</v>
      </c>
      <c r="F1601" s="38" t="s">
        <v>120</v>
      </c>
      <c r="G1601" s="35">
        <v>3644.75</v>
      </c>
      <c r="H1601" s="59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114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37" t="s">
        <v>36</v>
      </c>
      <c r="D1602" s="37" t="s">
        <v>38</v>
      </c>
      <c r="E1602" s="37" t="s">
        <v>46</v>
      </c>
      <c r="F1602" s="37" t="s">
        <v>120</v>
      </c>
      <c r="G1602" s="36">
        <v>3646.32</v>
      </c>
      <c r="H1602" s="61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1278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8">
        <v>45919.2265625</v>
      </c>
      <c r="B1603" s="59">
        <v>444406229</v>
      </c>
      <c r="C1603" s="38" t="s">
        <v>36</v>
      </c>
      <c r="D1603" s="38" t="s">
        <v>38</v>
      </c>
      <c r="E1603" s="38" t="s">
        <v>46</v>
      </c>
      <c r="F1603" s="38" t="s">
        <v>120</v>
      </c>
      <c r="G1603" s="35">
        <v>3646.32</v>
      </c>
      <c r="H1603" s="59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1278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37" t="s">
        <v>36</v>
      </c>
      <c r="D1604" s="37" t="s">
        <v>38</v>
      </c>
      <c r="E1604" s="37" t="s">
        <v>46</v>
      </c>
      <c r="F1604" s="37" t="s">
        <v>120</v>
      </c>
      <c r="G1604" s="36">
        <v>3646.32</v>
      </c>
      <c r="H1604" s="61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1278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8">
        <v>45919.227060185185</v>
      </c>
      <c r="B1605" s="59">
        <v>444406317</v>
      </c>
      <c r="C1605" s="38" t="s">
        <v>36</v>
      </c>
      <c r="D1605" s="38" t="s">
        <v>37</v>
      </c>
      <c r="E1605" s="38" t="s">
        <v>45</v>
      </c>
      <c r="F1605" s="38" t="s">
        <v>120</v>
      </c>
      <c r="G1605" s="35">
        <v>3645.85</v>
      </c>
      <c r="H1605" s="59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37" t="s">
        <v>36</v>
      </c>
      <c r="D1606" s="37" t="s">
        <v>37</v>
      </c>
      <c r="E1606" s="37" t="s">
        <v>45</v>
      </c>
      <c r="F1606" s="37" t="s">
        <v>120</v>
      </c>
      <c r="G1606" s="36">
        <v>3645.81</v>
      </c>
      <c r="H1606" s="61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108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8">
        <v>45919.227071759262</v>
      </c>
      <c r="B1607" s="59">
        <v>444406319</v>
      </c>
      <c r="C1607" s="38" t="s">
        <v>36</v>
      </c>
      <c r="D1607" s="38" t="s">
        <v>37</v>
      </c>
      <c r="E1607" s="38" t="s">
        <v>45</v>
      </c>
      <c r="F1607" s="38" t="s">
        <v>120</v>
      </c>
      <c r="G1607" s="35">
        <v>3645.81</v>
      </c>
      <c r="H1607" s="59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109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37" t="s">
        <v>36</v>
      </c>
      <c r="D1608" s="37" t="s">
        <v>38</v>
      </c>
      <c r="E1608" s="37" t="s">
        <v>46</v>
      </c>
      <c r="F1608" s="37" t="s">
        <v>120</v>
      </c>
      <c r="G1608" s="36">
        <v>3645.2</v>
      </c>
      <c r="H1608" s="61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1279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8">
        <v>45919.22724537037</v>
      </c>
      <c r="B1609" s="59">
        <v>444406369</v>
      </c>
      <c r="C1609" s="38" t="s">
        <v>36</v>
      </c>
      <c r="D1609" s="38" t="s">
        <v>38</v>
      </c>
      <c r="E1609" s="38" t="s">
        <v>46</v>
      </c>
      <c r="F1609" s="38" t="s">
        <v>120</v>
      </c>
      <c r="G1609" s="35">
        <v>3645.15</v>
      </c>
      <c r="H1609" s="59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1280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37" t="s">
        <v>36</v>
      </c>
      <c r="D1610" s="37" t="s">
        <v>38</v>
      </c>
      <c r="E1610" s="37" t="s">
        <v>46</v>
      </c>
      <c r="F1610" s="37" t="s">
        <v>120</v>
      </c>
      <c r="G1610" s="36">
        <v>3645.15</v>
      </c>
      <c r="H1610" s="61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1280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8">
        <v>45919.227523148147</v>
      </c>
      <c r="B1611" s="59">
        <v>444406518</v>
      </c>
      <c r="C1611" s="38" t="s">
        <v>36</v>
      </c>
      <c r="D1611" s="38" t="s">
        <v>37</v>
      </c>
      <c r="E1611" s="38" t="s">
        <v>45</v>
      </c>
      <c r="F1611" s="38" t="s">
        <v>120</v>
      </c>
      <c r="G1611" s="35">
        <v>3645.85</v>
      </c>
      <c r="H1611" s="59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37" t="s">
        <v>36</v>
      </c>
      <c r="D1612" s="37" t="s">
        <v>37</v>
      </c>
      <c r="E1612" s="37" t="s">
        <v>45</v>
      </c>
      <c r="F1612" s="37" t="s">
        <v>120</v>
      </c>
      <c r="G1612" s="36">
        <v>3645.85</v>
      </c>
      <c r="H1612" s="61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8">
        <v>45919.227534722224</v>
      </c>
      <c r="B1613" s="59">
        <v>444406522</v>
      </c>
      <c r="C1613" s="38" t="s">
        <v>36</v>
      </c>
      <c r="D1613" s="38" t="s">
        <v>37</v>
      </c>
      <c r="E1613" s="38" t="s">
        <v>45</v>
      </c>
      <c r="F1613" s="38" t="s">
        <v>120</v>
      </c>
      <c r="G1613" s="35">
        <v>3645.85</v>
      </c>
      <c r="H1613" s="59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37" t="s">
        <v>36</v>
      </c>
      <c r="D1614" s="37" t="s">
        <v>38</v>
      </c>
      <c r="E1614" s="37" t="s">
        <v>46</v>
      </c>
      <c r="F1614" s="37" t="s">
        <v>120</v>
      </c>
      <c r="G1614" s="36">
        <v>3644.33</v>
      </c>
      <c r="H1614" s="61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1281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8">
        <v>45919.236898148149</v>
      </c>
      <c r="B1615" s="59">
        <v>444408562</v>
      </c>
      <c r="C1615" s="38" t="s">
        <v>36</v>
      </c>
      <c r="D1615" s="38" t="s">
        <v>38</v>
      </c>
      <c r="E1615" s="38" t="s">
        <v>46</v>
      </c>
      <c r="F1615" s="38" t="s">
        <v>120</v>
      </c>
      <c r="G1615" s="35">
        <v>3647.37</v>
      </c>
      <c r="H1615" s="59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1282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37" t="s">
        <v>36</v>
      </c>
      <c r="D1616" s="37" t="s">
        <v>38</v>
      </c>
      <c r="E1616" s="37" t="s">
        <v>46</v>
      </c>
      <c r="F1616" s="37" t="s">
        <v>120</v>
      </c>
      <c r="G1616" s="36">
        <v>3647.37</v>
      </c>
      <c r="H1616" s="61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1282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8">
        <v>45919.237256944441</v>
      </c>
      <c r="B1617" s="59">
        <v>444408686</v>
      </c>
      <c r="C1617" s="38" t="s">
        <v>36</v>
      </c>
      <c r="D1617" s="38" t="s">
        <v>38</v>
      </c>
      <c r="E1617" s="38" t="s">
        <v>46</v>
      </c>
      <c r="F1617" s="38" t="s">
        <v>120</v>
      </c>
      <c r="G1617" s="35">
        <v>3646.47</v>
      </c>
      <c r="H1617" s="59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1283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37" t="s">
        <v>36</v>
      </c>
      <c r="D1618" s="37" t="s">
        <v>37</v>
      </c>
      <c r="E1618" s="37" t="s">
        <v>45</v>
      </c>
      <c r="F1618" s="37" t="s">
        <v>120</v>
      </c>
      <c r="G1618" s="36">
        <v>3647.09</v>
      </c>
      <c r="H1618" s="61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116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8">
        <v>45919.238287037035</v>
      </c>
      <c r="B1619" s="59">
        <v>444408818</v>
      </c>
      <c r="C1619" s="38" t="s">
        <v>36</v>
      </c>
      <c r="D1619" s="38" t="s">
        <v>37</v>
      </c>
      <c r="E1619" s="38" t="s">
        <v>45</v>
      </c>
      <c r="F1619" s="38" t="s">
        <v>120</v>
      </c>
      <c r="G1619" s="35">
        <v>3646.72</v>
      </c>
      <c r="H1619" s="59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37" t="s">
        <v>36</v>
      </c>
      <c r="D1620" s="37" t="s">
        <v>38</v>
      </c>
      <c r="E1620" s="37" t="s">
        <v>46</v>
      </c>
      <c r="F1620" s="37" t="s">
        <v>120</v>
      </c>
      <c r="G1620" s="36">
        <v>3646.36</v>
      </c>
      <c r="H1620" s="61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1258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8">
        <v>45919.239201388889</v>
      </c>
      <c r="B1621" s="59">
        <v>444408967</v>
      </c>
      <c r="C1621" s="38" t="s">
        <v>36</v>
      </c>
      <c r="D1621" s="38" t="s">
        <v>38</v>
      </c>
      <c r="E1621" s="38" t="s">
        <v>46</v>
      </c>
      <c r="F1621" s="38" t="s">
        <v>120</v>
      </c>
      <c r="G1621" s="35">
        <v>3646.36</v>
      </c>
      <c r="H1621" s="59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1258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37" t="s">
        <v>36</v>
      </c>
      <c r="D1622" s="37" t="s">
        <v>37</v>
      </c>
      <c r="E1622" s="37" t="s">
        <v>45</v>
      </c>
      <c r="F1622" s="37" t="s">
        <v>120</v>
      </c>
      <c r="G1622" s="36">
        <v>3646.61</v>
      </c>
      <c r="H1622" s="61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8">
        <v>45919.239224537036</v>
      </c>
      <c r="B1623" s="59">
        <v>444408970</v>
      </c>
      <c r="C1623" s="38" t="s">
        <v>36</v>
      </c>
      <c r="D1623" s="38" t="s">
        <v>37</v>
      </c>
      <c r="E1623" s="38" t="s">
        <v>45</v>
      </c>
      <c r="F1623" s="38" t="s">
        <v>120</v>
      </c>
      <c r="G1623" s="35">
        <v>3646.64</v>
      </c>
      <c r="H1623" s="59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107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37" t="s">
        <v>36</v>
      </c>
      <c r="D1624" s="37" t="s">
        <v>37</v>
      </c>
      <c r="E1624" s="37" t="s">
        <v>45</v>
      </c>
      <c r="F1624" s="37" t="s">
        <v>120</v>
      </c>
      <c r="G1624" s="36">
        <v>3646.68</v>
      </c>
      <c r="H1624" s="61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8">
        <v>45919.239479166667</v>
      </c>
      <c r="B1625" s="59">
        <v>444408988</v>
      </c>
      <c r="C1625" s="38" t="s">
        <v>36</v>
      </c>
      <c r="D1625" s="38" t="s">
        <v>38</v>
      </c>
      <c r="E1625" s="38" t="s">
        <v>46</v>
      </c>
      <c r="F1625" s="38" t="s">
        <v>120</v>
      </c>
      <c r="G1625" s="35">
        <v>3646.3</v>
      </c>
      <c r="H1625" s="59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1284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37" t="s">
        <v>36</v>
      </c>
      <c r="D1626" s="37" t="s">
        <v>37</v>
      </c>
      <c r="E1626" s="37" t="s">
        <v>45</v>
      </c>
      <c r="F1626" s="37" t="s">
        <v>120</v>
      </c>
      <c r="G1626" s="36">
        <v>3646.63</v>
      </c>
      <c r="H1626" s="61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8">
        <v>45919.240601851852</v>
      </c>
      <c r="B1627" s="59">
        <v>444409181</v>
      </c>
      <c r="C1627" s="38" t="s">
        <v>36</v>
      </c>
      <c r="D1627" s="38" t="s">
        <v>38</v>
      </c>
      <c r="E1627" s="38" t="s">
        <v>46</v>
      </c>
      <c r="F1627" s="38" t="s">
        <v>120</v>
      </c>
      <c r="G1627" s="35">
        <v>3648.21</v>
      </c>
      <c r="H1627" s="59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1285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37" t="s">
        <v>36</v>
      </c>
      <c r="D1628" s="37" t="s">
        <v>38</v>
      </c>
      <c r="E1628" s="37" t="s">
        <v>46</v>
      </c>
      <c r="F1628" s="37" t="s">
        <v>120</v>
      </c>
      <c r="G1628" s="36">
        <v>3648.34</v>
      </c>
      <c r="H1628" s="61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1286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8">
        <v>45919.241724537038</v>
      </c>
      <c r="B1629" s="59">
        <v>444409499</v>
      </c>
      <c r="C1629" s="38" t="s">
        <v>36</v>
      </c>
      <c r="D1629" s="38" t="s">
        <v>38</v>
      </c>
      <c r="E1629" s="38" t="s">
        <v>46</v>
      </c>
      <c r="F1629" s="38" t="s">
        <v>120</v>
      </c>
      <c r="G1629" s="35">
        <v>3649.65</v>
      </c>
      <c r="H1629" s="59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1287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37" t="s">
        <v>36</v>
      </c>
      <c r="D1630" s="37" t="s">
        <v>38</v>
      </c>
      <c r="E1630" s="37" t="s">
        <v>46</v>
      </c>
      <c r="F1630" s="37" t="s">
        <v>120</v>
      </c>
      <c r="G1630" s="36">
        <v>3649.65</v>
      </c>
      <c r="H1630" s="61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1288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8">
        <v>45919.241724537038</v>
      </c>
      <c r="B1631" s="59">
        <v>444409514</v>
      </c>
      <c r="C1631" s="38" t="s">
        <v>36</v>
      </c>
      <c r="D1631" s="38" t="s">
        <v>38</v>
      </c>
      <c r="E1631" s="38" t="s">
        <v>46</v>
      </c>
      <c r="F1631" s="38" t="s">
        <v>120</v>
      </c>
      <c r="G1631" s="35">
        <v>3649.88</v>
      </c>
      <c r="H1631" s="59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1289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37" t="s">
        <v>36</v>
      </c>
      <c r="D1632" s="37" t="s">
        <v>38</v>
      </c>
      <c r="E1632" s="37" t="s">
        <v>46</v>
      </c>
      <c r="F1632" s="37" t="s">
        <v>120</v>
      </c>
      <c r="G1632" s="36">
        <v>3650.11</v>
      </c>
      <c r="H1632" s="61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1290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8">
        <v>45919.241747685184</v>
      </c>
      <c r="B1633" s="59">
        <v>444409550</v>
      </c>
      <c r="C1633" s="38" t="s">
        <v>36</v>
      </c>
      <c r="D1633" s="38" t="s">
        <v>38</v>
      </c>
      <c r="E1633" s="38" t="s">
        <v>46</v>
      </c>
      <c r="F1633" s="38" t="s">
        <v>120</v>
      </c>
      <c r="G1633" s="35">
        <v>3650.11</v>
      </c>
      <c r="H1633" s="59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1290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37" t="s">
        <v>36</v>
      </c>
      <c r="D1634" s="37" t="s">
        <v>38</v>
      </c>
      <c r="E1634" s="37" t="s">
        <v>46</v>
      </c>
      <c r="F1634" s="37" t="s">
        <v>120</v>
      </c>
      <c r="G1634" s="36">
        <v>3648.32</v>
      </c>
      <c r="H1634" s="61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1291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8">
        <v>45919.242037037038</v>
      </c>
      <c r="B1635" s="59">
        <v>444409735</v>
      </c>
      <c r="C1635" s="38" t="s">
        <v>36</v>
      </c>
      <c r="D1635" s="38" t="s">
        <v>38</v>
      </c>
      <c r="E1635" s="38" t="s">
        <v>46</v>
      </c>
      <c r="F1635" s="38" t="s">
        <v>120</v>
      </c>
      <c r="G1635" s="35">
        <v>3648.32</v>
      </c>
      <c r="H1635" s="59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1292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37" t="s">
        <v>36</v>
      </c>
      <c r="D1636" s="37" t="s">
        <v>37</v>
      </c>
      <c r="E1636" s="37" t="s">
        <v>45</v>
      </c>
      <c r="F1636" s="37" t="s">
        <v>120</v>
      </c>
      <c r="G1636" s="36">
        <v>3647.86</v>
      </c>
      <c r="H1636" s="61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114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8">
        <v>45919.242118055554</v>
      </c>
      <c r="B1637" s="59">
        <v>444409795</v>
      </c>
      <c r="C1637" s="38" t="s">
        <v>36</v>
      </c>
      <c r="D1637" s="38" t="s">
        <v>37</v>
      </c>
      <c r="E1637" s="38" t="s">
        <v>45</v>
      </c>
      <c r="F1637" s="38" t="s">
        <v>120</v>
      </c>
      <c r="G1637" s="35">
        <v>3647.84</v>
      </c>
      <c r="H1637" s="59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37" t="s">
        <v>36</v>
      </c>
      <c r="D1638" s="37" t="s">
        <v>37</v>
      </c>
      <c r="E1638" s="37" t="s">
        <v>45</v>
      </c>
      <c r="F1638" s="37" t="s">
        <v>120</v>
      </c>
      <c r="G1638" s="36">
        <v>3648.14</v>
      </c>
      <c r="H1638" s="61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8">
        <v>45919.242118055554</v>
      </c>
      <c r="B1639" s="59">
        <v>444409800</v>
      </c>
      <c r="C1639" s="38" t="s">
        <v>36</v>
      </c>
      <c r="D1639" s="38" t="s">
        <v>37</v>
      </c>
      <c r="E1639" s="38" t="s">
        <v>45</v>
      </c>
      <c r="F1639" s="38" t="s">
        <v>120</v>
      </c>
      <c r="G1639" s="35">
        <v>3648.1</v>
      </c>
      <c r="H1639" s="59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37" t="s">
        <v>36</v>
      </c>
      <c r="D1640" s="37" t="s">
        <v>37</v>
      </c>
      <c r="E1640" s="37" t="s">
        <v>45</v>
      </c>
      <c r="F1640" s="37" t="s">
        <v>120</v>
      </c>
      <c r="G1640" s="36">
        <v>3648.07</v>
      </c>
      <c r="H1640" s="61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108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8">
        <v>45919.242129629631</v>
      </c>
      <c r="B1641" s="59">
        <v>444409807</v>
      </c>
      <c r="C1641" s="38" t="s">
        <v>36</v>
      </c>
      <c r="D1641" s="38" t="s">
        <v>37</v>
      </c>
      <c r="E1641" s="38" t="s">
        <v>45</v>
      </c>
      <c r="F1641" s="38" t="s">
        <v>120</v>
      </c>
      <c r="G1641" s="35">
        <v>3648.1</v>
      </c>
      <c r="H1641" s="59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37" t="s">
        <v>36</v>
      </c>
      <c r="D1642" s="37" t="s">
        <v>37</v>
      </c>
      <c r="E1642" s="37" t="s">
        <v>45</v>
      </c>
      <c r="F1642" s="37" t="s">
        <v>120</v>
      </c>
      <c r="G1642" s="36">
        <v>3648.11</v>
      </c>
      <c r="H1642" s="61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109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8">
        <v>45919.2424537037</v>
      </c>
      <c r="B1643" s="59">
        <v>444409932</v>
      </c>
      <c r="C1643" s="38" t="s">
        <v>36</v>
      </c>
      <c r="D1643" s="38" t="s">
        <v>37</v>
      </c>
      <c r="E1643" s="38" t="s">
        <v>45</v>
      </c>
      <c r="F1643" s="38" t="s">
        <v>120</v>
      </c>
      <c r="G1643" s="35">
        <v>3647.58</v>
      </c>
      <c r="H1643" s="59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107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37" t="s">
        <v>36</v>
      </c>
      <c r="D1644" s="37" t="s">
        <v>38</v>
      </c>
      <c r="E1644" s="37" t="s">
        <v>46</v>
      </c>
      <c r="F1644" s="37" t="s">
        <v>120</v>
      </c>
      <c r="G1644" s="36">
        <v>3646.34</v>
      </c>
      <c r="H1644" s="61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1293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8">
        <v>45919.24324074074</v>
      </c>
      <c r="B1645" s="59">
        <v>444410249</v>
      </c>
      <c r="C1645" s="38" t="s">
        <v>36</v>
      </c>
      <c r="D1645" s="38" t="s">
        <v>38</v>
      </c>
      <c r="E1645" s="38" t="s">
        <v>46</v>
      </c>
      <c r="F1645" s="38" t="s">
        <v>120</v>
      </c>
      <c r="G1645" s="35">
        <v>3645.35</v>
      </c>
      <c r="H1645" s="59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1262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37" t="s">
        <v>36</v>
      </c>
      <c r="D1646" s="37" t="s">
        <v>38</v>
      </c>
      <c r="E1646" s="37" t="s">
        <v>45</v>
      </c>
      <c r="F1646" s="37" t="s">
        <v>120</v>
      </c>
      <c r="G1646" s="36">
        <v>3646.16</v>
      </c>
      <c r="H1646" s="61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115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8">
        <v>45919.24454861111</v>
      </c>
      <c r="B1647" s="59">
        <v>444410514</v>
      </c>
      <c r="C1647" s="38" t="s">
        <v>36</v>
      </c>
      <c r="D1647" s="38" t="s">
        <v>38</v>
      </c>
      <c r="E1647" s="38" t="s">
        <v>45</v>
      </c>
      <c r="F1647" s="38" t="s">
        <v>120</v>
      </c>
      <c r="G1647" s="35">
        <v>3646.16</v>
      </c>
      <c r="H1647" s="59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119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37" t="s">
        <v>36</v>
      </c>
      <c r="D1648" s="37" t="s">
        <v>38</v>
      </c>
      <c r="E1648" s="37" t="s">
        <v>45</v>
      </c>
      <c r="F1648" s="37" t="s">
        <v>120</v>
      </c>
      <c r="G1648" s="36">
        <v>3646.16</v>
      </c>
      <c r="H1648" s="61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116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8">
        <v>45919.245069444441</v>
      </c>
      <c r="B1649" s="59">
        <v>444410673</v>
      </c>
      <c r="C1649" s="38" t="s">
        <v>36</v>
      </c>
      <c r="D1649" s="38" t="s">
        <v>38</v>
      </c>
      <c r="E1649" s="38" t="s">
        <v>46</v>
      </c>
      <c r="F1649" s="38" t="s">
        <v>120</v>
      </c>
      <c r="G1649" s="35">
        <v>3644.5</v>
      </c>
      <c r="H1649" s="59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1294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37" t="s">
        <v>36</v>
      </c>
      <c r="D1650" s="37" t="s">
        <v>38</v>
      </c>
      <c r="E1650" s="37" t="s">
        <v>46</v>
      </c>
      <c r="F1650" s="37" t="s">
        <v>120</v>
      </c>
      <c r="G1650" s="36">
        <v>3644.5</v>
      </c>
      <c r="H1650" s="61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1294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8">
        <v>45919.245069444441</v>
      </c>
      <c r="B1651" s="59">
        <v>444410675</v>
      </c>
      <c r="C1651" s="38" t="s">
        <v>36</v>
      </c>
      <c r="D1651" s="38" t="s">
        <v>38</v>
      </c>
      <c r="E1651" s="38" t="s">
        <v>46</v>
      </c>
      <c r="F1651" s="38" t="s">
        <v>120</v>
      </c>
      <c r="G1651" s="35">
        <v>3644.5</v>
      </c>
      <c r="H1651" s="59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1294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37" t="s">
        <v>36</v>
      </c>
      <c r="D1652" s="37" t="s">
        <v>38</v>
      </c>
      <c r="E1652" s="37" t="s">
        <v>46</v>
      </c>
      <c r="F1652" s="37" t="s">
        <v>120</v>
      </c>
      <c r="G1652" s="36">
        <v>3644.5</v>
      </c>
      <c r="H1652" s="61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1294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8">
        <v>45919.245069444441</v>
      </c>
      <c r="B1653" s="59">
        <v>444410677</v>
      </c>
      <c r="C1653" s="38" t="s">
        <v>36</v>
      </c>
      <c r="D1653" s="38" t="s">
        <v>38</v>
      </c>
      <c r="E1653" s="38" t="s">
        <v>46</v>
      </c>
      <c r="F1653" s="38" t="s">
        <v>120</v>
      </c>
      <c r="G1653" s="35">
        <v>3644.5</v>
      </c>
      <c r="H1653" s="59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1294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37" t="s">
        <v>36</v>
      </c>
      <c r="D1654" s="37" t="s">
        <v>38</v>
      </c>
      <c r="E1654" s="37" t="s">
        <v>46</v>
      </c>
      <c r="F1654" s="37" t="s">
        <v>120</v>
      </c>
      <c r="G1654" s="36">
        <v>3644.5</v>
      </c>
      <c r="H1654" s="61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1295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8">
        <v>45919.245925925927</v>
      </c>
      <c r="B1655" s="59">
        <v>444410924</v>
      </c>
      <c r="C1655" s="38" t="s">
        <v>36</v>
      </c>
      <c r="D1655" s="38" t="s">
        <v>37</v>
      </c>
      <c r="E1655" s="38" t="s">
        <v>45</v>
      </c>
      <c r="F1655" s="38" t="s">
        <v>120</v>
      </c>
      <c r="G1655" s="35">
        <v>3646.79</v>
      </c>
      <c r="H1655" s="59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107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37" t="s">
        <v>36</v>
      </c>
      <c r="D1656" s="37" t="s">
        <v>37</v>
      </c>
      <c r="E1656" s="37" t="s">
        <v>46</v>
      </c>
      <c r="F1656" s="37" t="s">
        <v>120</v>
      </c>
      <c r="G1656" s="36">
        <v>3649.24</v>
      </c>
      <c r="H1656" s="61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1296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8">
        <v>45919.262604166666</v>
      </c>
      <c r="B1657" s="59">
        <v>444414222</v>
      </c>
      <c r="C1657" s="38" t="s">
        <v>36</v>
      </c>
      <c r="D1657" s="38" t="s">
        <v>37</v>
      </c>
      <c r="E1657" s="38" t="s">
        <v>46</v>
      </c>
      <c r="F1657" s="38" t="s">
        <v>120</v>
      </c>
      <c r="G1657" s="35">
        <v>3649.24</v>
      </c>
      <c r="H1657" s="59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1296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37" t="s">
        <v>36</v>
      </c>
      <c r="D1658" s="37" t="s">
        <v>37</v>
      </c>
      <c r="E1658" s="37" t="s">
        <v>46</v>
      </c>
      <c r="F1658" s="37" t="s">
        <v>120</v>
      </c>
      <c r="G1658" s="36">
        <v>3649.24</v>
      </c>
      <c r="H1658" s="61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1296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8">
        <v>45919.26421296296</v>
      </c>
      <c r="B1659" s="59">
        <v>444414605</v>
      </c>
      <c r="C1659" s="38" t="s">
        <v>36</v>
      </c>
      <c r="D1659" s="38" t="s">
        <v>37</v>
      </c>
      <c r="E1659" s="38" t="s">
        <v>45</v>
      </c>
      <c r="F1659" s="38" t="s">
        <v>120</v>
      </c>
      <c r="G1659" s="35">
        <v>3649.97</v>
      </c>
      <c r="H1659" s="59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115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37" t="s">
        <v>36</v>
      </c>
      <c r="D1660" s="37" t="s">
        <v>37</v>
      </c>
      <c r="E1660" s="37" t="s">
        <v>45</v>
      </c>
      <c r="F1660" s="37" t="s">
        <v>120</v>
      </c>
      <c r="G1660" s="36">
        <v>3649.91</v>
      </c>
      <c r="H1660" s="61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119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8">
        <v>45919.264224537037</v>
      </c>
      <c r="B1661" s="59">
        <v>444414607</v>
      </c>
      <c r="C1661" s="38" t="s">
        <v>36</v>
      </c>
      <c r="D1661" s="38" t="s">
        <v>37</v>
      </c>
      <c r="E1661" s="38" t="s">
        <v>45</v>
      </c>
      <c r="F1661" s="38" t="s">
        <v>120</v>
      </c>
      <c r="G1661" s="35">
        <v>3649.9</v>
      </c>
      <c r="H1661" s="59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116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37" t="s">
        <v>36</v>
      </c>
      <c r="D1662" s="37" t="s">
        <v>38</v>
      </c>
      <c r="E1662" s="37" t="s">
        <v>46</v>
      </c>
      <c r="F1662" s="37" t="s">
        <v>120</v>
      </c>
      <c r="G1662" s="36">
        <v>3650.3</v>
      </c>
      <c r="H1662" s="61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1297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8">
        <v>45919.266458333332</v>
      </c>
      <c r="B1663" s="59">
        <v>444416592</v>
      </c>
      <c r="C1663" s="38" t="s">
        <v>36</v>
      </c>
      <c r="D1663" s="38" t="s">
        <v>38</v>
      </c>
      <c r="E1663" s="38" t="s">
        <v>46</v>
      </c>
      <c r="F1663" s="38" t="s">
        <v>120</v>
      </c>
      <c r="G1663" s="35">
        <v>3653.48</v>
      </c>
      <c r="H1663" s="59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1298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37" t="s">
        <v>36</v>
      </c>
      <c r="D1664" s="37" t="s">
        <v>38</v>
      </c>
      <c r="E1664" s="37" t="s">
        <v>46</v>
      </c>
      <c r="F1664" s="37" t="s">
        <v>120</v>
      </c>
      <c r="G1664" s="36">
        <v>3653.52</v>
      </c>
      <c r="H1664" s="61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1299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8">
        <v>45919.267060185186</v>
      </c>
      <c r="B1665" s="59">
        <v>444417074</v>
      </c>
      <c r="C1665" s="38" t="s">
        <v>36</v>
      </c>
      <c r="D1665" s="38" t="s">
        <v>38</v>
      </c>
      <c r="E1665" s="38" t="s">
        <v>46</v>
      </c>
      <c r="F1665" s="38" t="s">
        <v>120</v>
      </c>
      <c r="G1665" s="35">
        <v>3653.34</v>
      </c>
      <c r="H1665" s="59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1300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37" t="s">
        <v>36</v>
      </c>
      <c r="D1666" s="37" t="s">
        <v>37</v>
      </c>
      <c r="E1666" s="37" t="s">
        <v>45</v>
      </c>
      <c r="F1666" s="37" t="s">
        <v>120</v>
      </c>
      <c r="G1666" s="36">
        <v>3653.36</v>
      </c>
      <c r="H1666" s="61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116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8">
        <v>45919.267233796294</v>
      </c>
      <c r="B1667" s="59">
        <v>444417115</v>
      </c>
      <c r="C1667" s="38" t="s">
        <v>36</v>
      </c>
      <c r="D1667" s="38" t="s">
        <v>37</v>
      </c>
      <c r="E1667" s="38" t="s">
        <v>45</v>
      </c>
      <c r="F1667" s="38" t="s">
        <v>120</v>
      </c>
      <c r="G1667" s="35">
        <v>3653.36</v>
      </c>
      <c r="H1667" s="59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119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37" t="s">
        <v>36</v>
      </c>
      <c r="D1668" s="37" t="s">
        <v>37</v>
      </c>
      <c r="E1668" s="37" t="s">
        <v>45</v>
      </c>
      <c r="F1668" s="37" t="s">
        <v>120</v>
      </c>
      <c r="G1668" s="36">
        <v>3653.36</v>
      </c>
      <c r="H1668" s="61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115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8">
        <v>45919.268148148149</v>
      </c>
      <c r="B1669" s="59">
        <v>444417419</v>
      </c>
      <c r="C1669" s="38" t="s">
        <v>36</v>
      </c>
      <c r="D1669" s="38" t="s">
        <v>37</v>
      </c>
      <c r="E1669" s="38" t="s">
        <v>45</v>
      </c>
      <c r="F1669" s="38" t="s">
        <v>120</v>
      </c>
      <c r="G1669" s="35">
        <v>3652.28</v>
      </c>
      <c r="H1669" s="59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37" t="s">
        <v>36</v>
      </c>
      <c r="D1670" s="37" t="s">
        <v>37</v>
      </c>
      <c r="E1670" s="37" t="s">
        <v>45</v>
      </c>
      <c r="F1670" s="37" t="s">
        <v>120</v>
      </c>
      <c r="G1670" s="36">
        <v>3652.28</v>
      </c>
      <c r="H1670" s="61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108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8">
        <v>45919.268159722225</v>
      </c>
      <c r="B1671" s="59">
        <v>444417423</v>
      </c>
      <c r="C1671" s="38" t="s">
        <v>36</v>
      </c>
      <c r="D1671" s="38" t="s">
        <v>37</v>
      </c>
      <c r="E1671" s="38" t="s">
        <v>45</v>
      </c>
      <c r="F1671" s="38" t="s">
        <v>120</v>
      </c>
      <c r="G1671" s="35">
        <v>3652.28</v>
      </c>
      <c r="H1671" s="59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37" t="s">
        <v>36</v>
      </c>
      <c r="D1672" s="37" t="s">
        <v>37</v>
      </c>
      <c r="E1672" s="37" t="s">
        <v>45</v>
      </c>
      <c r="F1672" s="37" t="s">
        <v>120</v>
      </c>
      <c r="G1672" s="36">
        <v>3652.2</v>
      </c>
      <c r="H1672" s="61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114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8">
        <v>45919.268159722225</v>
      </c>
      <c r="B1673" s="59">
        <v>444417425</v>
      </c>
      <c r="C1673" s="38" t="s">
        <v>36</v>
      </c>
      <c r="D1673" s="38" t="s">
        <v>37</v>
      </c>
      <c r="E1673" s="38" t="s">
        <v>45</v>
      </c>
      <c r="F1673" s="38" t="s">
        <v>120</v>
      </c>
      <c r="G1673" s="35">
        <v>3652.11</v>
      </c>
      <c r="H1673" s="59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37" t="s">
        <v>36</v>
      </c>
      <c r="D1674" s="37" t="s">
        <v>37</v>
      </c>
      <c r="E1674" s="37" t="s">
        <v>45</v>
      </c>
      <c r="F1674" s="37" t="s">
        <v>120</v>
      </c>
      <c r="G1674" s="36">
        <v>3652.11</v>
      </c>
      <c r="H1674" s="61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8">
        <v>45919.268171296295</v>
      </c>
      <c r="B1675" s="59">
        <v>444417428</v>
      </c>
      <c r="C1675" s="38" t="s">
        <v>36</v>
      </c>
      <c r="D1675" s="38" t="s">
        <v>37</v>
      </c>
      <c r="E1675" s="38" t="s">
        <v>45</v>
      </c>
      <c r="F1675" s="38" t="s">
        <v>120</v>
      </c>
      <c r="G1675" s="35">
        <v>3652.13</v>
      </c>
      <c r="H1675" s="59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109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37" t="s">
        <v>36</v>
      </c>
      <c r="D1676" s="37" t="s">
        <v>38</v>
      </c>
      <c r="E1676" s="37" t="s">
        <v>46</v>
      </c>
      <c r="F1676" s="37" t="s">
        <v>120</v>
      </c>
      <c r="G1676" s="36">
        <v>3653.85</v>
      </c>
      <c r="H1676" s="61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1301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8">
        <v>45919.269641203704</v>
      </c>
      <c r="B1677" s="59">
        <v>444418063</v>
      </c>
      <c r="C1677" s="38" t="s">
        <v>36</v>
      </c>
      <c r="D1677" s="38" t="s">
        <v>38</v>
      </c>
      <c r="E1677" s="38" t="s">
        <v>46</v>
      </c>
      <c r="F1677" s="38" t="s">
        <v>120</v>
      </c>
      <c r="G1677" s="35">
        <v>3653.85</v>
      </c>
      <c r="H1677" s="59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1301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37" t="s">
        <v>36</v>
      </c>
      <c r="D1678" s="37" t="s">
        <v>38</v>
      </c>
      <c r="E1678" s="37" t="s">
        <v>46</v>
      </c>
      <c r="F1678" s="37" t="s">
        <v>120</v>
      </c>
      <c r="G1678" s="36">
        <v>3653.85</v>
      </c>
      <c r="H1678" s="61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1301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8">
        <v>45919.270138888889</v>
      </c>
      <c r="B1679" s="59">
        <v>444418265</v>
      </c>
      <c r="C1679" s="38" t="s">
        <v>36</v>
      </c>
      <c r="D1679" s="38" t="s">
        <v>38</v>
      </c>
      <c r="E1679" s="38" t="s">
        <v>46</v>
      </c>
      <c r="F1679" s="38" t="s">
        <v>120</v>
      </c>
      <c r="G1679" s="35">
        <v>3653.4</v>
      </c>
      <c r="H1679" s="59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1302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37" t="s">
        <v>36</v>
      </c>
      <c r="D1680" s="37" t="s">
        <v>37</v>
      </c>
      <c r="E1680" s="37" t="s">
        <v>45</v>
      </c>
      <c r="F1680" s="37" t="s">
        <v>120</v>
      </c>
      <c r="G1680" s="36">
        <v>3654.12</v>
      </c>
      <c r="H1680" s="61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116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8">
        <v>45919.272893518515</v>
      </c>
      <c r="B1681" s="59">
        <v>444419020</v>
      </c>
      <c r="C1681" s="38" t="s">
        <v>36</v>
      </c>
      <c r="D1681" s="38" t="s">
        <v>37</v>
      </c>
      <c r="E1681" s="38" t="s">
        <v>45</v>
      </c>
      <c r="F1681" s="38" t="s">
        <v>120</v>
      </c>
      <c r="G1681" s="35">
        <v>3654.08</v>
      </c>
      <c r="H1681" s="59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37" t="s">
        <v>36</v>
      </c>
      <c r="D1682" s="37" t="s">
        <v>37</v>
      </c>
      <c r="E1682" s="37" t="s">
        <v>45</v>
      </c>
      <c r="F1682" s="37" t="s">
        <v>120</v>
      </c>
      <c r="G1682" s="36">
        <v>3654.08</v>
      </c>
      <c r="H1682" s="61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108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8">
        <v>45919.272905092592</v>
      </c>
      <c r="B1683" s="59">
        <v>444419022</v>
      </c>
      <c r="C1683" s="38" t="s">
        <v>36</v>
      </c>
      <c r="D1683" s="38" t="s">
        <v>37</v>
      </c>
      <c r="E1683" s="38" t="s">
        <v>45</v>
      </c>
      <c r="F1683" s="38" t="s">
        <v>120</v>
      </c>
      <c r="G1683" s="35">
        <v>3654.16</v>
      </c>
      <c r="H1683" s="59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109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37" t="s">
        <v>36</v>
      </c>
      <c r="D1684" s="37" t="s">
        <v>38</v>
      </c>
      <c r="E1684" s="37" t="s">
        <v>46</v>
      </c>
      <c r="F1684" s="37" t="s">
        <v>120</v>
      </c>
      <c r="G1684" s="36">
        <v>3654.02</v>
      </c>
      <c r="H1684" s="61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1303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8">
        <v>45919.275983796295</v>
      </c>
      <c r="B1685" s="59">
        <v>444420469</v>
      </c>
      <c r="C1685" s="38" t="s">
        <v>36</v>
      </c>
      <c r="D1685" s="38" t="s">
        <v>38</v>
      </c>
      <c r="E1685" s="38" t="s">
        <v>46</v>
      </c>
      <c r="F1685" s="38" t="s">
        <v>120</v>
      </c>
      <c r="G1685" s="35">
        <v>3654.02</v>
      </c>
      <c r="H1685" s="59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1304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37" t="s">
        <v>36</v>
      </c>
      <c r="D1686" s="37" t="s">
        <v>38</v>
      </c>
      <c r="E1686" s="37" t="s">
        <v>46</v>
      </c>
      <c r="F1686" s="37" t="s">
        <v>120</v>
      </c>
      <c r="G1686" s="36">
        <v>3654.02</v>
      </c>
      <c r="H1686" s="61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1304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8">
        <v>45919.276018518518</v>
      </c>
      <c r="B1687" s="59">
        <v>444420477</v>
      </c>
      <c r="C1687" s="38" t="s">
        <v>36</v>
      </c>
      <c r="D1687" s="38" t="s">
        <v>37</v>
      </c>
      <c r="E1687" s="38" t="s">
        <v>45</v>
      </c>
      <c r="F1687" s="38" t="s">
        <v>120</v>
      </c>
      <c r="G1687" s="35">
        <v>3653.98</v>
      </c>
      <c r="H1687" s="59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107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37" t="s">
        <v>36</v>
      </c>
      <c r="D1688" s="37" t="s">
        <v>37</v>
      </c>
      <c r="E1688" s="37" t="s">
        <v>45</v>
      </c>
      <c r="F1688" s="37" t="s">
        <v>120</v>
      </c>
      <c r="G1688" s="36">
        <v>3653.98</v>
      </c>
      <c r="H1688" s="61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8">
        <v>45919.27648148148</v>
      </c>
      <c r="B1689" s="59">
        <v>444420780</v>
      </c>
      <c r="C1689" s="38" t="s">
        <v>36</v>
      </c>
      <c r="D1689" s="38" t="s">
        <v>37</v>
      </c>
      <c r="E1689" s="38" t="s">
        <v>45</v>
      </c>
      <c r="F1689" s="38" t="s">
        <v>120</v>
      </c>
      <c r="G1689" s="35">
        <v>3654.37</v>
      </c>
      <c r="H1689" s="59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37" t="s">
        <v>36</v>
      </c>
      <c r="D1690" s="37" t="s">
        <v>37</v>
      </c>
      <c r="E1690" s="37" t="s">
        <v>45</v>
      </c>
      <c r="F1690" s="37" t="s">
        <v>120</v>
      </c>
      <c r="G1690" s="36">
        <v>3654.34</v>
      </c>
      <c r="H1690" s="61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8">
        <v>45919.276493055557</v>
      </c>
      <c r="B1691" s="59">
        <v>444420784</v>
      </c>
      <c r="C1691" s="38" t="s">
        <v>36</v>
      </c>
      <c r="D1691" s="38" t="s">
        <v>37</v>
      </c>
      <c r="E1691" s="38" t="s">
        <v>45</v>
      </c>
      <c r="F1691" s="38" t="s">
        <v>120</v>
      </c>
      <c r="G1691" s="35">
        <v>3654.34</v>
      </c>
      <c r="H1691" s="59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37" t="s">
        <v>36</v>
      </c>
      <c r="D1692" s="37" t="s">
        <v>38</v>
      </c>
      <c r="E1692" s="37" t="s">
        <v>46</v>
      </c>
      <c r="F1692" s="37" t="s">
        <v>120</v>
      </c>
      <c r="G1692" s="36">
        <v>3654.18</v>
      </c>
      <c r="H1692" s="61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1305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8">
        <v>45919.281261574077</v>
      </c>
      <c r="B1693" s="59">
        <v>444422773</v>
      </c>
      <c r="C1693" s="38" t="s">
        <v>36</v>
      </c>
      <c r="D1693" s="38" t="s">
        <v>38</v>
      </c>
      <c r="E1693" s="38" t="s">
        <v>46</v>
      </c>
      <c r="F1693" s="38" t="s">
        <v>120</v>
      </c>
      <c r="G1693" s="35">
        <v>3655.59</v>
      </c>
      <c r="H1693" s="59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1306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37" t="s">
        <v>36</v>
      </c>
      <c r="D1694" s="37" t="s">
        <v>38</v>
      </c>
      <c r="E1694" s="37" t="s">
        <v>46</v>
      </c>
      <c r="F1694" s="37" t="s">
        <v>120</v>
      </c>
      <c r="G1694" s="36">
        <v>3655.59</v>
      </c>
      <c r="H1694" s="61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1306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8">
        <v>45919.281261574077</v>
      </c>
      <c r="B1695" s="59">
        <v>444422775</v>
      </c>
      <c r="C1695" s="38" t="s">
        <v>36</v>
      </c>
      <c r="D1695" s="38" t="s">
        <v>38</v>
      </c>
      <c r="E1695" s="38" t="s">
        <v>46</v>
      </c>
      <c r="F1695" s="38" t="s">
        <v>120</v>
      </c>
      <c r="G1695" s="35">
        <v>3655.59</v>
      </c>
      <c r="H1695" s="59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1306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37" t="s">
        <v>36</v>
      </c>
      <c r="D1696" s="37" t="s">
        <v>38</v>
      </c>
      <c r="E1696" s="37" t="s">
        <v>46</v>
      </c>
      <c r="F1696" s="37" t="s">
        <v>120</v>
      </c>
      <c r="G1696" s="36">
        <v>3655.07</v>
      </c>
      <c r="H1696" s="61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1307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8">
        <v>45919.282731481479</v>
      </c>
      <c r="B1697" s="59">
        <v>444423704</v>
      </c>
      <c r="C1697" s="38" t="s">
        <v>36</v>
      </c>
      <c r="D1697" s="38" t="s">
        <v>37</v>
      </c>
      <c r="E1697" s="38" t="s">
        <v>45</v>
      </c>
      <c r="F1697" s="38" t="s">
        <v>120</v>
      </c>
      <c r="G1697" s="35">
        <v>3655.27</v>
      </c>
      <c r="H1697" s="59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108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37" t="s">
        <v>36</v>
      </c>
      <c r="D1698" s="37" t="s">
        <v>37</v>
      </c>
      <c r="E1698" s="37" t="s">
        <v>45</v>
      </c>
      <c r="F1698" s="37" t="s">
        <v>120</v>
      </c>
      <c r="G1698" s="36">
        <v>3655.24</v>
      </c>
      <c r="H1698" s="61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109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8">
        <v>45919.282743055555</v>
      </c>
      <c r="B1699" s="59">
        <v>444423707</v>
      </c>
      <c r="C1699" s="38" t="s">
        <v>36</v>
      </c>
      <c r="D1699" s="38" t="s">
        <v>37</v>
      </c>
      <c r="E1699" s="38" t="s">
        <v>45</v>
      </c>
      <c r="F1699" s="38" t="s">
        <v>120</v>
      </c>
      <c r="G1699" s="35">
        <v>3655.24</v>
      </c>
      <c r="H1699" s="59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37" t="s">
        <v>36</v>
      </c>
      <c r="D1700" s="37" t="s">
        <v>37</v>
      </c>
      <c r="E1700" s="37" t="s">
        <v>45</v>
      </c>
      <c r="F1700" s="37" t="s">
        <v>120</v>
      </c>
      <c r="G1700" s="36">
        <v>3655.28</v>
      </c>
      <c r="H1700" s="61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116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8">
        <v>45919.282743055555</v>
      </c>
      <c r="B1701" s="59">
        <v>444423709</v>
      </c>
      <c r="C1701" s="38" t="s">
        <v>36</v>
      </c>
      <c r="D1701" s="38" t="s">
        <v>37</v>
      </c>
      <c r="E1701" s="38" t="s">
        <v>45</v>
      </c>
      <c r="F1701" s="38" t="s">
        <v>120</v>
      </c>
      <c r="G1701" s="35">
        <v>3655.5</v>
      </c>
      <c r="H1701" s="59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114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37" t="s">
        <v>36</v>
      </c>
      <c r="D1702" s="37" t="s">
        <v>38</v>
      </c>
      <c r="E1702" s="37" t="s">
        <v>46</v>
      </c>
      <c r="F1702" s="37" t="s">
        <v>120</v>
      </c>
      <c r="G1702" s="36">
        <v>3655</v>
      </c>
      <c r="H1702" s="61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1308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8">
        <v>45919.283761574072</v>
      </c>
      <c r="B1703" s="59">
        <v>444424221</v>
      </c>
      <c r="C1703" s="38" t="s">
        <v>36</v>
      </c>
      <c r="D1703" s="38" t="s">
        <v>38</v>
      </c>
      <c r="E1703" s="38" t="s">
        <v>46</v>
      </c>
      <c r="F1703" s="38" t="s">
        <v>120</v>
      </c>
      <c r="G1703" s="35">
        <v>3655</v>
      </c>
      <c r="H1703" s="59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1309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37" t="s">
        <v>36</v>
      </c>
      <c r="D1704" s="37" t="s">
        <v>38</v>
      </c>
      <c r="E1704" s="37" t="s">
        <v>46</v>
      </c>
      <c r="F1704" s="37" t="s">
        <v>120</v>
      </c>
      <c r="G1704" s="36">
        <v>3655</v>
      </c>
      <c r="H1704" s="61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1310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8">
        <v>45919.28392361111</v>
      </c>
      <c r="B1705" s="59">
        <v>444424304</v>
      </c>
      <c r="C1705" s="38" t="s">
        <v>36</v>
      </c>
      <c r="D1705" s="38" t="s">
        <v>38</v>
      </c>
      <c r="E1705" s="38" t="s">
        <v>46</v>
      </c>
      <c r="F1705" s="38" t="s">
        <v>120</v>
      </c>
      <c r="G1705" s="35">
        <v>3653.74</v>
      </c>
      <c r="H1705" s="59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1311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37" t="s">
        <v>36</v>
      </c>
      <c r="D1706" s="37" t="s">
        <v>38</v>
      </c>
      <c r="E1706" s="37" t="s">
        <v>46</v>
      </c>
      <c r="F1706" s="37" t="s">
        <v>120</v>
      </c>
      <c r="G1706" s="36">
        <v>3656.78</v>
      </c>
      <c r="H1706" s="61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1312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8">
        <v>45919.295381944445</v>
      </c>
      <c r="B1707" s="59">
        <v>444428684</v>
      </c>
      <c r="C1707" s="38" t="s">
        <v>36</v>
      </c>
      <c r="D1707" s="38" t="s">
        <v>38</v>
      </c>
      <c r="E1707" s="38" t="s">
        <v>46</v>
      </c>
      <c r="F1707" s="38" t="s">
        <v>120</v>
      </c>
      <c r="G1707" s="35">
        <v>3656.78</v>
      </c>
      <c r="H1707" s="59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1313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37" t="s">
        <v>36</v>
      </c>
      <c r="D1708" s="37" t="s">
        <v>38</v>
      </c>
      <c r="E1708" s="37" t="s">
        <v>46</v>
      </c>
      <c r="F1708" s="37" t="s">
        <v>120</v>
      </c>
      <c r="G1708" s="36">
        <v>3657.04</v>
      </c>
      <c r="H1708" s="61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1314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8">
        <v>45919.295497685183</v>
      </c>
      <c r="B1709" s="59">
        <v>444429264</v>
      </c>
      <c r="C1709" s="38" t="s">
        <v>36</v>
      </c>
      <c r="D1709" s="38" t="s">
        <v>38</v>
      </c>
      <c r="E1709" s="38" t="s">
        <v>46</v>
      </c>
      <c r="F1709" s="38" t="s">
        <v>120</v>
      </c>
      <c r="G1709" s="35">
        <v>3657.46</v>
      </c>
      <c r="H1709" s="59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1315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37" t="s">
        <v>36</v>
      </c>
      <c r="D1710" s="37" t="s">
        <v>38</v>
      </c>
      <c r="E1710" s="37" t="s">
        <v>46</v>
      </c>
      <c r="F1710" s="37" t="s">
        <v>120</v>
      </c>
      <c r="G1710" s="36">
        <v>3657.49</v>
      </c>
      <c r="H1710" s="61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1316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8">
        <v>45919.296469907407</v>
      </c>
      <c r="B1711" s="59">
        <v>444430398</v>
      </c>
      <c r="C1711" s="38" t="s">
        <v>36</v>
      </c>
      <c r="D1711" s="38" t="s">
        <v>38</v>
      </c>
      <c r="E1711" s="38" t="s">
        <v>46</v>
      </c>
      <c r="F1711" s="38" t="s">
        <v>120</v>
      </c>
      <c r="G1711" s="35">
        <v>3658.78</v>
      </c>
      <c r="H1711" s="59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1317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37" t="s">
        <v>36</v>
      </c>
      <c r="D1712" s="37" t="s">
        <v>37</v>
      </c>
      <c r="E1712" s="37" t="s">
        <v>45</v>
      </c>
      <c r="F1712" s="37" t="s">
        <v>120</v>
      </c>
      <c r="G1712" s="36">
        <v>3658.8</v>
      </c>
      <c r="H1712" s="61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115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8">
        <v>45919.299328703702</v>
      </c>
      <c r="B1713" s="59">
        <v>444431942</v>
      </c>
      <c r="C1713" s="38" t="s">
        <v>36</v>
      </c>
      <c r="D1713" s="38" t="s">
        <v>38</v>
      </c>
      <c r="E1713" s="38" t="s">
        <v>46</v>
      </c>
      <c r="F1713" s="38" t="s">
        <v>120</v>
      </c>
      <c r="G1713" s="35">
        <v>3658.72</v>
      </c>
      <c r="H1713" s="59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1318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37" t="s">
        <v>36</v>
      </c>
      <c r="D1714" s="37" t="s">
        <v>38</v>
      </c>
      <c r="E1714" s="37" t="s">
        <v>46</v>
      </c>
      <c r="F1714" s="37" t="s">
        <v>120</v>
      </c>
      <c r="G1714" s="36">
        <v>3658.72</v>
      </c>
      <c r="H1714" s="61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1319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8">
        <v>45919.299398148149</v>
      </c>
      <c r="B1715" s="59">
        <v>444431972</v>
      </c>
      <c r="C1715" s="38" t="s">
        <v>36</v>
      </c>
      <c r="D1715" s="38" t="s">
        <v>37</v>
      </c>
      <c r="E1715" s="38" t="s">
        <v>45</v>
      </c>
      <c r="F1715" s="38" t="s">
        <v>120</v>
      </c>
      <c r="G1715" s="35">
        <v>3659.13</v>
      </c>
      <c r="H1715" s="59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116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37" t="s">
        <v>36</v>
      </c>
      <c r="D1716" s="37" t="s">
        <v>37</v>
      </c>
      <c r="E1716" s="37" t="s">
        <v>45</v>
      </c>
      <c r="F1716" s="37" t="s">
        <v>120</v>
      </c>
      <c r="G1716" s="36">
        <v>3659.15</v>
      </c>
      <c r="H1716" s="61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119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8">
        <v>45919.300555555557</v>
      </c>
      <c r="B1717" s="59">
        <v>444432429</v>
      </c>
      <c r="C1717" s="38" t="s">
        <v>36</v>
      </c>
      <c r="D1717" s="38" t="s">
        <v>37</v>
      </c>
      <c r="E1717" s="38" t="s">
        <v>45</v>
      </c>
      <c r="F1717" s="38" t="s">
        <v>120</v>
      </c>
      <c r="G1717" s="35">
        <v>3658.93</v>
      </c>
      <c r="H1717" s="59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114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37" t="s">
        <v>36</v>
      </c>
      <c r="D1718" s="37" t="s">
        <v>37</v>
      </c>
      <c r="E1718" s="37" t="s">
        <v>45</v>
      </c>
      <c r="F1718" s="37" t="s">
        <v>120</v>
      </c>
      <c r="G1718" s="36">
        <v>3658.92</v>
      </c>
      <c r="H1718" s="61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109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8">
        <v>45919.300567129627</v>
      </c>
      <c r="B1719" s="59">
        <v>444432434</v>
      </c>
      <c r="C1719" s="38" t="s">
        <v>36</v>
      </c>
      <c r="D1719" s="38" t="s">
        <v>37</v>
      </c>
      <c r="E1719" s="38" t="s">
        <v>45</v>
      </c>
      <c r="F1719" s="38" t="s">
        <v>120</v>
      </c>
      <c r="G1719" s="35">
        <v>3658.93</v>
      </c>
      <c r="H1719" s="59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37" t="s">
        <v>36</v>
      </c>
      <c r="D1720" s="37" t="s">
        <v>37</v>
      </c>
      <c r="E1720" s="37" t="s">
        <v>45</v>
      </c>
      <c r="F1720" s="37" t="s">
        <v>120</v>
      </c>
      <c r="G1720" s="36">
        <v>3658.93</v>
      </c>
      <c r="H1720" s="61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108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8">
        <v>45919.300567129627</v>
      </c>
      <c r="B1721" s="59">
        <v>444432439</v>
      </c>
      <c r="C1721" s="38" t="s">
        <v>36</v>
      </c>
      <c r="D1721" s="38" t="s">
        <v>37</v>
      </c>
      <c r="E1721" s="38" t="s">
        <v>45</v>
      </c>
      <c r="F1721" s="38" t="s">
        <v>120</v>
      </c>
      <c r="G1721" s="35">
        <v>3658.93</v>
      </c>
      <c r="H1721" s="59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37" t="s">
        <v>36</v>
      </c>
      <c r="D1722" s="37" t="s">
        <v>37</v>
      </c>
      <c r="E1722" s="37" t="s">
        <v>45</v>
      </c>
      <c r="F1722" s="37" t="s">
        <v>120</v>
      </c>
      <c r="G1722" s="36">
        <v>3658.92</v>
      </c>
      <c r="H1722" s="61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8">
        <v>45919.300578703704</v>
      </c>
      <c r="B1723" s="59">
        <v>444432442</v>
      </c>
      <c r="C1723" s="38" t="s">
        <v>36</v>
      </c>
      <c r="D1723" s="38" t="s">
        <v>37</v>
      </c>
      <c r="E1723" s="38" t="s">
        <v>45</v>
      </c>
      <c r="F1723" s="38" t="s">
        <v>120</v>
      </c>
      <c r="G1723" s="35">
        <v>3658.92</v>
      </c>
      <c r="H1723" s="59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37" t="s">
        <v>36</v>
      </c>
      <c r="D1724" s="37" t="s">
        <v>37</v>
      </c>
      <c r="E1724" s="37" t="s">
        <v>45</v>
      </c>
      <c r="F1724" s="37" t="s">
        <v>120</v>
      </c>
      <c r="G1724" s="36">
        <v>3658.33</v>
      </c>
      <c r="H1724" s="61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8">
        <v>45919.304606481484</v>
      </c>
      <c r="B1725" s="59">
        <v>444434064</v>
      </c>
      <c r="C1725" s="38" t="s">
        <v>36</v>
      </c>
      <c r="D1725" s="38" t="s">
        <v>37</v>
      </c>
      <c r="E1725" s="38" t="s">
        <v>45</v>
      </c>
      <c r="F1725" s="38" t="s">
        <v>120</v>
      </c>
      <c r="G1725" s="35">
        <v>3658.33</v>
      </c>
      <c r="H1725" s="59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107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37" t="s">
        <v>36</v>
      </c>
      <c r="D1726" s="37" t="s">
        <v>38</v>
      </c>
      <c r="E1726" s="37" t="s">
        <v>46</v>
      </c>
      <c r="F1726" s="37" t="s">
        <v>120</v>
      </c>
      <c r="G1726" s="36">
        <v>3657.37</v>
      </c>
      <c r="H1726" s="61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1320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8">
        <v>45919.320462962962</v>
      </c>
      <c r="B1727" s="59">
        <v>444438845</v>
      </c>
      <c r="C1727" s="38" t="s">
        <v>36</v>
      </c>
      <c r="D1727" s="38" t="s">
        <v>38</v>
      </c>
      <c r="E1727" s="38" t="s">
        <v>45</v>
      </c>
      <c r="F1727" s="38" t="s">
        <v>120</v>
      </c>
      <c r="G1727" s="35">
        <v>3657.86</v>
      </c>
      <c r="H1727" s="59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109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37" t="s">
        <v>36</v>
      </c>
      <c r="D1728" s="37" t="s">
        <v>37</v>
      </c>
      <c r="E1728" s="37" t="s">
        <v>46</v>
      </c>
      <c r="F1728" s="37" t="s">
        <v>120</v>
      </c>
      <c r="G1728" s="36">
        <v>3659.36</v>
      </c>
      <c r="H1728" s="61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1321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8">
        <v>45919.333425925928</v>
      </c>
      <c r="B1729" s="59">
        <v>444442820</v>
      </c>
      <c r="C1729" s="38" t="s">
        <v>36</v>
      </c>
      <c r="D1729" s="38" t="s">
        <v>37</v>
      </c>
      <c r="E1729" s="38" t="s">
        <v>45</v>
      </c>
      <c r="F1729" s="38" t="s">
        <v>120</v>
      </c>
      <c r="G1729" s="35">
        <v>3659.04</v>
      </c>
      <c r="H1729" s="59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93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37" t="s">
        <v>36</v>
      </c>
      <c r="D1730" s="37" t="s">
        <v>38</v>
      </c>
      <c r="E1730" s="37" t="s">
        <v>46</v>
      </c>
      <c r="F1730" s="37" t="s">
        <v>120</v>
      </c>
      <c r="G1730" s="36">
        <v>3660.43</v>
      </c>
      <c r="H1730" s="61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1322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8">
        <v>45919.335775462961</v>
      </c>
      <c r="B1731" s="59">
        <v>444443524</v>
      </c>
      <c r="C1731" s="38" t="s">
        <v>36</v>
      </c>
      <c r="D1731" s="38" t="s">
        <v>38</v>
      </c>
      <c r="E1731" s="38" t="s">
        <v>46</v>
      </c>
      <c r="F1731" s="38" t="s">
        <v>120</v>
      </c>
      <c r="G1731" s="35">
        <v>3660.43</v>
      </c>
      <c r="H1731" s="59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1322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37" t="s">
        <v>36</v>
      </c>
      <c r="D1732" s="37" t="s">
        <v>38</v>
      </c>
      <c r="E1732" s="37" t="s">
        <v>46</v>
      </c>
      <c r="F1732" s="37" t="s">
        <v>120</v>
      </c>
      <c r="G1732" s="36">
        <v>3660.1</v>
      </c>
      <c r="H1732" s="61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1323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8">
        <v>45919.336782407408</v>
      </c>
      <c r="B1733" s="59">
        <v>444443923</v>
      </c>
      <c r="C1733" s="38" t="s">
        <v>36</v>
      </c>
      <c r="D1733" s="38" t="s">
        <v>37</v>
      </c>
      <c r="E1733" s="38" t="s">
        <v>45</v>
      </c>
      <c r="F1733" s="38" t="s">
        <v>120</v>
      </c>
      <c r="G1733" s="35">
        <v>3660.29</v>
      </c>
      <c r="H1733" s="59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116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37" t="s">
        <v>36</v>
      </c>
      <c r="D1734" s="37" t="s">
        <v>38</v>
      </c>
      <c r="E1734" s="37" t="s">
        <v>46</v>
      </c>
      <c r="F1734" s="37" t="s">
        <v>120</v>
      </c>
      <c r="G1734" s="36">
        <v>3659.55</v>
      </c>
      <c r="H1734" s="61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1324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8">
        <v>45919.336840277778</v>
      </c>
      <c r="B1735" s="59">
        <v>444443934</v>
      </c>
      <c r="C1735" s="38" t="s">
        <v>36</v>
      </c>
      <c r="D1735" s="38" t="s">
        <v>38</v>
      </c>
      <c r="E1735" s="38" t="s">
        <v>46</v>
      </c>
      <c r="F1735" s="38" t="s">
        <v>120</v>
      </c>
      <c r="G1735" s="35">
        <v>3659.55</v>
      </c>
      <c r="H1735" s="59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1325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37" t="s">
        <v>36</v>
      </c>
      <c r="D1736" s="37" t="s">
        <v>38</v>
      </c>
      <c r="E1736" s="37" t="s">
        <v>46</v>
      </c>
      <c r="F1736" s="37" t="s">
        <v>120</v>
      </c>
      <c r="G1736" s="36">
        <v>3659.55</v>
      </c>
      <c r="H1736" s="61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1325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8">
        <v>45919.336898148147</v>
      </c>
      <c r="B1737" s="59">
        <v>444443947</v>
      </c>
      <c r="C1737" s="38" t="s">
        <v>36</v>
      </c>
      <c r="D1737" s="38" t="s">
        <v>37</v>
      </c>
      <c r="E1737" s="38" t="s">
        <v>45</v>
      </c>
      <c r="F1737" s="38" t="s">
        <v>120</v>
      </c>
      <c r="G1737" s="35">
        <v>3659.89</v>
      </c>
      <c r="H1737" s="59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37" t="s">
        <v>36</v>
      </c>
      <c r="D1738" s="37" t="s">
        <v>37</v>
      </c>
      <c r="E1738" s="37" t="s">
        <v>45</v>
      </c>
      <c r="F1738" s="37" t="s">
        <v>120</v>
      </c>
      <c r="G1738" s="36">
        <v>3659.89</v>
      </c>
      <c r="H1738" s="61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8">
        <v>45919.336909722224</v>
      </c>
      <c r="B1739" s="59">
        <v>444443949</v>
      </c>
      <c r="C1739" s="38" t="s">
        <v>36</v>
      </c>
      <c r="D1739" s="38" t="s">
        <v>37</v>
      </c>
      <c r="E1739" s="38" t="s">
        <v>45</v>
      </c>
      <c r="F1739" s="38" t="s">
        <v>120</v>
      </c>
      <c r="G1739" s="35">
        <v>3659.92</v>
      </c>
      <c r="H1739" s="59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37" t="s">
        <v>36</v>
      </c>
      <c r="D1740" s="37" t="s">
        <v>37</v>
      </c>
      <c r="E1740" s="37" t="s">
        <v>45</v>
      </c>
      <c r="F1740" s="37" t="s">
        <v>120</v>
      </c>
      <c r="G1740" s="36">
        <v>3659.92</v>
      </c>
      <c r="H1740" s="61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8">
        <v>45919.342870370368</v>
      </c>
      <c r="B1741" s="59">
        <v>444445997</v>
      </c>
      <c r="C1741" s="38" t="s">
        <v>36</v>
      </c>
      <c r="D1741" s="38" t="s">
        <v>38</v>
      </c>
      <c r="E1741" s="38" t="s">
        <v>46</v>
      </c>
      <c r="F1741" s="38" t="s">
        <v>120</v>
      </c>
      <c r="G1741" s="35">
        <v>3657.38</v>
      </c>
      <c r="H1741" s="59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1326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37" t="s">
        <v>36</v>
      </c>
      <c r="D1742" s="37" t="s">
        <v>38</v>
      </c>
      <c r="E1742" s="37" t="s">
        <v>46</v>
      </c>
      <c r="F1742" s="37" t="s">
        <v>120</v>
      </c>
      <c r="G1742" s="36">
        <v>3657.28</v>
      </c>
      <c r="H1742" s="61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902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8">
        <v>45919.343148148146</v>
      </c>
      <c r="B1743" s="59">
        <v>444446089</v>
      </c>
      <c r="C1743" s="38" t="s">
        <v>36</v>
      </c>
      <c r="D1743" s="38" t="s">
        <v>38</v>
      </c>
      <c r="E1743" s="38" t="s">
        <v>45</v>
      </c>
      <c r="F1743" s="38" t="s">
        <v>120</v>
      </c>
      <c r="G1743" s="35">
        <v>3657.73</v>
      </c>
      <c r="H1743" s="59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116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37" t="s">
        <v>36</v>
      </c>
      <c r="D1744" s="37" t="s">
        <v>38</v>
      </c>
      <c r="E1744" s="37" t="s">
        <v>45</v>
      </c>
      <c r="F1744" s="37" t="s">
        <v>120</v>
      </c>
      <c r="G1744" s="36">
        <v>3658.08</v>
      </c>
      <c r="H1744" s="61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8">
        <v>45919.34511574074</v>
      </c>
      <c r="B1745" s="59">
        <v>444446446</v>
      </c>
      <c r="C1745" s="38" t="s">
        <v>36</v>
      </c>
      <c r="D1745" s="38" t="s">
        <v>38</v>
      </c>
      <c r="E1745" s="38" t="s">
        <v>45</v>
      </c>
      <c r="F1745" s="38" t="s">
        <v>120</v>
      </c>
      <c r="G1745" s="35">
        <v>3658.08</v>
      </c>
      <c r="H1745" s="59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108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37" t="s">
        <v>36</v>
      </c>
      <c r="D1746" s="37" t="s">
        <v>38</v>
      </c>
      <c r="E1746" s="37" t="s">
        <v>45</v>
      </c>
      <c r="F1746" s="37" t="s">
        <v>120</v>
      </c>
      <c r="G1746" s="36">
        <v>3658.08</v>
      </c>
      <c r="H1746" s="61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109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8">
        <v>45919.346064814818</v>
      </c>
      <c r="B1747" s="59">
        <v>444446581</v>
      </c>
      <c r="C1747" s="38" t="s">
        <v>36</v>
      </c>
      <c r="D1747" s="38" t="s">
        <v>37</v>
      </c>
      <c r="E1747" s="38" t="s">
        <v>46</v>
      </c>
      <c r="F1747" s="38" t="s">
        <v>120</v>
      </c>
      <c r="G1747" s="35">
        <v>3659.59</v>
      </c>
      <c r="H1747" s="59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1327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37" t="s">
        <v>36</v>
      </c>
      <c r="D1748" s="37" t="s">
        <v>38</v>
      </c>
      <c r="E1748" s="37" t="s">
        <v>46</v>
      </c>
      <c r="F1748" s="37" t="s">
        <v>120</v>
      </c>
      <c r="G1748" s="36">
        <v>3656.87</v>
      </c>
      <c r="H1748" s="61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1328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8">
        <v>45919.351342592592</v>
      </c>
      <c r="B1749" s="59">
        <v>444447759</v>
      </c>
      <c r="C1749" s="38" t="s">
        <v>36</v>
      </c>
      <c r="D1749" s="38" t="s">
        <v>38</v>
      </c>
      <c r="E1749" s="38" t="s">
        <v>46</v>
      </c>
      <c r="F1749" s="38" t="s">
        <v>120</v>
      </c>
      <c r="G1749" s="35">
        <v>3656.87</v>
      </c>
      <c r="H1749" s="59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1328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37" t="s">
        <v>36</v>
      </c>
      <c r="D1750" s="37" t="s">
        <v>38</v>
      </c>
      <c r="E1750" s="37" t="s">
        <v>46</v>
      </c>
      <c r="F1750" s="37" t="s">
        <v>120</v>
      </c>
      <c r="G1750" s="36">
        <v>3656.85</v>
      </c>
      <c r="H1750" s="61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1329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8">
        <v>45919.351736111108</v>
      </c>
      <c r="B1751" s="59">
        <v>444448278</v>
      </c>
      <c r="C1751" s="38" t="s">
        <v>36</v>
      </c>
      <c r="D1751" s="38" t="s">
        <v>37</v>
      </c>
      <c r="E1751" s="38" t="s">
        <v>46</v>
      </c>
      <c r="F1751" s="38" t="s">
        <v>120</v>
      </c>
      <c r="G1751" s="35">
        <v>3656.58</v>
      </c>
      <c r="H1751" s="59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1330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37" t="s">
        <v>36</v>
      </c>
      <c r="D1752" s="37" t="s">
        <v>38</v>
      </c>
      <c r="E1752" s="37" t="s">
        <v>45</v>
      </c>
      <c r="F1752" s="37" t="s">
        <v>120</v>
      </c>
      <c r="G1752" s="36">
        <v>3657.6</v>
      </c>
      <c r="H1752" s="61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8">
        <v>45919.352407407408</v>
      </c>
      <c r="B1753" s="59">
        <v>444448771</v>
      </c>
      <c r="C1753" s="38" t="s">
        <v>36</v>
      </c>
      <c r="D1753" s="38" t="s">
        <v>38</v>
      </c>
      <c r="E1753" s="38" t="s">
        <v>45</v>
      </c>
      <c r="F1753" s="38" t="s">
        <v>120</v>
      </c>
      <c r="G1753" s="35">
        <v>3657.69</v>
      </c>
      <c r="H1753" s="59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108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37" t="s">
        <v>36</v>
      </c>
      <c r="D1754" s="37" t="s">
        <v>37</v>
      </c>
      <c r="E1754" s="37" t="s">
        <v>46</v>
      </c>
      <c r="F1754" s="37" t="s">
        <v>120</v>
      </c>
      <c r="G1754" s="36">
        <v>3657.96</v>
      </c>
      <c r="H1754" s="61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1331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8">
        <v>45919.352407407408</v>
      </c>
      <c r="B1755" s="59">
        <v>444448773</v>
      </c>
      <c r="C1755" s="38" t="s">
        <v>36</v>
      </c>
      <c r="D1755" s="38" t="s">
        <v>38</v>
      </c>
      <c r="E1755" s="38" t="s">
        <v>45</v>
      </c>
      <c r="F1755" s="38" t="s">
        <v>120</v>
      </c>
      <c r="G1755" s="35">
        <v>3657.67</v>
      </c>
      <c r="H1755" s="59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109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37" t="s">
        <v>36</v>
      </c>
      <c r="D1756" s="37" t="s">
        <v>38</v>
      </c>
      <c r="E1756" s="37" t="s">
        <v>45</v>
      </c>
      <c r="F1756" s="37" t="s">
        <v>120</v>
      </c>
      <c r="G1756" s="36">
        <v>3657.67</v>
      </c>
      <c r="H1756" s="61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8">
        <v>45919.352418981478</v>
      </c>
      <c r="B1757" s="59">
        <v>444448776</v>
      </c>
      <c r="C1757" s="38" t="s">
        <v>36</v>
      </c>
      <c r="D1757" s="38" t="s">
        <v>38</v>
      </c>
      <c r="E1757" s="38" t="s">
        <v>45</v>
      </c>
      <c r="F1757" s="38" t="s">
        <v>120</v>
      </c>
      <c r="G1757" s="35">
        <v>3657.67</v>
      </c>
      <c r="H1757" s="59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37" t="s">
        <v>36</v>
      </c>
      <c r="D1758" s="37" t="s">
        <v>38</v>
      </c>
      <c r="E1758" s="37" t="s">
        <v>45</v>
      </c>
      <c r="F1758" s="37" t="s">
        <v>120</v>
      </c>
      <c r="G1758" s="36">
        <v>3657.57</v>
      </c>
      <c r="H1758" s="61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8">
        <v>45919.354594907411</v>
      </c>
      <c r="B1759" s="59">
        <v>444449471</v>
      </c>
      <c r="C1759" s="38" t="s">
        <v>36</v>
      </c>
      <c r="D1759" s="38" t="s">
        <v>38</v>
      </c>
      <c r="E1759" s="38" t="s">
        <v>46</v>
      </c>
      <c r="F1759" s="38" t="s">
        <v>120</v>
      </c>
      <c r="G1759" s="35">
        <v>3656.09</v>
      </c>
      <c r="H1759" s="59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1332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37" t="s">
        <v>36</v>
      </c>
      <c r="D1760" s="37" t="s">
        <v>38</v>
      </c>
      <c r="E1760" s="37" t="s">
        <v>46</v>
      </c>
      <c r="F1760" s="37" t="s">
        <v>120</v>
      </c>
      <c r="G1760" s="36">
        <v>3656.02</v>
      </c>
      <c r="H1760" s="61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1333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8">
        <v>45919.354756944442</v>
      </c>
      <c r="B1761" s="59">
        <v>444449557</v>
      </c>
      <c r="C1761" s="38" t="s">
        <v>36</v>
      </c>
      <c r="D1761" s="38" t="s">
        <v>38</v>
      </c>
      <c r="E1761" s="38" t="s">
        <v>46</v>
      </c>
      <c r="F1761" s="38" t="s">
        <v>120</v>
      </c>
      <c r="G1761" s="35">
        <v>3655.92</v>
      </c>
      <c r="H1761" s="59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1334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37" t="s">
        <v>36</v>
      </c>
      <c r="D1762" s="37" t="s">
        <v>37</v>
      </c>
      <c r="E1762" s="37" t="s">
        <v>46</v>
      </c>
      <c r="F1762" s="37" t="s">
        <v>120</v>
      </c>
      <c r="G1762" s="36">
        <v>3656.1</v>
      </c>
      <c r="H1762" s="61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1335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8">
        <v>45919.354756944442</v>
      </c>
      <c r="B1763" s="59">
        <v>444449566</v>
      </c>
      <c r="C1763" s="38" t="s">
        <v>36</v>
      </c>
      <c r="D1763" s="38" t="s">
        <v>37</v>
      </c>
      <c r="E1763" s="38" t="s">
        <v>46</v>
      </c>
      <c r="F1763" s="38" t="s">
        <v>120</v>
      </c>
      <c r="G1763" s="35">
        <v>3656.1</v>
      </c>
      <c r="H1763" s="59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1335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37" t="s">
        <v>36</v>
      </c>
      <c r="D1764" s="37" t="s">
        <v>37</v>
      </c>
      <c r="E1764" s="37" t="s">
        <v>46</v>
      </c>
      <c r="F1764" s="37" t="s">
        <v>120</v>
      </c>
      <c r="G1764" s="36">
        <v>3656.1</v>
      </c>
      <c r="H1764" s="61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1335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8">
        <v>45919.355011574073</v>
      </c>
      <c r="B1765" s="59">
        <v>444449714</v>
      </c>
      <c r="C1765" s="38" t="s">
        <v>36</v>
      </c>
      <c r="D1765" s="38" t="s">
        <v>38</v>
      </c>
      <c r="E1765" s="38" t="s">
        <v>46</v>
      </c>
      <c r="F1765" s="38" t="s">
        <v>120</v>
      </c>
      <c r="G1765" s="35">
        <v>3655.79</v>
      </c>
      <c r="H1765" s="59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1336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37" t="s">
        <v>36</v>
      </c>
      <c r="D1766" s="37" t="s">
        <v>37</v>
      </c>
      <c r="E1766" s="37" t="s">
        <v>46</v>
      </c>
      <c r="F1766" s="37" t="s">
        <v>120</v>
      </c>
      <c r="G1766" s="36">
        <v>3657.01</v>
      </c>
      <c r="H1766" s="61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1337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8">
        <v>45919.356840277775</v>
      </c>
      <c r="B1767" s="59">
        <v>444450880</v>
      </c>
      <c r="C1767" s="38" t="s">
        <v>36</v>
      </c>
      <c r="D1767" s="38" t="s">
        <v>38</v>
      </c>
      <c r="E1767" s="38" t="s">
        <v>46</v>
      </c>
      <c r="F1767" s="38" t="s">
        <v>120</v>
      </c>
      <c r="G1767" s="35">
        <v>3655.34</v>
      </c>
      <c r="H1767" s="59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1338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37" t="s">
        <v>36</v>
      </c>
      <c r="D1768" s="37" t="s">
        <v>38</v>
      </c>
      <c r="E1768" s="37" t="s">
        <v>46</v>
      </c>
      <c r="F1768" s="37" t="s">
        <v>120</v>
      </c>
      <c r="G1768" s="36">
        <v>3655.33</v>
      </c>
      <c r="H1768" s="61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1339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8">
        <v>45919.357037037036</v>
      </c>
      <c r="B1769" s="59">
        <v>444450928</v>
      </c>
      <c r="C1769" s="38" t="s">
        <v>36</v>
      </c>
      <c r="D1769" s="38" t="s">
        <v>38</v>
      </c>
      <c r="E1769" s="38" t="s">
        <v>45</v>
      </c>
      <c r="F1769" s="38" t="s">
        <v>120</v>
      </c>
      <c r="G1769" s="35">
        <v>3655.7</v>
      </c>
      <c r="H1769" s="59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116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37" t="s">
        <v>36</v>
      </c>
      <c r="D1770" s="37" t="s">
        <v>38</v>
      </c>
      <c r="E1770" s="37" t="s">
        <v>45</v>
      </c>
      <c r="F1770" s="37" t="s">
        <v>120</v>
      </c>
      <c r="G1770" s="36">
        <v>3655.67</v>
      </c>
      <c r="H1770" s="61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119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8">
        <v>45919.357037037036</v>
      </c>
      <c r="B1771" s="59">
        <v>444450936</v>
      </c>
      <c r="C1771" s="38" t="s">
        <v>36</v>
      </c>
      <c r="D1771" s="38" t="s">
        <v>38</v>
      </c>
      <c r="E1771" s="38" t="s">
        <v>45</v>
      </c>
      <c r="F1771" s="38" t="s">
        <v>120</v>
      </c>
      <c r="G1771" s="35">
        <v>3655.67</v>
      </c>
      <c r="H1771" s="59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115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37" t="s">
        <v>36</v>
      </c>
      <c r="D1772" s="37" t="s">
        <v>37</v>
      </c>
      <c r="E1772" s="37" t="s">
        <v>46</v>
      </c>
      <c r="F1772" s="37" t="s">
        <v>120</v>
      </c>
      <c r="G1772" s="36">
        <v>3654.59</v>
      </c>
      <c r="H1772" s="61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1340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8">
        <v>45919.35833333333</v>
      </c>
      <c r="B1773" s="59">
        <v>444451294</v>
      </c>
      <c r="C1773" s="38" t="s">
        <v>36</v>
      </c>
      <c r="D1773" s="38" t="s">
        <v>37</v>
      </c>
      <c r="E1773" s="38" t="s">
        <v>46</v>
      </c>
      <c r="F1773" s="38" t="s">
        <v>120</v>
      </c>
      <c r="G1773" s="35">
        <v>3654.55</v>
      </c>
      <c r="H1773" s="59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1341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37" t="s">
        <v>36</v>
      </c>
      <c r="D1774" s="37" t="s">
        <v>37</v>
      </c>
      <c r="E1774" s="37" t="s">
        <v>46</v>
      </c>
      <c r="F1774" s="37" t="s">
        <v>120</v>
      </c>
      <c r="G1774" s="36">
        <v>3654.01</v>
      </c>
      <c r="H1774" s="61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1342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8">
        <v>45919.358831018515</v>
      </c>
      <c r="B1775" s="59">
        <v>444451555</v>
      </c>
      <c r="C1775" s="38" t="s">
        <v>36</v>
      </c>
      <c r="D1775" s="38" t="s">
        <v>37</v>
      </c>
      <c r="E1775" s="38" t="s">
        <v>46</v>
      </c>
      <c r="F1775" s="38" t="s">
        <v>120</v>
      </c>
      <c r="G1775" s="35">
        <v>3655.21</v>
      </c>
      <c r="H1775" s="59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1343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37" t="s">
        <v>36</v>
      </c>
      <c r="D1776" s="37" t="s">
        <v>38</v>
      </c>
      <c r="E1776" s="37" t="s">
        <v>45</v>
      </c>
      <c r="F1776" s="37" t="s">
        <v>120</v>
      </c>
      <c r="G1776" s="36">
        <v>3654.75</v>
      </c>
      <c r="H1776" s="61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116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8">
        <v>45919.359930555554</v>
      </c>
      <c r="B1777" s="59">
        <v>444452097</v>
      </c>
      <c r="C1777" s="38" t="s">
        <v>36</v>
      </c>
      <c r="D1777" s="38" t="s">
        <v>38</v>
      </c>
      <c r="E1777" s="38" t="s">
        <v>45</v>
      </c>
      <c r="F1777" s="38" t="s">
        <v>120</v>
      </c>
      <c r="G1777" s="35">
        <v>3655.52</v>
      </c>
      <c r="H1777" s="59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37" t="s">
        <v>36</v>
      </c>
      <c r="D1778" s="37" t="s">
        <v>38</v>
      </c>
      <c r="E1778" s="37" t="s">
        <v>45</v>
      </c>
      <c r="F1778" s="37" t="s">
        <v>120</v>
      </c>
      <c r="G1778" s="36">
        <v>3655.48</v>
      </c>
      <c r="H1778" s="61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108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8">
        <v>45919.359930555554</v>
      </c>
      <c r="B1779" s="59">
        <v>444452101</v>
      </c>
      <c r="C1779" s="38" t="s">
        <v>36</v>
      </c>
      <c r="D1779" s="38" t="s">
        <v>38</v>
      </c>
      <c r="E1779" s="38" t="s">
        <v>45</v>
      </c>
      <c r="F1779" s="38" t="s">
        <v>120</v>
      </c>
      <c r="G1779" s="35">
        <v>3655.48</v>
      </c>
      <c r="H1779" s="59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114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37" t="s">
        <v>36</v>
      </c>
      <c r="D1780" s="37" t="s">
        <v>38</v>
      </c>
      <c r="E1780" s="37" t="s">
        <v>45</v>
      </c>
      <c r="F1780" s="37" t="s">
        <v>120</v>
      </c>
      <c r="G1780" s="36">
        <v>3655.44</v>
      </c>
      <c r="H1780" s="61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8">
        <v>45919.359942129631</v>
      </c>
      <c r="B1781" s="59">
        <v>444452106</v>
      </c>
      <c r="C1781" s="38" t="s">
        <v>36</v>
      </c>
      <c r="D1781" s="38" t="s">
        <v>38</v>
      </c>
      <c r="E1781" s="38" t="s">
        <v>45</v>
      </c>
      <c r="F1781" s="38" t="s">
        <v>120</v>
      </c>
      <c r="G1781" s="35">
        <v>3655.44</v>
      </c>
      <c r="H1781" s="59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109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37" t="s">
        <v>36</v>
      </c>
      <c r="D1782" s="37" t="s">
        <v>38</v>
      </c>
      <c r="E1782" s="37" t="s">
        <v>45</v>
      </c>
      <c r="F1782" s="37" t="s">
        <v>120</v>
      </c>
      <c r="G1782" s="36">
        <v>3655.44</v>
      </c>
      <c r="H1782" s="61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8">
        <v>45919.359942129631</v>
      </c>
      <c r="B1783" s="59">
        <v>444452121</v>
      </c>
      <c r="C1783" s="38" t="s">
        <v>36</v>
      </c>
      <c r="D1783" s="38" t="s">
        <v>38</v>
      </c>
      <c r="E1783" s="38" t="s">
        <v>45</v>
      </c>
      <c r="F1783" s="38" t="s">
        <v>120</v>
      </c>
      <c r="G1783" s="35">
        <v>3655.42</v>
      </c>
      <c r="H1783" s="59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37" t="s">
        <v>36</v>
      </c>
      <c r="D1784" s="37" t="s">
        <v>37</v>
      </c>
      <c r="E1784" s="37" t="s">
        <v>46</v>
      </c>
      <c r="F1784" s="37" t="s">
        <v>120</v>
      </c>
      <c r="G1784" s="36">
        <v>3653.86</v>
      </c>
      <c r="H1784" s="61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1344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8">
        <v>45919.360509259262</v>
      </c>
      <c r="B1785" s="59">
        <v>444452431</v>
      </c>
      <c r="C1785" s="38" t="s">
        <v>36</v>
      </c>
      <c r="D1785" s="38" t="s">
        <v>37</v>
      </c>
      <c r="E1785" s="38" t="s">
        <v>46</v>
      </c>
      <c r="F1785" s="38" t="s">
        <v>120</v>
      </c>
      <c r="G1785" s="35">
        <v>3653.86</v>
      </c>
      <c r="H1785" s="59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1345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37" t="s">
        <v>36</v>
      </c>
      <c r="D1786" s="37" t="s">
        <v>37</v>
      </c>
      <c r="E1786" s="37" t="s">
        <v>46</v>
      </c>
      <c r="F1786" s="37" t="s">
        <v>120</v>
      </c>
      <c r="G1786" s="36">
        <v>3653.86</v>
      </c>
      <c r="H1786" s="61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1345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8">
        <v>45919.361550925925</v>
      </c>
      <c r="B1787" s="59">
        <v>444452839</v>
      </c>
      <c r="C1787" s="38" t="s">
        <v>36</v>
      </c>
      <c r="D1787" s="38" t="s">
        <v>38</v>
      </c>
      <c r="E1787" s="38" t="s">
        <v>45</v>
      </c>
      <c r="F1787" s="38" t="s">
        <v>120</v>
      </c>
      <c r="G1787" s="35">
        <v>3654.66</v>
      </c>
      <c r="H1787" s="59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37" t="s">
        <v>36</v>
      </c>
      <c r="D1788" s="37" t="s">
        <v>38</v>
      </c>
      <c r="E1788" s="37" t="s">
        <v>45</v>
      </c>
      <c r="F1788" s="37" t="s">
        <v>120</v>
      </c>
      <c r="G1788" s="36">
        <v>3654.66</v>
      </c>
      <c r="H1788" s="61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108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8">
        <v>45919.361550925925</v>
      </c>
      <c r="B1789" s="59">
        <v>444452845</v>
      </c>
      <c r="C1789" s="38" t="s">
        <v>36</v>
      </c>
      <c r="D1789" s="38" t="s">
        <v>38</v>
      </c>
      <c r="E1789" s="38" t="s">
        <v>45</v>
      </c>
      <c r="F1789" s="38" t="s">
        <v>120</v>
      </c>
      <c r="G1789" s="35">
        <v>3654.66</v>
      </c>
      <c r="H1789" s="59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109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37" t="s">
        <v>36</v>
      </c>
      <c r="D1790" s="37" t="s">
        <v>37</v>
      </c>
      <c r="E1790" s="37" t="s">
        <v>46</v>
      </c>
      <c r="F1790" s="37" t="s">
        <v>120</v>
      </c>
      <c r="G1790" s="36">
        <v>3655.23</v>
      </c>
      <c r="H1790" s="61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1346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8">
        <v>45919.361631944441</v>
      </c>
      <c r="B1791" s="59">
        <v>444452883</v>
      </c>
      <c r="C1791" s="38" t="s">
        <v>36</v>
      </c>
      <c r="D1791" s="38" t="s">
        <v>37</v>
      </c>
      <c r="E1791" s="38" t="s">
        <v>46</v>
      </c>
      <c r="F1791" s="38" t="s">
        <v>120</v>
      </c>
      <c r="G1791" s="35">
        <v>3655.23</v>
      </c>
      <c r="H1791" s="59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1346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37" t="s">
        <v>36</v>
      </c>
      <c r="D1792" s="37" t="s">
        <v>37</v>
      </c>
      <c r="E1792" s="37" t="s">
        <v>46</v>
      </c>
      <c r="F1792" s="37" t="s">
        <v>120</v>
      </c>
      <c r="G1792" s="36">
        <v>3655.23</v>
      </c>
      <c r="H1792" s="61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1346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8">
        <v>45919.361666666664</v>
      </c>
      <c r="B1793" s="59">
        <v>444452902</v>
      </c>
      <c r="C1793" s="38" t="s">
        <v>36</v>
      </c>
      <c r="D1793" s="38" t="s">
        <v>38</v>
      </c>
      <c r="E1793" s="38" t="s">
        <v>45</v>
      </c>
      <c r="F1793" s="38" t="s">
        <v>120</v>
      </c>
      <c r="G1793" s="35">
        <v>3655.15</v>
      </c>
      <c r="H1793" s="59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37" t="s">
        <v>36</v>
      </c>
      <c r="D1794" s="37" t="s">
        <v>38</v>
      </c>
      <c r="E1794" s="37" t="s">
        <v>45</v>
      </c>
      <c r="F1794" s="37" t="s">
        <v>120</v>
      </c>
      <c r="G1794" s="36">
        <v>3655.13</v>
      </c>
      <c r="H1794" s="61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8">
        <v>45919.361666666664</v>
      </c>
      <c r="B1795" s="59">
        <v>444452905</v>
      </c>
      <c r="C1795" s="38" t="s">
        <v>36</v>
      </c>
      <c r="D1795" s="38" t="s">
        <v>38</v>
      </c>
      <c r="E1795" s="38" t="s">
        <v>45</v>
      </c>
      <c r="F1795" s="38" t="s">
        <v>120</v>
      </c>
      <c r="G1795" s="35">
        <v>3655.08</v>
      </c>
      <c r="H1795" s="59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37" t="s">
        <v>36</v>
      </c>
      <c r="D1796" s="37" t="s">
        <v>37</v>
      </c>
      <c r="E1796" s="37" t="s">
        <v>46</v>
      </c>
      <c r="F1796" s="37" t="s">
        <v>120</v>
      </c>
      <c r="G1796" s="36">
        <v>3653.09</v>
      </c>
      <c r="H1796" s="61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1347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8">
        <v>45919.362407407411</v>
      </c>
      <c r="B1797" s="59">
        <v>444453308</v>
      </c>
      <c r="C1797" s="38" t="s">
        <v>36</v>
      </c>
      <c r="D1797" s="38" t="s">
        <v>37</v>
      </c>
      <c r="E1797" s="38" t="s">
        <v>46</v>
      </c>
      <c r="F1797" s="38" t="s">
        <v>120</v>
      </c>
      <c r="G1797" s="35">
        <v>3653.09</v>
      </c>
      <c r="H1797" s="59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1347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37" t="s">
        <v>36</v>
      </c>
      <c r="D1798" s="37" t="s">
        <v>37</v>
      </c>
      <c r="E1798" s="37" t="s">
        <v>46</v>
      </c>
      <c r="F1798" s="37" t="s">
        <v>120</v>
      </c>
      <c r="G1798" s="36">
        <v>3653.09</v>
      </c>
      <c r="H1798" s="61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1347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8">
        <v>45919.363287037035</v>
      </c>
      <c r="B1799" s="59">
        <v>444453939</v>
      </c>
      <c r="C1799" s="38" t="s">
        <v>36</v>
      </c>
      <c r="D1799" s="38" t="s">
        <v>38</v>
      </c>
      <c r="E1799" s="38" t="s">
        <v>45</v>
      </c>
      <c r="F1799" s="38" t="s">
        <v>120</v>
      </c>
      <c r="G1799" s="35">
        <v>3654.09</v>
      </c>
      <c r="H1799" s="59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109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37" t="s">
        <v>36</v>
      </c>
      <c r="D1800" s="37" t="s">
        <v>38</v>
      </c>
      <c r="E1800" s="37" t="s">
        <v>45</v>
      </c>
      <c r="F1800" s="37" t="s">
        <v>120</v>
      </c>
      <c r="G1800" s="36">
        <v>3654.09</v>
      </c>
      <c r="H1800" s="61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108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8">
        <v>45919.363287037035</v>
      </c>
      <c r="B1801" s="59">
        <v>444453945</v>
      </c>
      <c r="C1801" s="38" t="s">
        <v>36</v>
      </c>
      <c r="D1801" s="38" t="s">
        <v>38</v>
      </c>
      <c r="E1801" s="38" t="s">
        <v>45</v>
      </c>
      <c r="F1801" s="38" t="s">
        <v>120</v>
      </c>
      <c r="G1801" s="35">
        <v>3654.11</v>
      </c>
      <c r="H1801" s="59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37" t="s">
        <v>36</v>
      </c>
      <c r="D1802" s="37" t="s">
        <v>37</v>
      </c>
      <c r="E1802" s="37" t="s">
        <v>46</v>
      </c>
      <c r="F1802" s="37" t="s">
        <v>120</v>
      </c>
      <c r="G1802" s="36">
        <v>3654.42</v>
      </c>
      <c r="H1802" s="61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1348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8">
        <v>45919.363298611112</v>
      </c>
      <c r="B1803" s="59">
        <v>444453951</v>
      </c>
      <c r="C1803" s="38" t="s">
        <v>36</v>
      </c>
      <c r="D1803" s="38" t="s">
        <v>37</v>
      </c>
      <c r="E1803" s="38" t="s">
        <v>46</v>
      </c>
      <c r="F1803" s="38" t="s">
        <v>120</v>
      </c>
      <c r="G1803" s="35">
        <v>3654.67</v>
      </c>
      <c r="H1803" s="59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1349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37" t="s">
        <v>36</v>
      </c>
      <c r="D1804" s="37" t="s">
        <v>37</v>
      </c>
      <c r="E1804" s="37" t="s">
        <v>46</v>
      </c>
      <c r="F1804" s="37" t="s">
        <v>120</v>
      </c>
      <c r="G1804" s="36">
        <v>3654.67</v>
      </c>
      <c r="H1804" s="61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1350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8">
        <v>45919.363298611112</v>
      </c>
      <c r="B1805" s="59">
        <v>444453953</v>
      </c>
      <c r="C1805" s="38" t="s">
        <v>36</v>
      </c>
      <c r="D1805" s="38" t="s">
        <v>37</v>
      </c>
      <c r="E1805" s="38" t="s">
        <v>46</v>
      </c>
      <c r="F1805" s="38" t="s">
        <v>120</v>
      </c>
      <c r="G1805" s="35">
        <v>3654.67</v>
      </c>
      <c r="H1805" s="59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1350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37" t="s">
        <v>36</v>
      </c>
      <c r="D1806" s="37" t="s">
        <v>38</v>
      </c>
      <c r="E1806" s="37" t="s">
        <v>45</v>
      </c>
      <c r="F1806" s="37" t="s">
        <v>120</v>
      </c>
      <c r="G1806" s="36">
        <v>3654.46</v>
      </c>
      <c r="H1806" s="61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8">
        <v>45919.363518518519</v>
      </c>
      <c r="B1807" s="59">
        <v>444454061</v>
      </c>
      <c r="C1807" s="38" t="s">
        <v>36</v>
      </c>
      <c r="D1807" s="38" t="s">
        <v>38</v>
      </c>
      <c r="E1807" s="38" t="s">
        <v>45</v>
      </c>
      <c r="F1807" s="38" t="s">
        <v>120</v>
      </c>
      <c r="G1807" s="35">
        <v>3654.46</v>
      </c>
      <c r="H1807" s="59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37" t="s">
        <v>36</v>
      </c>
      <c r="D1808" s="37" t="s">
        <v>38</v>
      </c>
      <c r="E1808" s="37" t="s">
        <v>45</v>
      </c>
      <c r="F1808" s="37" t="s">
        <v>120</v>
      </c>
      <c r="G1808" s="36">
        <v>3654.46</v>
      </c>
      <c r="H1808" s="61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8">
        <v>45919.364259259259</v>
      </c>
      <c r="B1809" s="59">
        <v>444454216</v>
      </c>
      <c r="C1809" s="38" t="s">
        <v>36</v>
      </c>
      <c r="D1809" s="38" t="s">
        <v>37</v>
      </c>
      <c r="E1809" s="38" t="s">
        <v>46</v>
      </c>
      <c r="F1809" s="38" t="s">
        <v>120</v>
      </c>
      <c r="G1809" s="35">
        <v>3655.66</v>
      </c>
      <c r="H1809" s="59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1351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37" t="s">
        <v>36</v>
      </c>
      <c r="D1810" s="37" t="s">
        <v>37</v>
      </c>
      <c r="E1810" s="37" t="s">
        <v>46</v>
      </c>
      <c r="F1810" s="37" t="s">
        <v>120</v>
      </c>
      <c r="G1810" s="36">
        <v>3656.98</v>
      </c>
      <c r="H1810" s="61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1352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8">
        <v>45919.369537037041</v>
      </c>
      <c r="B1811" s="59">
        <v>444455620</v>
      </c>
      <c r="C1811" s="38" t="s">
        <v>36</v>
      </c>
      <c r="D1811" s="38" t="s">
        <v>37</v>
      </c>
      <c r="E1811" s="38" t="s">
        <v>45</v>
      </c>
      <c r="F1811" s="38" t="s">
        <v>120</v>
      </c>
      <c r="G1811" s="35">
        <v>3655.82</v>
      </c>
      <c r="H1811" s="59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116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37" t="s">
        <v>36</v>
      </c>
      <c r="D1812" s="37" t="s">
        <v>38</v>
      </c>
      <c r="E1812" s="37" t="s">
        <v>46</v>
      </c>
      <c r="F1812" s="37" t="s">
        <v>120</v>
      </c>
      <c r="G1812" s="36">
        <v>3652.82</v>
      </c>
      <c r="H1812" s="61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1353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8">
        <v>45919.371041666665</v>
      </c>
      <c r="B1813" s="59">
        <v>444456289</v>
      </c>
      <c r="C1813" s="38" t="s">
        <v>36</v>
      </c>
      <c r="D1813" s="38" t="s">
        <v>37</v>
      </c>
      <c r="E1813" s="38" t="s">
        <v>46</v>
      </c>
      <c r="F1813" s="38" t="s">
        <v>120</v>
      </c>
      <c r="G1813" s="35">
        <v>3652.53</v>
      </c>
      <c r="H1813" s="59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1354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37" t="s">
        <v>36</v>
      </c>
      <c r="D1814" s="37" t="s">
        <v>37</v>
      </c>
      <c r="E1814" s="37" t="s">
        <v>46</v>
      </c>
      <c r="F1814" s="37" t="s">
        <v>120</v>
      </c>
      <c r="G1814" s="36">
        <v>3652.53</v>
      </c>
      <c r="H1814" s="61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1354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8">
        <v>45919.371249999997</v>
      </c>
      <c r="B1815" s="59">
        <v>444456483</v>
      </c>
      <c r="C1815" s="38" t="s">
        <v>36</v>
      </c>
      <c r="D1815" s="38" t="s">
        <v>37</v>
      </c>
      <c r="E1815" s="38" t="s">
        <v>46</v>
      </c>
      <c r="F1815" s="38" t="s">
        <v>120</v>
      </c>
      <c r="G1815" s="35">
        <v>3652.14</v>
      </c>
      <c r="H1815" s="59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1355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37" t="s">
        <v>36</v>
      </c>
      <c r="D1816" s="37" t="s">
        <v>37</v>
      </c>
      <c r="E1816" s="37" t="s">
        <v>46</v>
      </c>
      <c r="F1816" s="37" t="s">
        <v>120</v>
      </c>
      <c r="G1816" s="36">
        <v>3651.94</v>
      </c>
      <c r="H1816" s="61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1356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8">
        <v>45919.371805555558</v>
      </c>
      <c r="B1817" s="59">
        <v>444456879</v>
      </c>
      <c r="C1817" s="38" t="s">
        <v>36</v>
      </c>
      <c r="D1817" s="38" t="s">
        <v>37</v>
      </c>
      <c r="E1817" s="38" t="s">
        <v>46</v>
      </c>
      <c r="F1817" s="38" t="s">
        <v>120</v>
      </c>
      <c r="G1817" s="35">
        <v>3652.84</v>
      </c>
      <c r="H1817" s="59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941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37" t="s">
        <v>36</v>
      </c>
      <c r="D1818" s="37" t="s">
        <v>38</v>
      </c>
      <c r="E1818" s="37" t="s">
        <v>45</v>
      </c>
      <c r="F1818" s="37" t="s">
        <v>120</v>
      </c>
      <c r="G1818" s="36">
        <v>3652.63</v>
      </c>
      <c r="H1818" s="61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116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8">
        <v>45919.371851851851</v>
      </c>
      <c r="B1819" s="59">
        <v>444456899</v>
      </c>
      <c r="C1819" s="38" t="s">
        <v>36</v>
      </c>
      <c r="D1819" s="38" t="s">
        <v>38</v>
      </c>
      <c r="E1819" s="38" t="s">
        <v>45</v>
      </c>
      <c r="F1819" s="38" t="s">
        <v>120</v>
      </c>
      <c r="G1819" s="35">
        <v>3652.67</v>
      </c>
      <c r="H1819" s="59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115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37" t="s">
        <v>36</v>
      </c>
      <c r="D1820" s="37" t="s">
        <v>38</v>
      </c>
      <c r="E1820" s="37" t="s">
        <v>45</v>
      </c>
      <c r="F1820" s="37" t="s">
        <v>120</v>
      </c>
      <c r="G1820" s="36">
        <v>3652.67</v>
      </c>
      <c r="H1820" s="61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119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8">
        <v>45919.375358796293</v>
      </c>
      <c r="B1821" s="59">
        <v>444457732</v>
      </c>
      <c r="C1821" s="38" t="s">
        <v>36</v>
      </c>
      <c r="D1821" s="38" t="s">
        <v>37</v>
      </c>
      <c r="E1821" s="38" t="s">
        <v>46</v>
      </c>
      <c r="F1821" s="38" t="s">
        <v>120</v>
      </c>
      <c r="G1821" s="35">
        <v>3651.45</v>
      </c>
      <c r="H1821" s="59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1357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37" t="s">
        <v>36</v>
      </c>
      <c r="D1822" s="37" t="s">
        <v>37</v>
      </c>
      <c r="E1822" s="37" t="s">
        <v>46</v>
      </c>
      <c r="F1822" s="37" t="s">
        <v>120</v>
      </c>
      <c r="G1822" s="36">
        <v>3652.18</v>
      </c>
      <c r="H1822" s="61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1358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8">
        <v>45919.377754629626</v>
      </c>
      <c r="B1823" s="59">
        <v>444459110</v>
      </c>
      <c r="C1823" s="38" t="s">
        <v>36</v>
      </c>
      <c r="D1823" s="38" t="s">
        <v>38</v>
      </c>
      <c r="E1823" s="38" t="s">
        <v>45</v>
      </c>
      <c r="F1823" s="38" t="s">
        <v>120</v>
      </c>
      <c r="G1823" s="35">
        <v>3651.8</v>
      </c>
      <c r="H1823" s="59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109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37" t="s">
        <v>36</v>
      </c>
      <c r="D1824" s="37" t="s">
        <v>38</v>
      </c>
      <c r="E1824" s="37" t="s">
        <v>45</v>
      </c>
      <c r="F1824" s="37" t="s">
        <v>120</v>
      </c>
      <c r="G1824" s="36">
        <v>3651.71</v>
      </c>
      <c r="H1824" s="61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114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8">
        <v>45919.377754629626</v>
      </c>
      <c r="B1825" s="59">
        <v>444459112</v>
      </c>
      <c r="C1825" s="38" t="s">
        <v>36</v>
      </c>
      <c r="D1825" s="38" t="s">
        <v>38</v>
      </c>
      <c r="E1825" s="38" t="s">
        <v>45</v>
      </c>
      <c r="F1825" s="38" t="s">
        <v>120</v>
      </c>
      <c r="G1825" s="35">
        <v>3651.71</v>
      </c>
      <c r="H1825" s="59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108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37" t="s">
        <v>36</v>
      </c>
      <c r="D1826" s="37" t="s">
        <v>38</v>
      </c>
      <c r="E1826" s="37" t="s">
        <v>45</v>
      </c>
      <c r="F1826" s="37" t="s">
        <v>120</v>
      </c>
      <c r="G1826" s="36">
        <v>3651.73</v>
      </c>
      <c r="H1826" s="61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8">
        <v>45919.377766203703</v>
      </c>
      <c r="B1827" s="59">
        <v>444459114</v>
      </c>
      <c r="C1827" s="38" t="s">
        <v>36</v>
      </c>
      <c r="D1827" s="38" t="s">
        <v>38</v>
      </c>
      <c r="E1827" s="38" t="s">
        <v>45</v>
      </c>
      <c r="F1827" s="38" t="s">
        <v>120</v>
      </c>
      <c r="G1827" s="35">
        <v>3651.73</v>
      </c>
      <c r="H1827" s="59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37" t="s">
        <v>36</v>
      </c>
      <c r="D1828" s="37" t="s">
        <v>38</v>
      </c>
      <c r="E1828" s="37" t="s">
        <v>45</v>
      </c>
      <c r="F1828" s="37" t="s">
        <v>120</v>
      </c>
      <c r="G1828" s="36">
        <v>3651.75</v>
      </c>
      <c r="H1828" s="61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8">
        <v>45919.377766203703</v>
      </c>
      <c r="B1829" s="59">
        <v>444459120</v>
      </c>
      <c r="C1829" s="38" t="s">
        <v>36</v>
      </c>
      <c r="D1829" s="38" t="s">
        <v>38</v>
      </c>
      <c r="E1829" s="38" t="s">
        <v>45</v>
      </c>
      <c r="F1829" s="38" t="s">
        <v>120</v>
      </c>
      <c r="G1829" s="35">
        <v>3651.54</v>
      </c>
      <c r="H1829" s="59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37" t="s">
        <v>36</v>
      </c>
      <c r="D1830" s="37" t="s">
        <v>38</v>
      </c>
      <c r="E1830" s="37" t="s">
        <v>45</v>
      </c>
      <c r="F1830" s="37" t="s">
        <v>120</v>
      </c>
      <c r="G1830" s="36">
        <v>3652.55</v>
      </c>
      <c r="H1830" s="61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8">
        <v>45919.378217592595</v>
      </c>
      <c r="B1831" s="59">
        <v>444459395</v>
      </c>
      <c r="C1831" s="38" t="s">
        <v>36</v>
      </c>
      <c r="D1831" s="38" t="s">
        <v>38</v>
      </c>
      <c r="E1831" s="38" t="s">
        <v>45</v>
      </c>
      <c r="F1831" s="38" t="s">
        <v>120</v>
      </c>
      <c r="G1831" s="35">
        <v>3652.55</v>
      </c>
      <c r="H1831" s="59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93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37" t="s">
        <v>36</v>
      </c>
      <c r="D1832" s="37" t="s">
        <v>37</v>
      </c>
      <c r="E1832" s="37" t="s">
        <v>46</v>
      </c>
      <c r="F1832" s="37" t="s">
        <v>120</v>
      </c>
      <c r="G1832" s="36">
        <v>3653.34</v>
      </c>
      <c r="H1832" s="61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1359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8">
        <v>45919.383194444446</v>
      </c>
      <c r="B1833" s="59">
        <v>444462061</v>
      </c>
      <c r="C1833" s="38" t="s">
        <v>36</v>
      </c>
      <c r="D1833" s="38" t="s">
        <v>37</v>
      </c>
      <c r="E1833" s="38" t="s">
        <v>46</v>
      </c>
      <c r="F1833" s="38" t="s">
        <v>120</v>
      </c>
      <c r="G1833" s="35">
        <v>3654.35</v>
      </c>
      <c r="H1833" s="59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1360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37" t="s">
        <v>36</v>
      </c>
      <c r="D1834" s="37" t="s">
        <v>37</v>
      </c>
      <c r="E1834" s="37" t="s">
        <v>46</v>
      </c>
      <c r="F1834" s="37" t="s">
        <v>120</v>
      </c>
      <c r="G1834" s="36">
        <v>3651.75</v>
      </c>
      <c r="H1834" s="61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1361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8">
        <v>45919.387013888889</v>
      </c>
      <c r="B1835" s="59">
        <v>444463319</v>
      </c>
      <c r="C1835" s="38" t="s">
        <v>36</v>
      </c>
      <c r="D1835" s="38" t="s">
        <v>38</v>
      </c>
      <c r="E1835" s="38" t="s">
        <v>45</v>
      </c>
      <c r="F1835" s="38" t="s">
        <v>120</v>
      </c>
      <c r="G1835" s="35">
        <v>3651.51</v>
      </c>
      <c r="H1835" s="59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116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37" t="s">
        <v>36</v>
      </c>
      <c r="D1836" s="37" t="s">
        <v>37</v>
      </c>
      <c r="E1836" s="37" t="s">
        <v>46</v>
      </c>
      <c r="F1836" s="37" t="s">
        <v>120</v>
      </c>
      <c r="G1836" s="36">
        <v>3650.26</v>
      </c>
      <c r="H1836" s="61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1362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8">
        <v>45919.387326388889</v>
      </c>
      <c r="B1837" s="59">
        <v>444463622</v>
      </c>
      <c r="C1837" s="38" t="s">
        <v>36</v>
      </c>
      <c r="D1837" s="38" t="s">
        <v>37</v>
      </c>
      <c r="E1837" s="38" t="s">
        <v>46</v>
      </c>
      <c r="F1837" s="38" t="s">
        <v>120</v>
      </c>
      <c r="G1837" s="35">
        <v>3650.26</v>
      </c>
      <c r="H1837" s="59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1362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37" t="s">
        <v>36</v>
      </c>
      <c r="D1838" s="37" t="s">
        <v>37</v>
      </c>
      <c r="E1838" s="37" t="s">
        <v>46</v>
      </c>
      <c r="F1838" s="37" t="s">
        <v>120</v>
      </c>
      <c r="G1838" s="36">
        <v>3649.07</v>
      </c>
      <c r="H1838" s="61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1363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8">
        <v>45919.388784722221</v>
      </c>
      <c r="B1839" s="59">
        <v>444464715</v>
      </c>
      <c r="C1839" s="38" t="s">
        <v>36</v>
      </c>
      <c r="D1839" s="38" t="s">
        <v>37</v>
      </c>
      <c r="E1839" s="38" t="s">
        <v>46</v>
      </c>
      <c r="F1839" s="38" t="s">
        <v>120</v>
      </c>
      <c r="G1839" s="35">
        <v>3649.05</v>
      </c>
      <c r="H1839" s="59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824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37" t="s">
        <v>36</v>
      </c>
      <c r="D1840" s="37" t="s">
        <v>37</v>
      </c>
      <c r="E1840" s="37" t="s">
        <v>46</v>
      </c>
      <c r="F1840" s="37" t="s">
        <v>120</v>
      </c>
      <c r="G1840" s="36">
        <v>3649.05</v>
      </c>
      <c r="H1840" s="61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824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8">
        <v>45919.389155092591</v>
      </c>
      <c r="B1841" s="59">
        <v>444464909</v>
      </c>
      <c r="C1841" s="38" t="s">
        <v>36</v>
      </c>
      <c r="D1841" s="38" t="s">
        <v>37</v>
      </c>
      <c r="E1841" s="38" t="s">
        <v>46</v>
      </c>
      <c r="F1841" s="38" t="s">
        <v>120</v>
      </c>
      <c r="G1841" s="35">
        <v>3648.64</v>
      </c>
      <c r="H1841" s="59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1364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37" t="s">
        <v>36</v>
      </c>
      <c r="D1842" s="37" t="s">
        <v>37</v>
      </c>
      <c r="E1842" s="37" t="s">
        <v>46</v>
      </c>
      <c r="F1842" s="37" t="s">
        <v>120</v>
      </c>
      <c r="G1842" s="36">
        <v>3648.3</v>
      </c>
      <c r="H1842" s="61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1365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8">
        <v>45919.389363425929</v>
      </c>
      <c r="B1843" s="59">
        <v>444465004</v>
      </c>
      <c r="C1843" s="38" t="s">
        <v>36</v>
      </c>
      <c r="D1843" s="38" t="s">
        <v>37</v>
      </c>
      <c r="E1843" s="38" t="s">
        <v>46</v>
      </c>
      <c r="F1843" s="38" t="s">
        <v>120</v>
      </c>
      <c r="G1843" s="35">
        <v>3648.3</v>
      </c>
      <c r="H1843" s="59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1365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37" t="s">
        <v>36</v>
      </c>
      <c r="D1844" s="37" t="s">
        <v>38</v>
      </c>
      <c r="E1844" s="37" t="s">
        <v>45</v>
      </c>
      <c r="F1844" s="37" t="s">
        <v>120</v>
      </c>
      <c r="G1844" s="36">
        <v>3647.87</v>
      </c>
      <c r="H1844" s="61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115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8">
        <v>45919.390740740739</v>
      </c>
      <c r="B1845" s="59">
        <v>444466075</v>
      </c>
      <c r="C1845" s="38" t="s">
        <v>36</v>
      </c>
      <c r="D1845" s="38" t="s">
        <v>37</v>
      </c>
      <c r="E1845" s="38" t="s">
        <v>46</v>
      </c>
      <c r="F1845" s="38" t="s">
        <v>120</v>
      </c>
      <c r="G1845" s="35">
        <v>3647.82</v>
      </c>
      <c r="H1845" s="59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1366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37" t="s">
        <v>36</v>
      </c>
      <c r="D1846" s="37" t="s">
        <v>37</v>
      </c>
      <c r="E1846" s="37" t="s">
        <v>46</v>
      </c>
      <c r="F1846" s="37" t="s">
        <v>120</v>
      </c>
      <c r="G1846" s="36">
        <v>3647.92</v>
      </c>
      <c r="H1846" s="61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1367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8">
        <v>45919.390833333331</v>
      </c>
      <c r="B1847" s="59">
        <v>444466102</v>
      </c>
      <c r="C1847" s="38" t="s">
        <v>36</v>
      </c>
      <c r="D1847" s="38" t="s">
        <v>38</v>
      </c>
      <c r="E1847" s="38" t="s">
        <v>45</v>
      </c>
      <c r="F1847" s="38" t="s">
        <v>120</v>
      </c>
      <c r="G1847" s="35">
        <v>3647.9</v>
      </c>
      <c r="H1847" s="59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119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37" t="s">
        <v>36</v>
      </c>
      <c r="D1848" s="37" t="s">
        <v>38</v>
      </c>
      <c r="E1848" s="37" t="s">
        <v>45</v>
      </c>
      <c r="F1848" s="37" t="s">
        <v>120</v>
      </c>
      <c r="G1848" s="36">
        <v>3647.77</v>
      </c>
      <c r="H1848" s="61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116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8">
        <v>45919.391875000001</v>
      </c>
      <c r="B1849" s="59">
        <v>444466475</v>
      </c>
      <c r="C1849" s="38" t="s">
        <v>36</v>
      </c>
      <c r="D1849" s="38" t="s">
        <v>38</v>
      </c>
      <c r="E1849" s="38" t="s">
        <v>45</v>
      </c>
      <c r="F1849" s="38" t="s">
        <v>120</v>
      </c>
      <c r="G1849" s="35">
        <v>3648.58</v>
      </c>
      <c r="H1849" s="59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37" t="s">
        <v>36</v>
      </c>
      <c r="D1850" s="37" t="s">
        <v>38</v>
      </c>
      <c r="E1850" s="37" t="s">
        <v>45</v>
      </c>
      <c r="F1850" s="37" t="s">
        <v>120</v>
      </c>
      <c r="G1850" s="36">
        <v>3648.58</v>
      </c>
      <c r="H1850" s="61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109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8">
        <v>45919.391875000001</v>
      </c>
      <c r="B1851" s="59">
        <v>444466480</v>
      </c>
      <c r="C1851" s="38" t="s">
        <v>36</v>
      </c>
      <c r="D1851" s="38" t="s">
        <v>38</v>
      </c>
      <c r="E1851" s="38" t="s">
        <v>45</v>
      </c>
      <c r="F1851" s="38" t="s">
        <v>120</v>
      </c>
      <c r="G1851" s="35">
        <v>3648.58</v>
      </c>
      <c r="H1851" s="59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114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37" t="s">
        <v>36</v>
      </c>
      <c r="D1852" s="37" t="s">
        <v>38</v>
      </c>
      <c r="E1852" s="37" t="s">
        <v>45</v>
      </c>
      <c r="F1852" s="37" t="s">
        <v>120</v>
      </c>
      <c r="G1852" s="36">
        <v>3648.52</v>
      </c>
      <c r="H1852" s="61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8">
        <v>45919.391886574071</v>
      </c>
      <c r="B1853" s="59">
        <v>444466483</v>
      </c>
      <c r="C1853" s="38" t="s">
        <v>36</v>
      </c>
      <c r="D1853" s="38" t="s">
        <v>38</v>
      </c>
      <c r="E1853" s="38" t="s">
        <v>45</v>
      </c>
      <c r="F1853" s="38" t="s">
        <v>120</v>
      </c>
      <c r="G1853" s="35">
        <v>3648.44</v>
      </c>
      <c r="H1853" s="59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37" t="s">
        <v>36</v>
      </c>
      <c r="D1854" s="37" t="s">
        <v>38</v>
      </c>
      <c r="E1854" s="37" t="s">
        <v>45</v>
      </c>
      <c r="F1854" s="37" t="s">
        <v>120</v>
      </c>
      <c r="G1854" s="36">
        <v>3648.51</v>
      </c>
      <c r="H1854" s="61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108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8">
        <v>45919.391886574071</v>
      </c>
      <c r="B1855" s="59">
        <v>444466485</v>
      </c>
      <c r="C1855" s="38" t="s">
        <v>36</v>
      </c>
      <c r="D1855" s="38" t="s">
        <v>38</v>
      </c>
      <c r="E1855" s="38" t="s">
        <v>45</v>
      </c>
      <c r="F1855" s="38" t="s">
        <v>120</v>
      </c>
      <c r="G1855" s="35">
        <v>3648.56</v>
      </c>
      <c r="H1855" s="59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37" t="s">
        <v>36</v>
      </c>
      <c r="D1856" s="37" t="s">
        <v>38</v>
      </c>
      <c r="E1856" s="37" t="s">
        <v>45</v>
      </c>
      <c r="F1856" s="37" t="s">
        <v>120</v>
      </c>
      <c r="G1856" s="36">
        <v>3649.5</v>
      </c>
      <c r="H1856" s="61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8">
        <v>45919.392337962963</v>
      </c>
      <c r="B1857" s="59">
        <v>444466689</v>
      </c>
      <c r="C1857" s="38" t="s">
        <v>36</v>
      </c>
      <c r="D1857" s="38" t="s">
        <v>38</v>
      </c>
      <c r="E1857" s="38" t="s">
        <v>45</v>
      </c>
      <c r="F1857" s="38" t="s">
        <v>120</v>
      </c>
      <c r="G1857" s="35">
        <v>3649.5</v>
      </c>
      <c r="H1857" s="59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93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37" t="s">
        <v>36</v>
      </c>
      <c r="D1858" s="37" t="s">
        <v>37</v>
      </c>
      <c r="E1858" s="37" t="s">
        <v>46</v>
      </c>
      <c r="F1858" s="37" t="s">
        <v>120</v>
      </c>
      <c r="G1858" s="36">
        <v>3650.09</v>
      </c>
      <c r="H1858" s="61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1368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8">
        <v>45919.392962962964</v>
      </c>
      <c r="B1859" s="59">
        <v>444466922</v>
      </c>
      <c r="C1859" s="38" t="s">
        <v>36</v>
      </c>
      <c r="D1859" s="38" t="s">
        <v>37</v>
      </c>
      <c r="E1859" s="38" t="s">
        <v>46</v>
      </c>
      <c r="F1859" s="38" t="s">
        <v>120</v>
      </c>
      <c r="G1859" s="35">
        <v>3650.95</v>
      </c>
      <c r="H1859" s="59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1369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37" t="s">
        <v>36</v>
      </c>
      <c r="D1860" s="37" t="s">
        <v>37</v>
      </c>
      <c r="E1860" s="37" t="s">
        <v>46</v>
      </c>
      <c r="F1860" s="37" t="s">
        <v>120</v>
      </c>
      <c r="G1860" s="36">
        <v>3650.95</v>
      </c>
      <c r="H1860" s="61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1370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8">
        <v>45919.393125000002</v>
      </c>
      <c r="B1861" s="59">
        <v>444466970</v>
      </c>
      <c r="C1861" s="38" t="s">
        <v>36</v>
      </c>
      <c r="D1861" s="38" t="s">
        <v>37</v>
      </c>
      <c r="E1861" s="38" t="s">
        <v>46</v>
      </c>
      <c r="F1861" s="38" t="s">
        <v>120</v>
      </c>
      <c r="G1861" s="35">
        <v>3651.02</v>
      </c>
      <c r="H1861" s="59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1371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37" t="s">
        <v>36</v>
      </c>
      <c r="D1862" s="37" t="s">
        <v>37</v>
      </c>
      <c r="E1862" s="37" t="s">
        <v>46</v>
      </c>
      <c r="F1862" s="37" t="s">
        <v>120</v>
      </c>
      <c r="G1862" s="36">
        <v>3651.11</v>
      </c>
      <c r="H1862" s="61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1372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8">
        <v>45919.393958333334</v>
      </c>
      <c r="B1863" s="59">
        <v>444467624</v>
      </c>
      <c r="C1863" s="38" t="s">
        <v>36</v>
      </c>
      <c r="D1863" s="38" t="s">
        <v>37</v>
      </c>
      <c r="E1863" s="38" t="s">
        <v>45</v>
      </c>
      <c r="F1863" s="38" t="s">
        <v>120</v>
      </c>
      <c r="G1863" s="35">
        <v>3650.88</v>
      </c>
      <c r="H1863" s="59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116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37" t="s">
        <v>36</v>
      </c>
      <c r="D1864" s="37" t="s">
        <v>37</v>
      </c>
      <c r="E1864" s="37" t="s">
        <v>45</v>
      </c>
      <c r="F1864" s="37" t="s">
        <v>120</v>
      </c>
      <c r="G1864" s="36">
        <v>3650.91</v>
      </c>
      <c r="H1864" s="61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115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8">
        <v>45919.393958333334</v>
      </c>
      <c r="B1865" s="59">
        <v>444467629</v>
      </c>
      <c r="C1865" s="38" t="s">
        <v>36</v>
      </c>
      <c r="D1865" s="38" t="s">
        <v>37</v>
      </c>
      <c r="E1865" s="38" t="s">
        <v>45</v>
      </c>
      <c r="F1865" s="38" t="s">
        <v>120</v>
      </c>
      <c r="G1865" s="35">
        <v>3650.91</v>
      </c>
      <c r="H1865" s="59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119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37" t="s">
        <v>36</v>
      </c>
      <c r="D1866" s="37" t="s">
        <v>38</v>
      </c>
      <c r="E1866" s="37" t="s">
        <v>46</v>
      </c>
      <c r="F1866" s="37" t="s">
        <v>120</v>
      </c>
      <c r="G1866" s="36">
        <v>3647.72</v>
      </c>
      <c r="H1866" s="61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1373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8">
        <v>45919.398078703707</v>
      </c>
      <c r="B1867" s="59">
        <v>444469795</v>
      </c>
      <c r="C1867" s="38" t="s">
        <v>36</v>
      </c>
      <c r="D1867" s="38" t="s">
        <v>38</v>
      </c>
      <c r="E1867" s="38" t="s">
        <v>46</v>
      </c>
      <c r="F1867" s="38" t="s">
        <v>120</v>
      </c>
      <c r="G1867" s="35">
        <v>3647.72</v>
      </c>
      <c r="H1867" s="59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1373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37" t="s">
        <v>36</v>
      </c>
      <c r="D1868" s="37" t="s">
        <v>38</v>
      </c>
      <c r="E1868" s="37" t="s">
        <v>46</v>
      </c>
      <c r="F1868" s="37" t="s">
        <v>120</v>
      </c>
      <c r="G1868" s="36">
        <v>3647.72</v>
      </c>
      <c r="H1868" s="61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1373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8">
        <v>45919.398379629631</v>
      </c>
      <c r="B1869" s="59">
        <v>444470050</v>
      </c>
      <c r="C1869" s="38" t="s">
        <v>36</v>
      </c>
      <c r="D1869" s="38" t="s">
        <v>37</v>
      </c>
      <c r="E1869" s="38" t="s">
        <v>46</v>
      </c>
      <c r="F1869" s="38" t="s">
        <v>120</v>
      </c>
      <c r="G1869" s="35">
        <v>3646.99</v>
      </c>
      <c r="H1869" s="59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1374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37" t="s">
        <v>36</v>
      </c>
      <c r="D1870" s="37" t="s">
        <v>37</v>
      </c>
      <c r="E1870" s="37" t="s">
        <v>46</v>
      </c>
      <c r="F1870" s="37" t="s">
        <v>120</v>
      </c>
      <c r="G1870" s="36">
        <v>3646.99</v>
      </c>
      <c r="H1870" s="61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1374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8">
        <v>45919.398680555554</v>
      </c>
      <c r="B1871" s="59">
        <v>444470421</v>
      </c>
      <c r="C1871" s="38" t="s">
        <v>36</v>
      </c>
      <c r="D1871" s="38" t="s">
        <v>37</v>
      </c>
      <c r="E1871" s="38" t="s">
        <v>46</v>
      </c>
      <c r="F1871" s="38" t="s">
        <v>120</v>
      </c>
      <c r="G1871" s="35">
        <v>3646</v>
      </c>
      <c r="H1871" s="59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1375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37" t="s">
        <v>36</v>
      </c>
      <c r="D1872" s="37" t="s">
        <v>37</v>
      </c>
      <c r="E1872" s="37" t="s">
        <v>46</v>
      </c>
      <c r="F1872" s="37" t="s">
        <v>120</v>
      </c>
      <c r="G1872" s="36">
        <v>3646</v>
      </c>
      <c r="H1872" s="61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1375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8">
        <v>45919.399201388886</v>
      </c>
      <c r="B1873" s="59">
        <v>444470884</v>
      </c>
      <c r="C1873" s="38" t="s">
        <v>36</v>
      </c>
      <c r="D1873" s="38" t="s">
        <v>37</v>
      </c>
      <c r="E1873" s="38" t="s">
        <v>46</v>
      </c>
      <c r="F1873" s="38" t="s">
        <v>120</v>
      </c>
      <c r="G1873" s="35">
        <v>3645.52</v>
      </c>
      <c r="H1873" s="59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1376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37" t="s">
        <v>36</v>
      </c>
      <c r="D1874" s="37" t="s">
        <v>37</v>
      </c>
      <c r="E1874" s="37" t="s">
        <v>46</v>
      </c>
      <c r="F1874" s="37" t="s">
        <v>120</v>
      </c>
      <c r="G1874" s="36">
        <v>3645.07</v>
      </c>
      <c r="H1874" s="61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1377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8">
        <v>45919.399560185186</v>
      </c>
      <c r="B1875" s="59">
        <v>444471444</v>
      </c>
      <c r="C1875" s="38" t="s">
        <v>36</v>
      </c>
      <c r="D1875" s="38" t="s">
        <v>37</v>
      </c>
      <c r="E1875" s="38" t="s">
        <v>46</v>
      </c>
      <c r="F1875" s="38" t="s">
        <v>120</v>
      </c>
      <c r="G1875" s="35">
        <v>3645.07</v>
      </c>
      <c r="H1875" s="59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1377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37" t="s">
        <v>36</v>
      </c>
      <c r="D1876" s="37" t="s">
        <v>38</v>
      </c>
      <c r="E1876" s="37" t="s">
        <v>45</v>
      </c>
      <c r="F1876" s="37" t="s">
        <v>120</v>
      </c>
      <c r="G1876" s="36">
        <v>3645.73</v>
      </c>
      <c r="H1876" s="61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119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8">
        <v>45919.400902777779</v>
      </c>
      <c r="B1877" s="59">
        <v>444472369</v>
      </c>
      <c r="C1877" s="38" t="s">
        <v>36</v>
      </c>
      <c r="D1877" s="38" t="s">
        <v>38</v>
      </c>
      <c r="E1877" s="38" t="s">
        <v>45</v>
      </c>
      <c r="F1877" s="38" t="s">
        <v>120</v>
      </c>
      <c r="G1877" s="35">
        <v>3645.68</v>
      </c>
      <c r="H1877" s="59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116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37" t="s">
        <v>36</v>
      </c>
      <c r="D1878" s="37" t="s">
        <v>38</v>
      </c>
      <c r="E1878" s="37" t="s">
        <v>45</v>
      </c>
      <c r="F1878" s="37" t="s">
        <v>120</v>
      </c>
      <c r="G1878" s="36">
        <v>3645.8</v>
      </c>
      <c r="H1878" s="61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115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8">
        <v>45919.40148148148</v>
      </c>
      <c r="B1879" s="59">
        <v>444472694</v>
      </c>
      <c r="C1879" s="38" t="s">
        <v>36</v>
      </c>
      <c r="D1879" s="38" t="s">
        <v>38</v>
      </c>
      <c r="E1879" s="38" t="s">
        <v>45</v>
      </c>
      <c r="F1879" s="38" t="s">
        <v>120</v>
      </c>
      <c r="G1879" s="35">
        <v>3646.71</v>
      </c>
      <c r="H1879" s="59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37" t="s">
        <v>36</v>
      </c>
      <c r="D1880" s="37" t="s">
        <v>38</v>
      </c>
      <c r="E1880" s="37" t="s">
        <v>45</v>
      </c>
      <c r="F1880" s="37" t="s">
        <v>120</v>
      </c>
      <c r="G1880" s="36">
        <v>3646.72</v>
      </c>
      <c r="H1880" s="61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108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8">
        <v>45919.40148148148</v>
      </c>
      <c r="B1881" s="59">
        <v>444472700</v>
      </c>
      <c r="C1881" s="38" t="s">
        <v>36</v>
      </c>
      <c r="D1881" s="38" t="s">
        <v>38</v>
      </c>
      <c r="E1881" s="38" t="s">
        <v>45</v>
      </c>
      <c r="F1881" s="38" t="s">
        <v>120</v>
      </c>
      <c r="G1881" s="35">
        <v>3646.81</v>
      </c>
      <c r="H1881" s="59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109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37" t="s">
        <v>36</v>
      </c>
      <c r="D1882" s="37" t="s">
        <v>38</v>
      </c>
      <c r="E1882" s="37" t="s">
        <v>45</v>
      </c>
      <c r="F1882" s="37" t="s">
        <v>120</v>
      </c>
      <c r="G1882" s="36">
        <v>3646.82</v>
      </c>
      <c r="H1882" s="61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114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8">
        <v>45919.401493055557</v>
      </c>
      <c r="B1883" s="59">
        <v>444472703</v>
      </c>
      <c r="C1883" s="38" t="s">
        <v>36</v>
      </c>
      <c r="D1883" s="38" t="s">
        <v>38</v>
      </c>
      <c r="E1883" s="38" t="s">
        <v>45</v>
      </c>
      <c r="F1883" s="38" t="s">
        <v>120</v>
      </c>
      <c r="G1883" s="35">
        <v>3646.74</v>
      </c>
      <c r="H1883" s="59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37" t="s">
        <v>36</v>
      </c>
      <c r="D1884" s="37" t="s">
        <v>38</v>
      </c>
      <c r="E1884" s="37" t="s">
        <v>45</v>
      </c>
      <c r="F1884" s="37" t="s">
        <v>120</v>
      </c>
      <c r="G1884" s="36">
        <v>3646.72</v>
      </c>
      <c r="H1884" s="61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8">
        <v>45919.401493055557</v>
      </c>
      <c r="B1885" s="59">
        <v>444472709</v>
      </c>
      <c r="C1885" s="38" t="s">
        <v>36</v>
      </c>
      <c r="D1885" s="38" t="s">
        <v>38</v>
      </c>
      <c r="E1885" s="38" t="s">
        <v>45</v>
      </c>
      <c r="F1885" s="38" t="s">
        <v>120</v>
      </c>
      <c r="G1885" s="35">
        <v>3646.71</v>
      </c>
      <c r="H1885" s="59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37" t="s">
        <v>36</v>
      </c>
      <c r="D1886" s="37" t="s">
        <v>38</v>
      </c>
      <c r="E1886" s="37" t="s">
        <v>45</v>
      </c>
      <c r="F1886" s="37" t="s">
        <v>120</v>
      </c>
      <c r="G1886" s="36">
        <v>3647.37</v>
      </c>
      <c r="H1886" s="61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8">
        <v>45919.401828703703</v>
      </c>
      <c r="B1887" s="59">
        <v>444473000</v>
      </c>
      <c r="C1887" s="38" t="s">
        <v>36</v>
      </c>
      <c r="D1887" s="38" t="s">
        <v>38</v>
      </c>
      <c r="E1887" s="38" t="s">
        <v>45</v>
      </c>
      <c r="F1887" s="38" t="s">
        <v>120</v>
      </c>
      <c r="G1887" s="35">
        <v>3647.37</v>
      </c>
      <c r="H1887" s="59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93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37" t="s">
        <v>36</v>
      </c>
      <c r="D1888" s="37" t="s">
        <v>37</v>
      </c>
      <c r="E1888" s="37" t="s">
        <v>46</v>
      </c>
      <c r="F1888" s="37" t="s">
        <v>120</v>
      </c>
      <c r="G1888" s="36">
        <v>3648.23</v>
      </c>
      <c r="H1888" s="61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1378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8">
        <v>45919.405995370369</v>
      </c>
      <c r="B1889" s="59">
        <v>444475094</v>
      </c>
      <c r="C1889" s="38" t="s">
        <v>36</v>
      </c>
      <c r="D1889" s="38" t="s">
        <v>37</v>
      </c>
      <c r="E1889" s="38" t="s">
        <v>46</v>
      </c>
      <c r="F1889" s="38" t="s">
        <v>120</v>
      </c>
      <c r="G1889" s="35">
        <v>3648.8</v>
      </c>
      <c r="H1889" s="59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1379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37" t="s">
        <v>36</v>
      </c>
      <c r="D1890" s="37" t="s">
        <v>37</v>
      </c>
      <c r="E1890" s="37" t="s">
        <v>46</v>
      </c>
      <c r="F1890" s="37" t="s">
        <v>120</v>
      </c>
      <c r="G1890" s="36">
        <v>3648.8</v>
      </c>
      <c r="H1890" s="61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1380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8">
        <v>45919.405995370369</v>
      </c>
      <c r="B1891" s="59">
        <v>444475096</v>
      </c>
      <c r="C1891" s="38" t="s">
        <v>36</v>
      </c>
      <c r="D1891" s="38" t="s">
        <v>37</v>
      </c>
      <c r="E1891" s="38" t="s">
        <v>46</v>
      </c>
      <c r="F1891" s="38" t="s">
        <v>120</v>
      </c>
      <c r="G1891" s="35">
        <v>3648.8</v>
      </c>
      <c r="H1891" s="59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1380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37" t="s">
        <v>36</v>
      </c>
      <c r="D1892" s="37" t="s">
        <v>37</v>
      </c>
      <c r="E1892" s="37" t="s">
        <v>46</v>
      </c>
      <c r="F1892" s="37" t="s">
        <v>120</v>
      </c>
      <c r="G1892" s="36">
        <v>3645.22</v>
      </c>
      <c r="H1892" s="61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1381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8">
        <v>45919.411006944443</v>
      </c>
      <c r="B1893" s="59">
        <v>444477155</v>
      </c>
      <c r="C1893" s="38" t="s">
        <v>36</v>
      </c>
      <c r="D1893" s="38" t="s">
        <v>37</v>
      </c>
      <c r="E1893" s="38" t="s">
        <v>46</v>
      </c>
      <c r="F1893" s="38" t="s">
        <v>120</v>
      </c>
      <c r="G1893" s="35">
        <v>3645.19</v>
      </c>
      <c r="H1893" s="59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1382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37" t="s">
        <v>36</v>
      </c>
      <c r="D1894" s="37" t="s">
        <v>37</v>
      </c>
      <c r="E1894" s="37" t="s">
        <v>46</v>
      </c>
      <c r="F1894" s="37" t="s">
        <v>120</v>
      </c>
      <c r="G1894" s="36">
        <v>3646.63</v>
      </c>
      <c r="H1894" s="61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1383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8">
        <v>45919.411412037036</v>
      </c>
      <c r="B1895" s="59">
        <v>444477388</v>
      </c>
      <c r="C1895" s="38" t="s">
        <v>36</v>
      </c>
      <c r="D1895" s="38" t="s">
        <v>37</v>
      </c>
      <c r="E1895" s="38" t="s">
        <v>46</v>
      </c>
      <c r="F1895" s="38" t="s">
        <v>120</v>
      </c>
      <c r="G1895" s="35">
        <v>3646.66</v>
      </c>
      <c r="H1895" s="59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1384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37" t="s">
        <v>36</v>
      </c>
      <c r="D1896" s="37" t="s">
        <v>37</v>
      </c>
      <c r="E1896" s="37" t="s">
        <v>46</v>
      </c>
      <c r="F1896" s="37" t="s">
        <v>120</v>
      </c>
      <c r="G1896" s="36">
        <v>3646.66</v>
      </c>
      <c r="H1896" s="61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1384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8">
        <v>45919.411435185182</v>
      </c>
      <c r="B1897" s="59">
        <v>444477404</v>
      </c>
      <c r="C1897" s="38" t="s">
        <v>36</v>
      </c>
      <c r="D1897" s="38" t="s">
        <v>38</v>
      </c>
      <c r="E1897" s="38" t="s">
        <v>45</v>
      </c>
      <c r="F1897" s="38" t="s">
        <v>120</v>
      </c>
      <c r="G1897" s="35">
        <v>3646.43</v>
      </c>
      <c r="H1897" s="59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37" t="s">
        <v>36</v>
      </c>
      <c r="D1898" s="37" t="s">
        <v>38</v>
      </c>
      <c r="E1898" s="37" t="s">
        <v>45</v>
      </c>
      <c r="F1898" s="37" t="s">
        <v>120</v>
      </c>
      <c r="G1898" s="36">
        <v>3646.43</v>
      </c>
      <c r="H1898" s="61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8">
        <v>45919.411435185182</v>
      </c>
      <c r="B1899" s="59">
        <v>444477408</v>
      </c>
      <c r="C1899" s="38" t="s">
        <v>36</v>
      </c>
      <c r="D1899" s="38" t="s">
        <v>38</v>
      </c>
      <c r="E1899" s="38" t="s">
        <v>45</v>
      </c>
      <c r="F1899" s="38" t="s">
        <v>120</v>
      </c>
      <c r="G1899" s="35">
        <v>3646.44</v>
      </c>
      <c r="H1899" s="59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37" t="s">
        <v>36</v>
      </c>
      <c r="D1900" s="37" t="s">
        <v>38</v>
      </c>
      <c r="E1900" s="37" t="s">
        <v>45</v>
      </c>
      <c r="F1900" s="37" t="s">
        <v>120</v>
      </c>
      <c r="G1900" s="36">
        <v>3646.53</v>
      </c>
      <c r="H1900" s="61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8">
        <v>45919.411550925928</v>
      </c>
      <c r="B1901" s="59">
        <v>444477465</v>
      </c>
      <c r="C1901" s="38" t="s">
        <v>36</v>
      </c>
      <c r="D1901" s="38" t="s">
        <v>38</v>
      </c>
      <c r="E1901" s="38" t="s">
        <v>45</v>
      </c>
      <c r="F1901" s="38" t="s">
        <v>120</v>
      </c>
      <c r="G1901" s="35">
        <v>3646.36</v>
      </c>
      <c r="H1901" s="59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115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37" t="s">
        <v>36</v>
      </c>
      <c r="D1902" s="37" t="s">
        <v>38</v>
      </c>
      <c r="E1902" s="37" t="s">
        <v>45</v>
      </c>
      <c r="F1902" s="37" t="s">
        <v>120</v>
      </c>
      <c r="G1902" s="36">
        <v>3646.36</v>
      </c>
      <c r="H1902" s="61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116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8">
        <v>45919.411550925928</v>
      </c>
      <c r="B1903" s="59">
        <v>444477471</v>
      </c>
      <c r="C1903" s="38" t="s">
        <v>36</v>
      </c>
      <c r="D1903" s="38" t="s">
        <v>38</v>
      </c>
      <c r="E1903" s="38" t="s">
        <v>45</v>
      </c>
      <c r="F1903" s="38" t="s">
        <v>120</v>
      </c>
      <c r="G1903" s="35">
        <v>3646.38</v>
      </c>
      <c r="H1903" s="59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119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37" t="s">
        <v>36</v>
      </c>
      <c r="D1904" s="37" t="s">
        <v>38</v>
      </c>
      <c r="E1904" s="37" t="s">
        <v>45</v>
      </c>
      <c r="F1904" s="37" t="s">
        <v>120</v>
      </c>
      <c r="G1904" s="36">
        <v>3647.17</v>
      </c>
      <c r="H1904" s="61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107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8">
        <v>45919.415370370371</v>
      </c>
      <c r="B1905" s="59">
        <v>444479088</v>
      </c>
      <c r="C1905" s="38" t="s">
        <v>36</v>
      </c>
      <c r="D1905" s="38" t="s">
        <v>38</v>
      </c>
      <c r="E1905" s="38" t="s">
        <v>45</v>
      </c>
      <c r="F1905" s="38" t="s">
        <v>120</v>
      </c>
      <c r="G1905" s="35">
        <v>3646.53</v>
      </c>
      <c r="H1905" s="59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1385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37" t="s">
        <v>36</v>
      </c>
      <c r="D1906" s="37" t="s">
        <v>37</v>
      </c>
      <c r="E1906" s="37" t="s">
        <v>46</v>
      </c>
      <c r="F1906" s="37" t="s">
        <v>120</v>
      </c>
      <c r="G1906" s="36">
        <v>3649.02</v>
      </c>
      <c r="H1906" s="61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1386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8">
        <v>45919.41715277778</v>
      </c>
      <c r="B1907" s="59">
        <v>444480249</v>
      </c>
      <c r="C1907" s="38" t="s">
        <v>36</v>
      </c>
      <c r="D1907" s="38" t="s">
        <v>37</v>
      </c>
      <c r="E1907" s="38" t="s">
        <v>46</v>
      </c>
      <c r="F1907" s="38" t="s">
        <v>120</v>
      </c>
      <c r="G1907" s="35">
        <v>3649.41</v>
      </c>
      <c r="H1907" s="59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1387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37" t="s">
        <v>36</v>
      </c>
      <c r="D1908" s="37" t="s">
        <v>37</v>
      </c>
      <c r="E1908" s="37" t="s">
        <v>46</v>
      </c>
      <c r="F1908" s="37" t="s">
        <v>120</v>
      </c>
      <c r="G1908" s="36">
        <v>3649.41</v>
      </c>
      <c r="H1908" s="61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1388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8">
        <v>45919.41715277778</v>
      </c>
      <c r="B1909" s="59">
        <v>444480252</v>
      </c>
      <c r="C1909" s="38" t="s">
        <v>36</v>
      </c>
      <c r="D1909" s="38" t="s">
        <v>37</v>
      </c>
      <c r="E1909" s="38" t="s">
        <v>46</v>
      </c>
      <c r="F1909" s="38" t="s">
        <v>120</v>
      </c>
      <c r="G1909" s="35">
        <v>3649.41</v>
      </c>
      <c r="H1909" s="59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1388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37" t="s">
        <v>36</v>
      </c>
      <c r="D1910" s="37" t="s">
        <v>37</v>
      </c>
      <c r="E1910" s="37" t="s">
        <v>46</v>
      </c>
      <c r="F1910" s="37" t="s">
        <v>120</v>
      </c>
      <c r="G1910" s="36">
        <v>3649.41</v>
      </c>
      <c r="H1910" s="61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1389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8">
        <v>45919.41715277778</v>
      </c>
      <c r="B1911" s="59">
        <v>444480278</v>
      </c>
      <c r="C1911" s="38" t="s">
        <v>36</v>
      </c>
      <c r="D1911" s="38" t="s">
        <v>37</v>
      </c>
      <c r="E1911" s="38" t="s">
        <v>46</v>
      </c>
      <c r="F1911" s="38" t="s">
        <v>120</v>
      </c>
      <c r="G1911" s="35">
        <v>3649.44</v>
      </c>
      <c r="H1911" s="59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1390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37" t="s">
        <v>36</v>
      </c>
      <c r="D1912" s="37" t="s">
        <v>37</v>
      </c>
      <c r="E1912" s="37" t="s">
        <v>46</v>
      </c>
      <c r="F1912" s="37" t="s">
        <v>120</v>
      </c>
      <c r="G1912" s="36">
        <v>3649.44</v>
      </c>
      <c r="H1912" s="61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1390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8">
        <v>45919.41715277778</v>
      </c>
      <c r="B1913" s="59">
        <v>444480281</v>
      </c>
      <c r="C1913" s="38" t="s">
        <v>36</v>
      </c>
      <c r="D1913" s="38" t="s">
        <v>37</v>
      </c>
      <c r="E1913" s="38" t="s">
        <v>46</v>
      </c>
      <c r="F1913" s="38" t="s">
        <v>120</v>
      </c>
      <c r="G1913" s="35">
        <v>3649.54</v>
      </c>
      <c r="H1913" s="59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1391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37" t="s">
        <v>36</v>
      </c>
      <c r="D1914" s="37" t="s">
        <v>37</v>
      </c>
      <c r="E1914" s="37" t="s">
        <v>46</v>
      </c>
      <c r="F1914" s="37" t="s">
        <v>120</v>
      </c>
      <c r="G1914" s="36">
        <v>3649.74</v>
      </c>
      <c r="H1914" s="61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1392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8">
        <v>45919.417314814818</v>
      </c>
      <c r="B1915" s="59">
        <v>444480465</v>
      </c>
      <c r="C1915" s="38" t="s">
        <v>36</v>
      </c>
      <c r="D1915" s="38" t="s">
        <v>37</v>
      </c>
      <c r="E1915" s="38" t="s">
        <v>46</v>
      </c>
      <c r="F1915" s="38" t="s">
        <v>120</v>
      </c>
      <c r="G1915" s="35">
        <v>3650.3</v>
      </c>
      <c r="H1915" s="59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1393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37" t="s">
        <v>36</v>
      </c>
      <c r="D1916" s="37" t="s">
        <v>37</v>
      </c>
      <c r="E1916" s="37" t="s">
        <v>46</v>
      </c>
      <c r="F1916" s="37" t="s">
        <v>120</v>
      </c>
      <c r="G1916" s="36">
        <v>3650.33</v>
      </c>
      <c r="H1916" s="61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1394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8">
        <v>45919.417314814818</v>
      </c>
      <c r="B1917" s="59">
        <v>444480525</v>
      </c>
      <c r="C1917" s="38" t="s">
        <v>36</v>
      </c>
      <c r="D1917" s="38" t="s">
        <v>37</v>
      </c>
      <c r="E1917" s="38" t="s">
        <v>46</v>
      </c>
      <c r="F1917" s="38" t="s">
        <v>120</v>
      </c>
      <c r="G1917" s="35">
        <v>3650.37</v>
      </c>
      <c r="H1917" s="59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1395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37" t="s">
        <v>36</v>
      </c>
      <c r="D1918" s="37" t="s">
        <v>37</v>
      </c>
      <c r="E1918" s="37" t="s">
        <v>45</v>
      </c>
      <c r="F1918" s="37" t="s">
        <v>120</v>
      </c>
      <c r="G1918" s="36">
        <v>3648.93</v>
      </c>
      <c r="H1918" s="61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119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8">
        <v>45919.41814814815</v>
      </c>
      <c r="B1919" s="59">
        <v>444481551</v>
      </c>
      <c r="C1919" s="38" t="s">
        <v>36</v>
      </c>
      <c r="D1919" s="38" t="s">
        <v>37</v>
      </c>
      <c r="E1919" s="38" t="s">
        <v>45</v>
      </c>
      <c r="F1919" s="38" t="s">
        <v>120</v>
      </c>
      <c r="G1919" s="35">
        <v>3648.94</v>
      </c>
      <c r="H1919" s="59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116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37" t="s">
        <v>36</v>
      </c>
      <c r="D1920" s="37" t="s">
        <v>37</v>
      </c>
      <c r="E1920" s="37" t="s">
        <v>45</v>
      </c>
      <c r="F1920" s="37" t="s">
        <v>120</v>
      </c>
      <c r="G1920" s="36">
        <v>3649.02</v>
      </c>
      <c r="H1920" s="61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115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8">
        <v>45919.418842592589</v>
      </c>
      <c r="B1921" s="59">
        <v>444481970</v>
      </c>
      <c r="C1921" s="38" t="s">
        <v>36</v>
      </c>
      <c r="D1921" s="38" t="s">
        <v>38</v>
      </c>
      <c r="E1921" s="38" t="s">
        <v>45</v>
      </c>
      <c r="F1921" s="38" t="s">
        <v>120</v>
      </c>
      <c r="G1921" s="35">
        <v>3647.37</v>
      </c>
      <c r="H1921" s="59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107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37" t="s">
        <v>36</v>
      </c>
      <c r="D1922" s="37" t="s">
        <v>38</v>
      </c>
      <c r="E1922" s="37" t="s">
        <v>45</v>
      </c>
      <c r="F1922" s="37" t="s">
        <v>120</v>
      </c>
      <c r="G1922" s="36">
        <v>3647.37</v>
      </c>
      <c r="H1922" s="61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8">
        <v>45919.418842592589</v>
      </c>
      <c r="B1923" s="59">
        <v>444481974</v>
      </c>
      <c r="C1923" s="38" t="s">
        <v>36</v>
      </c>
      <c r="D1923" s="38" t="s">
        <v>38</v>
      </c>
      <c r="E1923" s="38" t="s">
        <v>45</v>
      </c>
      <c r="F1923" s="38" t="s">
        <v>120</v>
      </c>
      <c r="G1923" s="35">
        <v>3647.36</v>
      </c>
      <c r="H1923" s="59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93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37" t="s">
        <v>36</v>
      </c>
      <c r="D1924" s="37" t="s">
        <v>38</v>
      </c>
      <c r="E1924" s="37" t="s">
        <v>46</v>
      </c>
      <c r="F1924" s="37" t="s">
        <v>120</v>
      </c>
      <c r="G1924" s="36">
        <v>3645.91</v>
      </c>
      <c r="H1924" s="61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1396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8">
        <v>45919.419629629629</v>
      </c>
      <c r="B1925" s="59">
        <v>444482397</v>
      </c>
      <c r="C1925" s="38" t="s">
        <v>36</v>
      </c>
      <c r="D1925" s="38" t="s">
        <v>38</v>
      </c>
      <c r="E1925" s="38" t="s">
        <v>46</v>
      </c>
      <c r="F1925" s="38" t="s">
        <v>120</v>
      </c>
      <c r="G1925" s="35">
        <v>3645.91</v>
      </c>
      <c r="H1925" s="59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1396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37" t="s">
        <v>36</v>
      </c>
      <c r="D1926" s="37" t="s">
        <v>38</v>
      </c>
      <c r="E1926" s="37" t="s">
        <v>46</v>
      </c>
      <c r="F1926" s="37" t="s">
        <v>120</v>
      </c>
      <c r="G1926" s="36">
        <v>3645.91</v>
      </c>
      <c r="H1926" s="61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1396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8">
        <v>45919.421620370369</v>
      </c>
      <c r="B1927" s="59">
        <v>444483833</v>
      </c>
      <c r="C1927" s="38" t="s">
        <v>36</v>
      </c>
      <c r="D1927" s="38" t="s">
        <v>38</v>
      </c>
      <c r="E1927" s="38" t="s">
        <v>45</v>
      </c>
      <c r="F1927" s="38" t="s">
        <v>120</v>
      </c>
      <c r="G1927" s="35">
        <v>3645.64</v>
      </c>
      <c r="H1927" s="59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116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37" t="s">
        <v>36</v>
      </c>
      <c r="D1928" s="37" t="s">
        <v>38</v>
      </c>
      <c r="E1928" s="37" t="s">
        <v>45</v>
      </c>
      <c r="F1928" s="37" t="s">
        <v>120</v>
      </c>
      <c r="G1928" s="36">
        <v>3645.6</v>
      </c>
      <c r="H1928" s="61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1385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8">
        <v>45919.421620370369</v>
      </c>
      <c r="B1929" s="59">
        <v>444483838</v>
      </c>
      <c r="C1929" s="38" t="s">
        <v>36</v>
      </c>
      <c r="D1929" s="38" t="s">
        <v>38</v>
      </c>
      <c r="E1929" s="38" t="s">
        <v>45</v>
      </c>
      <c r="F1929" s="38" t="s">
        <v>120</v>
      </c>
      <c r="G1929" s="35">
        <v>3645.6</v>
      </c>
      <c r="H1929" s="59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115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37" t="s">
        <v>36</v>
      </c>
      <c r="D1930" s="37" t="s">
        <v>38</v>
      </c>
      <c r="E1930" s="37" t="s">
        <v>45</v>
      </c>
      <c r="F1930" s="37" t="s">
        <v>120</v>
      </c>
      <c r="G1930" s="36">
        <v>3645.57</v>
      </c>
      <c r="H1930" s="61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119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8">
        <v>45919.42527777778</v>
      </c>
      <c r="B1931" s="59">
        <v>444485188</v>
      </c>
      <c r="C1931" s="38" t="s">
        <v>36</v>
      </c>
      <c r="D1931" s="38" t="s">
        <v>37</v>
      </c>
      <c r="E1931" s="38" t="s">
        <v>46</v>
      </c>
      <c r="F1931" s="38" t="s">
        <v>120</v>
      </c>
      <c r="G1931" s="35">
        <v>3648.65</v>
      </c>
      <c r="H1931" s="59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1397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37" t="s">
        <v>36</v>
      </c>
      <c r="D1932" s="37" t="s">
        <v>37</v>
      </c>
      <c r="E1932" s="37" t="s">
        <v>46</v>
      </c>
      <c r="F1932" s="37" t="s">
        <v>120</v>
      </c>
      <c r="G1932" s="36">
        <v>3648.65</v>
      </c>
      <c r="H1932" s="61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1397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8">
        <v>45919.42527777778</v>
      </c>
      <c r="B1933" s="59">
        <v>444485190</v>
      </c>
      <c r="C1933" s="38" t="s">
        <v>36</v>
      </c>
      <c r="D1933" s="38" t="s">
        <v>37</v>
      </c>
      <c r="E1933" s="38" t="s">
        <v>46</v>
      </c>
      <c r="F1933" s="38" t="s">
        <v>120</v>
      </c>
      <c r="G1933" s="35">
        <v>3648.65</v>
      </c>
      <c r="H1933" s="59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1397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37" t="s">
        <v>36</v>
      </c>
      <c r="D1934" s="37" t="s">
        <v>37</v>
      </c>
      <c r="E1934" s="37" t="s">
        <v>46</v>
      </c>
      <c r="F1934" s="37" t="s">
        <v>120</v>
      </c>
      <c r="G1934" s="36">
        <v>3648.73</v>
      </c>
      <c r="H1934" s="61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1398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8">
        <v>45919.427060185182</v>
      </c>
      <c r="B1935" s="59">
        <v>444486424</v>
      </c>
      <c r="C1935" s="38" t="s">
        <v>36</v>
      </c>
      <c r="D1935" s="38" t="s">
        <v>37</v>
      </c>
      <c r="E1935" s="38" t="s">
        <v>45</v>
      </c>
      <c r="F1935" s="38" t="s">
        <v>120</v>
      </c>
      <c r="G1935" s="35">
        <v>3649.16</v>
      </c>
      <c r="H1935" s="59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115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37" t="s">
        <v>36</v>
      </c>
      <c r="D1936" s="37" t="s">
        <v>37</v>
      </c>
      <c r="E1936" s="37" t="s">
        <v>45</v>
      </c>
      <c r="F1936" s="37" t="s">
        <v>120</v>
      </c>
      <c r="G1936" s="36">
        <v>3649.14</v>
      </c>
      <c r="H1936" s="61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119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8">
        <v>45919.427060185182</v>
      </c>
      <c r="B1937" s="59">
        <v>444486427</v>
      </c>
      <c r="C1937" s="38" t="s">
        <v>36</v>
      </c>
      <c r="D1937" s="38" t="s">
        <v>37</v>
      </c>
      <c r="E1937" s="38" t="s">
        <v>45</v>
      </c>
      <c r="F1937" s="38" t="s">
        <v>120</v>
      </c>
      <c r="G1937" s="35">
        <v>3649.14</v>
      </c>
      <c r="H1937" s="59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116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37" t="s">
        <v>36</v>
      </c>
      <c r="D1938" s="37" t="s">
        <v>37</v>
      </c>
      <c r="E1938" s="37" t="s">
        <v>45</v>
      </c>
      <c r="F1938" s="37" t="s">
        <v>120</v>
      </c>
      <c r="G1938" s="36">
        <v>3649.75</v>
      </c>
      <c r="H1938" s="61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1385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8">
        <v>45919.428101851852</v>
      </c>
      <c r="B1939" s="59">
        <v>444487222</v>
      </c>
      <c r="C1939" s="38" t="s">
        <v>36</v>
      </c>
      <c r="D1939" s="38" t="s">
        <v>37</v>
      </c>
      <c r="E1939" s="38" t="s">
        <v>46</v>
      </c>
      <c r="F1939" s="38" t="s">
        <v>120</v>
      </c>
      <c r="G1939" s="35">
        <v>3650.37</v>
      </c>
      <c r="H1939" s="59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1399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37" t="s">
        <v>36</v>
      </c>
      <c r="D1940" s="37" t="s">
        <v>37</v>
      </c>
      <c r="E1940" s="37" t="s">
        <v>46</v>
      </c>
      <c r="F1940" s="37" t="s">
        <v>120</v>
      </c>
      <c r="G1940" s="36">
        <v>3650.37</v>
      </c>
      <c r="H1940" s="61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1395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8">
        <v>45919.428101851852</v>
      </c>
      <c r="B1941" s="59">
        <v>444487224</v>
      </c>
      <c r="C1941" s="38" t="s">
        <v>36</v>
      </c>
      <c r="D1941" s="38" t="s">
        <v>37</v>
      </c>
      <c r="E1941" s="38" t="s">
        <v>46</v>
      </c>
      <c r="F1941" s="38" t="s">
        <v>120</v>
      </c>
      <c r="G1941" s="35">
        <v>3650.37</v>
      </c>
      <c r="H1941" s="59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1395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37" t="s">
        <v>36</v>
      </c>
      <c r="D1942" s="37" t="s">
        <v>38</v>
      </c>
      <c r="E1942" s="37" t="s">
        <v>46</v>
      </c>
      <c r="F1942" s="37" t="s">
        <v>120</v>
      </c>
      <c r="G1942" s="36">
        <v>3652.66</v>
      </c>
      <c r="H1942" s="61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1400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8">
        <v>45919.430879629632</v>
      </c>
      <c r="B1943" s="59">
        <v>444489371</v>
      </c>
      <c r="C1943" s="38" t="s">
        <v>36</v>
      </c>
      <c r="D1943" s="38" t="s">
        <v>37</v>
      </c>
      <c r="E1943" s="38" t="s">
        <v>45</v>
      </c>
      <c r="F1943" s="38" t="s">
        <v>120</v>
      </c>
      <c r="G1943" s="35">
        <v>3652.14</v>
      </c>
      <c r="H1943" s="59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115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37" t="s">
        <v>36</v>
      </c>
      <c r="D1944" s="37" t="s">
        <v>38</v>
      </c>
      <c r="E1944" s="37" t="s">
        <v>46</v>
      </c>
      <c r="F1944" s="37" t="s">
        <v>120</v>
      </c>
      <c r="G1944" s="36">
        <v>3651.72</v>
      </c>
      <c r="H1944" s="61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1401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8">
        <v>45919.431111111109</v>
      </c>
      <c r="B1945" s="59">
        <v>444489448</v>
      </c>
      <c r="C1945" s="38" t="s">
        <v>36</v>
      </c>
      <c r="D1945" s="38" t="s">
        <v>37</v>
      </c>
      <c r="E1945" s="38" t="s">
        <v>45</v>
      </c>
      <c r="F1945" s="38" t="s">
        <v>120</v>
      </c>
      <c r="G1945" s="35">
        <v>3652.19</v>
      </c>
      <c r="H1945" s="59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119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37" t="s">
        <v>36</v>
      </c>
      <c r="D1946" s="37" t="s">
        <v>38</v>
      </c>
      <c r="E1946" s="37" t="s">
        <v>46</v>
      </c>
      <c r="F1946" s="37" t="s">
        <v>120</v>
      </c>
      <c r="G1946" s="36">
        <v>3652.8</v>
      </c>
      <c r="H1946" s="61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1402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8">
        <v>45919.433657407404</v>
      </c>
      <c r="B1947" s="59">
        <v>444490561</v>
      </c>
      <c r="C1947" s="38" t="s">
        <v>36</v>
      </c>
      <c r="D1947" s="38" t="s">
        <v>38</v>
      </c>
      <c r="E1947" s="38" t="s">
        <v>46</v>
      </c>
      <c r="F1947" s="38" t="s">
        <v>120</v>
      </c>
      <c r="G1947" s="35">
        <v>3652.8</v>
      </c>
      <c r="H1947" s="59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1403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37" t="s">
        <v>36</v>
      </c>
      <c r="D1948" s="37" t="s">
        <v>37</v>
      </c>
      <c r="E1948" s="37" t="s">
        <v>45</v>
      </c>
      <c r="F1948" s="37" t="s">
        <v>120</v>
      </c>
      <c r="G1948" s="36">
        <v>3653.45</v>
      </c>
      <c r="H1948" s="61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1385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8">
        <v>45919.43377314815</v>
      </c>
      <c r="B1949" s="59">
        <v>444490584</v>
      </c>
      <c r="C1949" s="38" t="s">
        <v>36</v>
      </c>
      <c r="D1949" s="38" t="s">
        <v>37</v>
      </c>
      <c r="E1949" s="38" t="s">
        <v>45</v>
      </c>
      <c r="F1949" s="38" t="s">
        <v>120</v>
      </c>
      <c r="G1949" s="35">
        <v>3653.45</v>
      </c>
      <c r="H1949" s="59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116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37" t="s">
        <v>36</v>
      </c>
      <c r="D1950" s="37" t="s">
        <v>37</v>
      </c>
      <c r="E1950" s="37" t="s">
        <v>45</v>
      </c>
      <c r="F1950" s="37" t="s">
        <v>120</v>
      </c>
      <c r="G1950" s="36">
        <v>3652.92</v>
      </c>
      <c r="H1950" s="61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8">
        <v>45919.434814814813</v>
      </c>
      <c r="B1951" s="59">
        <v>444491128</v>
      </c>
      <c r="C1951" s="38" t="s">
        <v>36</v>
      </c>
      <c r="D1951" s="38" t="s">
        <v>37</v>
      </c>
      <c r="E1951" s="38" t="s">
        <v>45</v>
      </c>
      <c r="F1951" s="38" t="s">
        <v>120</v>
      </c>
      <c r="G1951" s="35">
        <v>3652.87</v>
      </c>
      <c r="H1951" s="59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114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37" t="s">
        <v>36</v>
      </c>
      <c r="D1952" s="37" t="s">
        <v>37</v>
      </c>
      <c r="E1952" s="37" t="s">
        <v>45</v>
      </c>
      <c r="F1952" s="37" t="s">
        <v>120</v>
      </c>
      <c r="G1952" s="36">
        <v>3652.87</v>
      </c>
      <c r="H1952" s="61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109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8">
        <v>45919.434814814813</v>
      </c>
      <c r="B1953" s="59">
        <v>444491132</v>
      </c>
      <c r="C1953" s="38" t="s">
        <v>36</v>
      </c>
      <c r="D1953" s="38" t="s">
        <v>37</v>
      </c>
      <c r="E1953" s="38" t="s">
        <v>45</v>
      </c>
      <c r="F1953" s="38" t="s">
        <v>120</v>
      </c>
      <c r="G1953" s="35">
        <v>3652.87</v>
      </c>
      <c r="H1953" s="59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37" t="s">
        <v>36</v>
      </c>
      <c r="D1954" s="37" t="s">
        <v>37</v>
      </c>
      <c r="E1954" s="37" t="s">
        <v>45</v>
      </c>
      <c r="F1954" s="37" t="s">
        <v>120</v>
      </c>
      <c r="G1954" s="36">
        <v>3652.87</v>
      </c>
      <c r="H1954" s="61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108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8">
        <v>45919.43482638889</v>
      </c>
      <c r="B1955" s="59">
        <v>444491134</v>
      </c>
      <c r="C1955" s="38" t="s">
        <v>36</v>
      </c>
      <c r="D1955" s="38" t="s">
        <v>37</v>
      </c>
      <c r="E1955" s="38" t="s">
        <v>45</v>
      </c>
      <c r="F1955" s="38" t="s">
        <v>120</v>
      </c>
      <c r="G1955" s="35">
        <v>3652.84</v>
      </c>
      <c r="H1955" s="59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37" t="s">
        <v>36</v>
      </c>
      <c r="D1956" s="37" t="s">
        <v>37</v>
      </c>
      <c r="E1956" s="37" t="s">
        <v>45</v>
      </c>
      <c r="F1956" s="37" t="s">
        <v>120</v>
      </c>
      <c r="G1956" s="36">
        <v>3652.84</v>
      </c>
      <c r="H1956" s="61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8">
        <v>45919.445451388892</v>
      </c>
      <c r="B1957" s="59">
        <v>444496660</v>
      </c>
      <c r="C1957" s="38" t="s">
        <v>36</v>
      </c>
      <c r="D1957" s="38" t="s">
        <v>38</v>
      </c>
      <c r="E1957" s="38" t="s">
        <v>46</v>
      </c>
      <c r="F1957" s="38" t="s">
        <v>120</v>
      </c>
      <c r="G1957" s="35">
        <v>3651.33</v>
      </c>
      <c r="H1957" s="59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1404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37" t="s">
        <v>36</v>
      </c>
      <c r="D1958" s="37" t="s">
        <v>38</v>
      </c>
      <c r="E1958" s="37" t="s">
        <v>46</v>
      </c>
      <c r="F1958" s="37" t="s">
        <v>120</v>
      </c>
      <c r="G1958" s="36">
        <v>3654.46</v>
      </c>
      <c r="H1958" s="61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1405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8">
        <v>45919.450648148151</v>
      </c>
      <c r="B1959" s="59">
        <v>444498872</v>
      </c>
      <c r="C1959" s="38" t="s">
        <v>36</v>
      </c>
      <c r="D1959" s="38" t="s">
        <v>38</v>
      </c>
      <c r="E1959" s="38" t="s">
        <v>46</v>
      </c>
      <c r="F1959" s="38" t="s">
        <v>120</v>
      </c>
      <c r="G1959" s="35">
        <v>3654.46</v>
      </c>
      <c r="H1959" s="59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1405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37" t="s">
        <v>36</v>
      </c>
      <c r="D1960" s="37" t="s">
        <v>38</v>
      </c>
      <c r="E1960" s="37" t="s">
        <v>46</v>
      </c>
      <c r="F1960" s="37" t="s">
        <v>120</v>
      </c>
      <c r="G1960" s="36">
        <v>3655.79</v>
      </c>
      <c r="H1960" s="61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1406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8">
        <v>45919.451562499999</v>
      </c>
      <c r="B1961" s="59">
        <v>444499890</v>
      </c>
      <c r="C1961" s="38" t="s">
        <v>36</v>
      </c>
      <c r="D1961" s="38" t="s">
        <v>38</v>
      </c>
      <c r="E1961" s="38" t="s">
        <v>46</v>
      </c>
      <c r="F1961" s="38" t="s">
        <v>120</v>
      </c>
      <c r="G1961" s="35">
        <v>3655.95</v>
      </c>
      <c r="H1961" s="59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1407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37" t="s">
        <v>36</v>
      </c>
      <c r="D1962" s="37" t="s">
        <v>38</v>
      </c>
      <c r="E1962" s="37" t="s">
        <v>46</v>
      </c>
      <c r="F1962" s="37" t="s">
        <v>120</v>
      </c>
      <c r="G1962" s="36">
        <v>3655.95</v>
      </c>
      <c r="H1962" s="61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1407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8">
        <v>45919.451689814814</v>
      </c>
      <c r="B1963" s="59">
        <v>444499954</v>
      </c>
      <c r="C1963" s="38" t="s">
        <v>36</v>
      </c>
      <c r="D1963" s="38" t="s">
        <v>38</v>
      </c>
      <c r="E1963" s="38" t="s">
        <v>46</v>
      </c>
      <c r="F1963" s="38" t="s">
        <v>120</v>
      </c>
      <c r="G1963" s="35">
        <v>3656.53</v>
      </c>
      <c r="H1963" s="59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1408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37" t="s">
        <v>36</v>
      </c>
      <c r="D1964" s="37" t="s">
        <v>38</v>
      </c>
      <c r="E1964" s="37" t="s">
        <v>46</v>
      </c>
      <c r="F1964" s="37" t="s">
        <v>120</v>
      </c>
      <c r="G1964" s="36">
        <v>3656.53</v>
      </c>
      <c r="H1964" s="61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1409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8">
        <v>45919.453333333331</v>
      </c>
      <c r="B1965" s="59">
        <v>444501080</v>
      </c>
      <c r="C1965" s="38" t="s">
        <v>36</v>
      </c>
      <c r="D1965" s="38" t="s">
        <v>37</v>
      </c>
      <c r="E1965" s="38" t="s">
        <v>45</v>
      </c>
      <c r="F1965" s="38" t="s">
        <v>120</v>
      </c>
      <c r="G1965" s="35">
        <v>3656.54</v>
      </c>
      <c r="H1965" s="59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115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37" t="s">
        <v>36</v>
      </c>
      <c r="D1966" s="37" t="s">
        <v>38</v>
      </c>
      <c r="E1966" s="37" t="s">
        <v>46</v>
      </c>
      <c r="F1966" s="37" t="s">
        <v>120</v>
      </c>
      <c r="G1966" s="36">
        <v>3656.29</v>
      </c>
      <c r="H1966" s="61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1410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8">
        <v>45919.453402777777</v>
      </c>
      <c r="B1967" s="59">
        <v>444501135</v>
      </c>
      <c r="C1967" s="38" t="s">
        <v>36</v>
      </c>
      <c r="D1967" s="38" t="s">
        <v>38</v>
      </c>
      <c r="E1967" s="38" t="s">
        <v>46</v>
      </c>
      <c r="F1967" s="38" t="s">
        <v>120</v>
      </c>
      <c r="G1967" s="35">
        <v>3656.29</v>
      </c>
      <c r="H1967" s="59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1410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37" t="s">
        <v>36</v>
      </c>
      <c r="D1968" s="37" t="s">
        <v>38</v>
      </c>
      <c r="E1968" s="37" t="s">
        <v>46</v>
      </c>
      <c r="F1968" s="37" t="s">
        <v>120</v>
      </c>
      <c r="G1968" s="36">
        <v>3656.29</v>
      </c>
      <c r="H1968" s="61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1410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8">
        <v>45919.453449074077</v>
      </c>
      <c r="B1969" s="59">
        <v>444501171</v>
      </c>
      <c r="C1969" s="38" t="s">
        <v>36</v>
      </c>
      <c r="D1969" s="38" t="s">
        <v>37</v>
      </c>
      <c r="E1969" s="38" t="s">
        <v>45</v>
      </c>
      <c r="F1969" s="38" t="s">
        <v>120</v>
      </c>
      <c r="G1969" s="35">
        <v>3656.07</v>
      </c>
      <c r="H1969" s="59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1385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37" t="s">
        <v>36</v>
      </c>
      <c r="D1970" s="37" t="s">
        <v>37</v>
      </c>
      <c r="E1970" s="37" t="s">
        <v>45</v>
      </c>
      <c r="F1970" s="37" t="s">
        <v>120</v>
      </c>
      <c r="G1970" s="36">
        <v>3656.13</v>
      </c>
      <c r="H1970" s="61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116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8">
        <v>45919.453449074077</v>
      </c>
      <c r="B1971" s="59">
        <v>444501180</v>
      </c>
      <c r="C1971" s="38" t="s">
        <v>36</v>
      </c>
      <c r="D1971" s="38" t="s">
        <v>37</v>
      </c>
      <c r="E1971" s="38" t="s">
        <v>45</v>
      </c>
      <c r="F1971" s="38" t="s">
        <v>120</v>
      </c>
      <c r="G1971" s="35">
        <v>3656.11</v>
      </c>
      <c r="H1971" s="59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119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37" t="s">
        <v>36</v>
      </c>
      <c r="D1972" s="37" t="s">
        <v>37</v>
      </c>
      <c r="E1972" s="37" t="s">
        <v>45</v>
      </c>
      <c r="F1972" s="37" t="s">
        <v>120</v>
      </c>
      <c r="G1972" s="36">
        <v>3655.66</v>
      </c>
      <c r="H1972" s="61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8">
        <v>45919.453796296293</v>
      </c>
      <c r="B1973" s="59">
        <v>444501524</v>
      </c>
      <c r="C1973" s="38" t="s">
        <v>36</v>
      </c>
      <c r="D1973" s="38" t="s">
        <v>37</v>
      </c>
      <c r="E1973" s="38" t="s">
        <v>45</v>
      </c>
      <c r="F1973" s="38" t="s">
        <v>120</v>
      </c>
      <c r="G1973" s="35">
        <v>3655.66</v>
      </c>
      <c r="H1973" s="59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109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37" t="s">
        <v>36</v>
      </c>
      <c r="D1974" s="37" t="s">
        <v>37</v>
      </c>
      <c r="E1974" s="37" t="s">
        <v>45</v>
      </c>
      <c r="F1974" s="37" t="s">
        <v>120</v>
      </c>
      <c r="G1974" s="36">
        <v>3655.66</v>
      </c>
      <c r="H1974" s="61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8">
        <v>45919.453796296293</v>
      </c>
      <c r="B1975" s="59">
        <v>444501532</v>
      </c>
      <c r="C1975" s="38" t="s">
        <v>36</v>
      </c>
      <c r="D1975" s="38" t="s">
        <v>37</v>
      </c>
      <c r="E1975" s="38" t="s">
        <v>45</v>
      </c>
      <c r="F1975" s="38" t="s">
        <v>120</v>
      </c>
      <c r="G1975" s="35">
        <v>3655.66</v>
      </c>
      <c r="H1975" s="59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114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37" t="s">
        <v>36</v>
      </c>
      <c r="D1976" s="37" t="s">
        <v>37</v>
      </c>
      <c r="E1976" s="37" t="s">
        <v>45</v>
      </c>
      <c r="F1976" s="37" t="s">
        <v>120</v>
      </c>
      <c r="G1976" s="36">
        <v>3655.69</v>
      </c>
      <c r="H1976" s="61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8">
        <v>45919.45380787037</v>
      </c>
      <c r="B1977" s="59">
        <v>444501539</v>
      </c>
      <c r="C1977" s="38" t="s">
        <v>36</v>
      </c>
      <c r="D1977" s="38" t="s">
        <v>37</v>
      </c>
      <c r="E1977" s="38" t="s">
        <v>45</v>
      </c>
      <c r="F1977" s="38" t="s">
        <v>120</v>
      </c>
      <c r="G1977" s="35">
        <v>3655.69</v>
      </c>
      <c r="H1977" s="59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37" t="s">
        <v>36</v>
      </c>
      <c r="D1978" s="37" t="s">
        <v>37</v>
      </c>
      <c r="E1978" s="37" t="s">
        <v>45</v>
      </c>
      <c r="F1978" s="37" t="s">
        <v>120</v>
      </c>
      <c r="G1978" s="36">
        <v>3655.69</v>
      </c>
      <c r="H1978" s="61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108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8">
        <v>45919.455648148149</v>
      </c>
      <c r="B1979" s="59">
        <v>444502083</v>
      </c>
      <c r="C1979" s="38" t="s">
        <v>36</v>
      </c>
      <c r="D1979" s="38" t="s">
        <v>37</v>
      </c>
      <c r="E1979" s="38" t="s">
        <v>45</v>
      </c>
      <c r="F1979" s="38" t="s">
        <v>120</v>
      </c>
      <c r="G1979" s="35">
        <v>3655.06</v>
      </c>
      <c r="H1979" s="59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37" t="s">
        <v>36</v>
      </c>
      <c r="D1980" s="37" t="s">
        <v>38</v>
      </c>
      <c r="E1980" s="37" t="s">
        <v>46</v>
      </c>
      <c r="F1980" s="37" t="s">
        <v>120</v>
      </c>
      <c r="G1980" s="36">
        <v>3654.15</v>
      </c>
      <c r="H1980" s="61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1411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8">
        <v>45919.458657407406</v>
      </c>
      <c r="B1981" s="59">
        <v>444503155</v>
      </c>
      <c r="C1981" s="38" t="s">
        <v>36</v>
      </c>
      <c r="D1981" s="38" t="s">
        <v>38</v>
      </c>
      <c r="E1981" s="38" t="s">
        <v>46</v>
      </c>
      <c r="F1981" s="38" t="s">
        <v>120</v>
      </c>
      <c r="G1981" s="35">
        <v>3653.53</v>
      </c>
      <c r="H1981" s="59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1412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37" t="s">
        <v>36</v>
      </c>
      <c r="D1982" s="37" t="s">
        <v>38</v>
      </c>
      <c r="E1982" s="37" t="s">
        <v>45</v>
      </c>
      <c r="F1982" s="37" t="s">
        <v>120</v>
      </c>
      <c r="G1982" s="36">
        <v>3653.56</v>
      </c>
      <c r="H1982" s="61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115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8">
        <v>45919.459328703706</v>
      </c>
      <c r="B1983" s="59">
        <v>444503526</v>
      </c>
      <c r="C1983" s="38" t="s">
        <v>36</v>
      </c>
      <c r="D1983" s="38" t="s">
        <v>38</v>
      </c>
      <c r="E1983" s="38" t="s">
        <v>46</v>
      </c>
      <c r="F1983" s="38" t="s">
        <v>120</v>
      </c>
      <c r="G1983" s="35">
        <v>3653.11</v>
      </c>
      <c r="H1983" s="59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829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37" t="s">
        <v>36</v>
      </c>
      <c r="D1984" s="37" t="s">
        <v>38</v>
      </c>
      <c r="E1984" s="37" t="s">
        <v>46</v>
      </c>
      <c r="F1984" s="37" t="s">
        <v>120</v>
      </c>
      <c r="G1984" s="36">
        <v>3653.11</v>
      </c>
      <c r="H1984" s="61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829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8">
        <v>45919.459328703706</v>
      </c>
      <c r="B1985" s="59">
        <v>444503528</v>
      </c>
      <c r="C1985" s="38" t="s">
        <v>36</v>
      </c>
      <c r="D1985" s="38" t="s">
        <v>38</v>
      </c>
      <c r="E1985" s="38" t="s">
        <v>46</v>
      </c>
      <c r="F1985" s="38" t="s">
        <v>120</v>
      </c>
      <c r="G1985" s="35">
        <v>3653.11</v>
      </c>
      <c r="H1985" s="59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828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37" t="s">
        <v>36</v>
      </c>
      <c r="D1986" s="37" t="s">
        <v>38</v>
      </c>
      <c r="E1986" s="37" t="s">
        <v>46</v>
      </c>
      <c r="F1986" s="37" t="s">
        <v>120</v>
      </c>
      <c r="G1986" s="36">
        <v>3653.05</v>
      </c>
      <c r="H1986" s="61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1413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8">
        <v>45919.459814814814</v>
      </c>
      <c r="B1987" s="59">
        <v>444503723</v>
      </c>
      <c r="C1987" s="38" t="s">
        <v>36</v>
      </c>
      <c r="D1987" s="38" t="s">
        <v>38</v>
      </c>
      <c r="E1987" s="38" t="s">
        <v>45</v>
      </c>
      <c r="F1987" s="38" t="s">
        <v>120</v>
      </c>
      <c r="G1987" s="35">
        <v>3653.44</v>
      </c>
      <c r="H1987" s="59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119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37" t="s">
        <v>36</v>
      </c>
      <c r="D1988" s="37" t="s">
        <v>38</v>
      </c>
      <c r="E1988" s="37" t="s">
        <v>45</v>
      </c>
      <c r="F1988" s="37" t="s">
        <v>120</v>
      </c>
      <c r="G1988" s="36">
        <v>3653.43</v>
      </c>
      <c r="H1988" s="61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116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8">
        <v>45919.460625</v>
      </c>
      <c r="B1989" s="59">
        <v>444504241</v>
      </c>
      <c r="C1989" s="38" t="s">
        <v>36</v>
      </c>
      <c r="D1989" s="38" t="s">
        <v>37</v>
      </c>
      <c r="E1989" s="38" t="s">
        <v>45</v>
      </c>
      <c r="F1989" s="38" t="s">
        <v>120</v>
      </c>
      <c r="G1989" s="35">
        <v>3654.41</v>
      </c>
      <c r="H1989" s="59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93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37" t="s">
        <v>36</v>
      </c>
      <c r="D1990" s="37" t="s">
        <v>37</v>
      </c>
      <c r="E1990" s="37" t="s">
        <v>45</v>
      </c>
      <c r="F1990" s="37" t="s">
        <v>120</v>
      </c>
      <c r="G1990" s="36">
        <v>3654.45</v>
      </c>
      <c r="H1990" s="61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107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8">
        <v>45919.463460648149</v>
      </c>
      <c r="B1991" s="59">
        <v>444505401</v>
      </c>
      <c r="C1991" s="38" t="s">
        <v>36</v>
      </c>
      <c r="D1991" s="38" t="s">
        <v>38</v>
      </c>
      <c r="E1991" s="38" t="s">
        <v>46</v>
      </c>
      <c r="F1991" s="38" t="s">
        <v>120</v>
      </c>
      <c r="G1991" s="35">
        <v>3652.65</v>
      </c>
      <c r="H1991" s="59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1414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37" t="s">
        <v>36</v>
      </c>
      <c r="D1992" s="37" t="s">
        <v>38</v>
      </c>
      <c r="E1992" s="37" t="s">
        <v>46</v>
      </c>
      <c r="F1992" s="37" t="s">
        <v>120</v>
      </c>
      <c r="G1992" s="36">
        <v>3652.65</v>
      </c>
      <c r="H1992" s="61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1414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8">
        <v>45919.463460648149</v>
      </c>
      <c r="B1993" s="59">
        <v>444505405</v>
      </c>
      <c r="C1993" s="38" t="s">
        <v>36</v>
      </c>
      <c r="D1993" s="38" t="s">
        <v>38</v>
      </c>
      <c r="E1993" s="38" t="s">
        <v>46</v>
      </c>
      <c r="F1993" s="38" t="s">
        <v>120</v>
      </c>
      <c r="G1993" s="35">
        <v>3652.65</v>
      </c>
      <c r="H1993" s="59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1414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37" t="s">
        <v>36</v>
      </c>
      <c r="D1994" s="37" t="s">
        <v>38</v>
      </c>
      <c r="E1994" s="37" t="s">
        <v>46</v>
      </c>
      <c r="F1994" s="37" t="s">
        <v>120</v>
      </c>
      <c r="G1994" s="36">
        <v>3652.65</v>
      </c>
      <c r="H1994" s="61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1414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8">
        <v>45919.463460648149</v>
      </c>
      <c r="B1995" s="59">
        <v>444505407</v>
      </c>
      <c r="C1995" s="38" t="s">
        <v>36</v>
      </c>
      <c r="D1995" s="38" t="s">
        <v>38</v>
      </c>
      <c r="E1995" s="38" t="s">
        <v>46</v>
      </c>
      <c r="F1995" s="38" t="s">
        <v>120</v>
      </c>
      <c r="G1995" s="35">
        <v>3652.65</v>
      </c>
      <c r="H1995" s="59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1414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37" t="s">
        <v>36</v>
      </c>
      <c r="D1996" s="37" t="s">
        <v>38</v>
      </c>
      <c r="E1996" s="37" t="s">
        <v>45</v>
      </c>
      <c r="F1996" s="37" t="s">
        <v>120</v>
      </c>
      <c r="G1996" s="36">
        <v>3653.07</v>
      </c>
      <c r="H1996" s="61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8">
        <v>45919.466990740744</v>
      </c>
      <c r="B1997" s="59">
        <v>444506542</v>
      </c>
      <c r="C1997" s="38" t="s">
        <v>36</v>
      </c>
      <c r="D1997" s="38" t="s">
        <v>38</v>
      </c>
      <c r="E1997" s="38" t="s">
        <v>45</v>
      </c>
      <c r="F1997" s="38" t="s">
        <v>120</v>
      </c>
      <c r="G1997" s="35">
        <v>3653.07</v>
      </c>
      <c r="H1997" s="59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37" t="s">
        <v>36</v>
      </c>
      <c r="D1998" s="37" t="s">
        <v>38</v>
      </c>
      <c r="E1998" s="37" t="s">
        <v>45</v>
      </c>
      <c r="F1998" s="37" t="s">
        <v>120</v>
      </c>
      <c r="G1998" s="36">
        <v>3653.07</v>
      </c>
      <c r="H1998" s="61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8">
        <v>45919.466990740744</v>
      </c>
      <c r="B1999" s="59">
        <v>444506544</v>
      </c>
      <c r="C1999" s="38" t="s">
        <v>36</v>
      </c>
      <c r="D1999" s="38" t="s">
        <v>38</v>
      </c>
      <c r="E1999" s="38" t="s">
        <v>45</v>
      </c>
      <c r="F1999" s="38" t="s">
        <v>120</v>
      </c>
      <c r="G1999" s="35">
        <v>3653.07</v>
      </c>
      <c r="H1999" s="59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109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37" t="s">
        <v>36</v>
      </c>
      <c r="D2000" s="37" t="s">
        <v>38</v>
      </c>
      <c r="E2000" s="37" t="s">
        <v>45</v>
      </c>
      <c r="F2000" s="37" t="s">
        <v>120</v>
      </c>
      <c r="G2000" s="36">
        <v>3653.07</v>
      </c>
      <c r="H2000" s="61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8">
        <v>45919.467002314814</v>
      </c>
      <c r="B2001" s="59">
        <v>444506548</v>
      </c>
      <c r="C2001" s="38" t="s">
        <v>36</v>
      </c>
      <c r="D2001" s="38" t="s">
        <v>38</v>
      </c>
      <c r="E2001" s="38" t="s">
        <v>45</v>
      </c>
      <c r="F2001" s="38" t="s">
        <v>120</v>
      </c>
      <c r="G2001" s="35">
        <v>3653.07</v>
      </c>
      <c r="H2001" s="59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114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37" t="s">
        <v>36</v>
      </c>
      <c r="D2002" s="37" t="s">
        <v>38</v>
      </c>
      <c r="E2002" s="37" t="s">
        <v>45</v>
      </c>
      <c r="F2002" s="37" t="s">
        <v>120</v>
      </c>
      <c r="G2002" s="36">
        <v>3653.03</v>
      </c>
      <c r="H2002" s="61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108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8">
        <v>45919.467789351853</v>
      </c>
      <c r="B2003" s="59">
        <v>444506707</v>
      </c>
      <c r="C2003" s="38" t="s">
        <v>36</v>
      </c>
      <c r="D2003" s="38" t="s">
        <v>38</v>
      </c>
      <c r="E2003" s="38" t="s">
        <v>46</v>
      </c>
      <c r="F2003" s="38" t="s">
        <v>120</v>
      </c>
      <c r="G2003" s="35">
        <v>3652.05</v>
      </c>
      <c r="H2003" s="59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1415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37" t="s">
        <v>36</v>
      </c>
      <c r="D2004" s="37" t="s">
        <v>38</v>
      </c>
      <c r="E2004" s="37" t="s">
        <v>46</v>
      </c>
      <c r="F2004" s="37" t="s">
        <v>120</v>
      </c>
      <c r="G2004" s="36">
        <v>3651.42</v>
      </c>
      <c r="H2004" s="61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1416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8">
        <v>45919.469166666669</v>
      </c>
      <c r="B2005" s="59">
        <v>444507221</v>
      </c>
      <c r="C2005" s="38" t="s">
        <v>36</v>
      </c>
      <c r="D2005" s="38" t="s">
        <v>38</v>
      </c>
      <c r="E2005" s="38" t="s">
        <v>46</v>
      </c>
      <c r="F2005" s="38" t="s">
        <v>120</v>
      </c>
      <c r="G2005" s="35">
        <v>3651.4</v>
      </c>
      <c r="H2005" s="59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1417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37" t="s">
        <v>36</v>
      </c>
      <c r="D2006" s="37" t="s">
        <v>37</v>
      </c>
      <c r="E2006" s="37" t="s">
        <v>46</v>
      </c>
      <c r="F2006" s="37" t="s">
        <v>120</v>
      </c>
      <c r="G2006" s="36">
        <v>3651.56</v>
      </c>
      <c r="H2006" s="61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1418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8">
        <v>45919.469189814816</v>
      </c>
      <c r="B2007" s="59">
        <v>444507232</v>
      </c>
      <c r="C2007" s="38" t="s">
        <v>36</v>
      </c>
      <c r="D2007" s="38" t="s">
        <v>37</v>
      </c>
      <c r="E2007" s="38" t="s">
        <v>46</v>
      </c>
      <c r="F2007" s="38" t="s">
        <v>120</v>
      </c>
      <c r="G2007" s="35">
        <v>3651.56</v>
      </c>
      <c r="H2007" s="59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1418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37" t="s">
        <v>36</v>
      </c>
      <c r="D2008" s="37" t="s">
        <v>37</v>
      </c>
      <c r="E2008" s="37" t="s">
        <v>46</v>
      </c>
      <c r="F2008" s="37" t="s">
        <v>120</v>
      </c>
      <c r="G2008" s="36">
        <v>3651.56</v>
      </c>
      <c r="H2008" s="61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1418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8">
        <v>45919.469502314816</v>
      </c>
      <c r="B2009" s="59">
        <v>444507710</v>
      </c>
      <c r="C2009" s="38" t="s">
        <v>36</v>
      </c>
      <c r="D2009" s="38" t="s">
        <v>37</v>
      </c>
      <c r="E2009" s="38" t="s">
        <v>46</v>
      </c>
      <c r="F2009" s="38" t="s">
        <v>120</v>
      </c>
      <c r="G2009" s="35">
        <v>3651.36</v>
      </c>
      <c r="H2009" s="59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1419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37" t="s">
        <v>36</v>
      </c>
      <c r="D2010" s="37" t="s">
        <v>38</v>
      </c>
      <c r="E2010" s="37" t="s">
        <v>45</v>
      </c>
      <c r="F2010" s="37" t="s">
        <v>120</v>
      </c>
      <c r="G2010" s="36">
        <v>3651.01</v>
      </c>
      <c r="H2010" s="61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1385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8">
        <v>45919.469537037039</v>
      </c>
      <c r="B2011" s="59">
        <v>444507727</v>
      </c>
      <c r="C2011" s="38" t="s">
        <v>36</v>
      </c>
      <c r="D2011" s="38" t="s">
        <v>38</v>
      </c>
      <c r="E2011" s="38" t="s">
        <v>45</v>
      </c>
      <c r="F2011" s="38" t="s">
        <v>120</v>
      </c>
      <c r="G2011" s="35">
        <v>3650.89</v>
      </c>
      <c r="H2011" s="59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116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37" t="s">
        <v>36</v>
      </c>
      <c r="D2012" s="37" t="s">
        <v>38</v>
      </c>
      <c r="E2012" s="37" t="s">
        <v>45</v>
      </c>
      <c r="F2012" s="37" t="s">
        <v>120</v>
      </c>
      <c r="G2012" s="36">
        <v>3651.83</v>
      </c>
      <c r="H2012" s="61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8">
        <v>45919.469768518517</v>
      </c>
      <c r="B2013" s="59">
        <v>444507897</v>
      </c>
      <c r="C2013" s="38" t="s">
        <v>36</v>
      </c>
      <c r="D2013" s="38" t="s">
        <v>38</v>
      </c>
      <c r="E2013" s="38" t="s">
        <v>45</v>
      </c>
      <c r="F2013" s="38" t="s">
        <v>120</v>
      </c>
      <c r="G2013" s="35">
        <v>3651.83</v>
      </c>
      <c r="H2013" s="59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109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37" t="s">
        <v>36</v>
      </c>
      <c r="D2014" s="37" t="s">
        <v>38</v>
      </c>
      <c r="E2014" s="37" t="s">
        <v>45</v>
      </c>
      <c r="F2014" s="37" t="s">
        <v>120</v>
      </c>
      <c r="G2014" s="36">
        <v>3651.83</v>
      </c>
      <c r="H2014" s="61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108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8">
        <v>45919.469814814816</v>
      </c>
      <c r="B2015" s="59">
        <v>444507915</v>
      </c>
      <c r="C2015" s="38" t="s">
        <v>36</v>
      </c>
      <c r="D2015" s="38" t="s">
        <v>37</v>
      </c>
      <c r="E2015" s="38" t="s">
        <v>46</v>
      </c>
      <c r="F2015" s="38" t="s">
        <v>120</v>
      </c>
      <c r="G2015" s="35">
        <v>3652.16</v>
      </c>
      <c r="H2015" s="59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1420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37" t="s">
        <v>36</v>
      </c>
      <c r="D2016" s="37" t="s">
        <v>37</v>
      </c>
      <c r="E2016" s="37" t="s">
        <v>46</v>
      </c>
      <c r="F2016" s="37" t="s">
        <v>120</v>
      </c>
      <c r="G2016" s="36">
        <v>3652.16</v>
      </c>
      <c r="H2016" s="61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1420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8">
        <v>45919.469814814816</v>
      </c>
      <c r="B2017" s="59">
        <v>444507917</v>
      </c>
      <c r="C2017" s="38" t="s">
        <v>36</v>
      </c>
      <c r="D2017" s="38" t="s">
        <v>37</v>
      </c>
      <c r="E2017" s="38" t="s">
        <v>46</v>
      </c>
      <c r="F2017" s="38" t="s">
        <v>120</v>
      </c>
      <c r="G2017" s="35">
        <v>3652.16</v>
      </c>
      <c r="H2017" s="59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1420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37" t="s">
        <v>36</v>
      </c>
      <c r="D2018" s="37" t="s">
        <v>37</v>
      </c>
      <c r="E2018" s="37" t="s">
        <v>46</v>
      </c>
      <c r="F2018" s="37" t="s">
        <v>120</v>
      </c>
      <c r="G2018" s="36">
        <v>3650.26</v>
      </c>
      <c r="H2018" s="61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1421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8">
        <v>45919.470925925925</v>
      </c>
      <c r="B2019" s="59">
        <v>444508423</v>
      </c>
      <c r="C2019" s="38" t="s">
        <v>36</v>
      </c>
      <c r="D2019" s="38" t="s">
        <v>37</v>
      </c>
      <c r="E2019" s="38" t="s">
        <v>46</v>
      </c>
      <c r="F2019" s="38" t="s">
        <v>120</v>
      </c>
      <c r="G2019" s="35">
        <v>3650.26</v>
      </c>
      <c r="H2019" s="59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1421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37" t="s">
        <v>36</v>
      </c>
      <c r="D2020" s="37" t="s">
        <v>37</v>
      </c>
      <c r="E2020" s="37" t="s">
        <v>46</v>
      </c>
      <c r="F2020" s="37" t="s">
        <v>120</v>
      </c>
      <c r="G2020" s="36">
        <v>3650.26</v>
      </c>
      <c r="H2020" s="61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1421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8">
        <v>45919.471215277779</v>
      </c>
      <c r="B2021" s="59">
        <v>444508850</v>
      </c>
      <c r="C2021" s="38" t="s">
        <v>36</v>
      </c>
      <c r="D2021" s="38" t="s">
        <v>37</v>
      </c>
      <c r="E2021" s="38" t="s">
        <v>46</v>
      </c>
      <c r="F2021" s="38" t="s">
        <v>120</v>
      </c>
      <c r="G2021" s="35">
        <v>3650.02</v>
      </c>
      <c r="H2021" s="59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1422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37" t="s">
        <v>36</v>
      </c>
      <c r="D2022" s="37" t="s">
        <v>37</v>
      </c>
      <c r="E2022" s="37" t="s">
        <v>46</v>
      </c>
      <c r="F2022" s="37" t="s">
        <v>120</v>
      </c>
      <c r="G2022" s="36">
        <v>3650.81</v>
      </c>
      <c r="H2022" s="61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1423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8">
        <v>45919.471620370372</v>
      </c>
      <c r="B2023" s="59">
        <v>444509057</v>
      </c>
      <c r="C2023" s="38" t="s">
        <v>36</v>
      </c>
      <c r="D2023" s="38" t="s">
        <v>38</v>
      </c>
      <c r="E2023" s="38" t="s">
        <v>45</v>
      </c>
      <c r="F2023" s="38" t="s">
        <v>120</v>
      </c>
      <c r="G2023" s="35">
        <v>3650.3</v>
      </c>
      <c r="H2023" s="59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115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37" t="s">
        <v>36</v>
      </c>
      <c r="D2024" s="37" t="s">
        <v>38</v>
      </c>
      <c r="E2024" s="37" t="s">
        <v>45</v>
      </c>
      <c r="F2024" s="37" t="s">
        <v>120</v>
      </c>
      <c r="G2024" s="36">
        <v>3650.3</v>
      </c>
      <c r="H2024" s="61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119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8">
        <v>45919.472002314818</v>
      </c>
      <c r="B2025" s="59">
        <v>444509298</v>
      </c>
      <c r="C2025" s="38" t="s">
        <v>36</v>
      </c>
      <c r="D2025" s="38" t="s">
        <v>37</v>
      </c>
      <c r="E2025" s="38" t="s">
        <v>46</v>
      </c>
      <c r="F2025" s="38" t="s">
        <v>120</v>
      </c>
      <c r="G2025" s="35">
        <v>3651.54</v>
      </c>
      <c r="H2025" s="59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1424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37" t="s">
        <v>36</v>
      </c>
      <c r="D2026" s="37" t="s">
        <v>37</v>
      </c>
      <c r="E2026" s="37" t="s">
        <v>46</v>
      </c>
      <c r="F2026" s="37" t="s">
        <v>120</v>
      </c>
      <c r="G2026" s="36">
        <v>3653.34</v>
      </c>
      <c r="H2026" s="61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1425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8">
        <v>45919.472974537035</v>
      </c>
      <c r="B2027" s="59">
        <v>444509895</v>
      </c>
      <c r="C2027" s="38" t="s">
        <v>36</v>
      </c>
      <c r="D2027" s="38" t="s">
        <v>37</v>
      </c>
      <c r="E2027" s="38" t="s">
        <v>46</v>
      </c>
      <c r="F2027" s="38" t="s">
        <v>120</v>
      </c>
      <c r="G2027" s="35">
        <v>3653.34</v>
      </c>
      <c r="H2027" s="59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1425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37" t="s">
        <v>36</v>
      </c>
      <c r="D2028" s="37" t="s">
        <v>37</v>
      </c>
      <c r="E2028" s="37" t="s">
        <v>45</v>
      </c>
      <c r="F2028" s="37" t="s">
        <v>120</v>
      </c>
      <c r="G2028" s="36">
        <v>3653.15</v>
      </c>
      <c r="H2028" s="61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119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8">
        <v>45919.473819444444</v>
      </c>
      <c r="B2029" s="59">
        <v>444510400</v>
      </c>
      <c r="C2029" s="38" t="s">
        <v>36</v>
      </c>
      <c r="D2029" s="38" t="s">
        <v>37</v>
      </c>
      <c r="E2029" s="38" t="s">
        <v>45</v>
      </c>
      <c r="F2029" s="38" t="s">
        <v>120</v>
      </c>
      <c r="G2029" s="35">
        <v>3653.12</v>
      </c>
      <c r="H2029" s="59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115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37" t="s">
        <v>36</v>
      </c>
      <c r="D2030" s="37" t="s">
        <v>37</v>
      </c>
      <c r="E2030" s="37" t="s">
        <v>46</v>
      </c>
      <c r="F2030" s="37" t="s">
        <v>120</v>
      </c>
      <c r="G2030" s="36">
        <v>3654.16</v>
      </c>
      <c r="H2030" s="61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1426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8">
        <v>45919.479803240742</v>
      </c>
      <c r="B2031" s="59">
        <v>444512175</v>
      </c>
      <c r="C2031" s="38" t="s">
        <v>36</v>
      </c>
      <c r="D2031" s="38" t="s">
        <v>37</v>
      </c>
      <c r="E2031" s="38" t="s">
        <v>46</v>
      </c>
      <c r="F2031" s="38" t="s">
        <v>120</v>
      </c>
      <c r="G2031" s="35">
        <v>3654.16</v>
      </c>
      <c r="H2031" s="59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1426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37" t="s">
        <v>36</v>
      </c>
      <c r="D2032" s="37" t="s">
        <v>37</v>
      </c>
      <c r="E2032" s="37" t="s">
        <v>45</v>
      </c>
      <c r="F2032" s="37" t="s">
        <v>120</v>
      </c>
      <c r="G2032" s="36">
        <v>3654.11</v>
      </c>
      <c r="H2032" s="61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1385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8">
        <v>45919.480763888889</v>
      </c>
      <c r="B2033" s="59">
        <v>444512520</v>
      </c>
      <c r="C2033" s="38" t="s">
        <v>36</v>
      </c>
      <c r="D2033" s="38" t="s">
        <v>37</v>
      </c>
      <c r="E2033" s="38" t="s">
        <v>45</v>
      </c>
      <c r="F2033" s="38" t="s">
        <v>120</v>
      </c>
      <c r="G2033" s="35">
        <v>3654.08</v>
      </c>
      <c r="H2033" s="59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116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37" t="s">
        <v>36</v>
      </c>
      <c r="D2034" s="37" t="s">
        <v>38</v>
      </c>
      <c r="E2034" s="37" t="s">
        <v>46</v>
      </c>
      <c r="F2034" s="37" t="s">
        <v>120</v>
      </c>
      <c r="G2034" s="36">
        <v>3655.03</v>
      </c>
      <c r="H2034" s="61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1427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8">
        <v>45919.4844212963</v>
      </c>
      <c r="B2035" s="59">
        <v>444514874</v>
      </c>
      <c r="C2035" s="38" t="s">
        <v>36</v>
      </c>
      <c r="D2035" s="38" t="s">
        <v>38</v>
      </c>
      <c r="E2035" s="38" t="s">
        <v>46</v>
      </c>
      <c r="F2035" s="38" t="s">
        <v>120</v>
      </c>
      <c r="G2035" s="35">
        <v>3655.03</v>
      </c>
      <c r="H2035" s="59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1427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37" t="s">
        <v>36</v>
      </c>
      <c r="D2036" s="37" t="s">
        <v>37</v>
      </c>
      <c r="E2036" s="37" t="s">
        <v>45</v>
      </c>
      <c r="F2036" s="37" t="s">
        <v>120</v>
      </c>
      <c r="G2036" s="36">
        <v>3655.17</v>
      </c>
      <c r="H2036" s="61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109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8">
        <v>45919.484467592592</v>
      </c>
      <c r="B2037" s="59">
        <v>444514943</v>
      </c>
      <c r="C2037" s="38" t="s">
        <v>36</v>
      </c>
      <c r="D2037" s="38" t="s">
        <v>37</v>
      </c>
      <c r="E2037" s="38" t="s">
        <v>45</v>
      </c>
      <c r="F2037" s="38" t="s">
        <v>120</v>
      </c>
      <c r="G2037" s="35">
        <v>3655.17</v>
      </c>
      <c r="H2037" s="59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37" t="s">
        <v>36</v>
      </c>
      <c r="D2038" s="37" t="s">
        <v>37</v>
      </c>
      <c r="E2038" s="37" t="s">
        <v>45</v>
      </c>
      <c r="F2038" s="37" t="s">
        <v>120</v>
      </c>
      <c r="G2038" s="36">
        <v>3655.17</v>
      </c>
      <c r="H2038" s="61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108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8">
        <v>45919.484467592592</v>
      </c>
      <c r="B2039" s="59">
        <v>444514946</v>
      </c>
      <c r="C2039" s="38" t="s">
        <v>36</v>
      </c>
      <c r="D2039" s="38" t="s">
        <v>37</v>
      </c>
      <c r="E2039" s="38" t="s">
        <v>45</v>
      </c>
      <c r="F2039" s="38" t="s">
        <v>120</v>
      </c>
      <c r="G2039" s="35">
        <v>3655.17</v>
      </c>
      <c r="H2039" s="59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114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37" t="s">
        <v>36</v>
      </c>
      <c r="D2040" s="37" t="s">
        <v>37</v>
      </c>
      <c r="E2040" s="37" t="s">
        <v>45</v>
      </c>
      <c r="F2040" s="37" t="s">
        <v>120</v>
      </c>
      <c r="G2040" s="36">
        <v>3655.17</v>
      </c>
      <c r="H2040" s="61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116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8">
        <v>45919.484479166669</v>
      </c>
      <c r="B2041" s="59">
        <v>444514948</v>
      </c>
      <c r="C2041" s="38" t="s">
        <v>36</v>
      </c>
      <c r="D2041" s="38" t="s">
        <v>37</v>
      </c>
      <c r="E2041" s="38" t="s">
        <v>45</v>
      </c>
      <c r="F2041" s="38" t="s">
        <v>120</v>
      </c>
      <c r="G2041" s="35">
        <v>3655.17</v>
      </c>
      <c r="H2041" s="59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1385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37" t="s">
        <v>36</v>
      </c>
      <c r="D2042" s="37" t="s">
        <v>37</v>
      </c>
      <c r="E2042" s="37" t="s">
        <v>45</v>
      </c>
      <c r="F2042" s="37" t="s">
        <v>120</v>
      </c>
      <c r="G2042" s="36">
        <v>3655.17</v>
      </c>
      <c r="H2042" s="61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8">
        <v>45919.484479166669</v>
      </c>
      <c r="B2043" s="59">
        <v>444514955</v>
      </c>
      <c r="C2043" s="38" t="s">
        <v>36</v>
      </c>
      <c r="D2043" s="38" t="s">
        <v>37</v>
      </c>
      <c r="E2043" s="38" t="s">
        <v>45</v>
      </c>
      <c r="F2043" s="38" t="s">
        <v>120</v>
      </c>
      <c r="G2043" s="35">
        <v>3655.15</v>
      </c>
      <c r="H2043" s="59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37" t="s">
        <v>36</v>
      </c>
      <c r="D2044" s="37" t="s">
        <v>37</v>
      </c>
      <c r="E2044" s="37" t="s">
        <v>45</v>
      </c>
      <c r="F2044" s="37" t="s">
        <v>120</v>
      </c>
      <c r="G2044" s="36">
        <v>3655.15</v>
      </c>
      <c r="H2044" s="61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8">
        <v>45919.486215277779</v>
      </c>
      <c r="B2045" s="59">
        <v>444515807</v>
      </c>
      <c r="C2045" s="38" t="s">
        <v>36</v>
      </c>
      <c r="D2045" s="38" t="s">
        <v>38</v>
      </c>
      <c r="E2045" s="38" t="s">
        <v>46</v>
      </c>
      <c r="F2045" s="38" t="s">
        <v>120</v>
      </c>
      <c r="G2045" s="35">
        <v>3653.53</v>
      </c>
      <c r="H2045" s="59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1428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37" t="s">
        <v>36</v>
      </c>
      <c r="D2046" s="37" t="s">
        <v>37</v>
      </c>
      <c r="E2046" s="37" t="s">
        <v>45</v>
      </c>
      <c r="F2046" s="37" t="s">
        <v>120</v>
      </c>
      <c r="G2046" s="36">
        <v>3655.55</v>
      </c>
      <c r="H2046" s="61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109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8">
        <v>45919.495034722226</v>
      </c>
      <c r="B2047" s="59">
        <v>444518938</v>
      </c>
      <c r="C2047" s="38" t="s">
        <v>36</v>
      </c>
      <c r="D2047" s="38" t="s">
        <v>38</v>
      </c>
      <c r="E2047" s="38" t="s">
        <v>46</v>
      </c>
      <c r="F2047" s="38" t="s">
        <v>120</v>
      </c>
      <c r="G2047" s="35">
        <v>3655.57</v>
      </c>
      <c r="H2047" s="59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1429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37" t="s">
        <v>36</v>
      </c>
      <c r="D2048" s="37" t="s">
        <v>38</v>
      </c>
      <c r="E2048" s="37" t="s">
        <v>46</v>
      </c>
      <c r="F2048" s="37" t="s">
        <v>120</v>
      </c>
      <c r="G2048" s="36">
        <v>3655.57</v>
      </c>
      <c r="H2048" s="61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1430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8">
        <v>45919.495104166665</v>
      </c>
      <c r="B2049" s="59">
        <v>444518952</v>
      </c>
      <c r="C2049" s="38" t="s">
        <v>36</v>
      </c>
      <c r="D2049" s="38" t="s">
        <v>37</v>
      </c>
      <c r="E2049" s="38" t="s">
        <v>45</v>
      </c>
      <c r="F2049" s="38" t="s">
        <v>120</v>
      </c>
      <c r="G2049" s="35">
        <v>3655.85</v>
      </c>
      <c r="H2049" s="59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115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37" t="s">
        <v>36</v>
      </c>
      <c r="D2050" s="37" t="s">
        <v>37</v>
      </c>
      <c r="E2050" s="37" t="s">
        <v>45</v>
      </c>
      <c r="F2050" s="37" t="s">
        <v>120</v>
      </c>
      <c r="G2050" s="36">
        <v>3655.85</v>
      </c>
      <c r="H2050" s="61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119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8">
        <v>45919.495451388888</v>
      </c>
      <c r="B2051" s="59">
        <v>444518999</v>
      </c>
      <c r="C2051" s="38" t="s">
        <v>36</v>
      </c>
      <c r="D2051" s="38" t="s">
        <v>37</v>
      </c>
      <c r="E2051" s="38" t="s">
        <v>45</v>
      </c>
      <c r="F2051" s="38" t="s">
        <v>120</v>
      </c>
      <c r="G2051" s="35">
        <v>3655.59</v>
      </c>
      <c r="H2051" s="59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37" t="s">
        <v>36</v>
      </c>
      <c r="D2052" s="37" t="s">
        <v>37</v>
      </c>
      <c r="E2052" s="37" t="s">
        <v>45</v>
      </c>
      <c r="F2052" s="37" t="s">
        <v>120</v>
      </c>
      <c r="G2052" s="36">
        <v>3655.59</v>
      </c>
      <c r="H2052" s="61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93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8">
        <v>45919.496145833335</v>
      </c>
      <c r="B2053" s="59">
        <v>444519092</v>
      </c>
      <c r="C2053" s="38" t="s">
        <v>36</v>
      </c>
      <c r="D2053" s="38" t="s">
        <v>37</v>
      </c>
      <c r="E2053" s="38" t="s">
        <v>45</v>
      </c>
      <c r="F2053" s="38" t="s">
        <v>120</v>
      </c>
      <c r="G2053" s="35">
        <v>3655.74</v>
      </c>
      <c r="H2053" s="59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107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37" t="s">
        <v>36</v>
      </c>
      <c r="D2054" s="37" t="s">
        <v>38</v>
      </c>
      <c r="E2054" s="37" t="s">
        <v>46</v>
      </c>
      <c r="F2054" s="37" t="s">
        <v>120</v>
      </c>
      <c r="G2054" s="36">
        <v>3656.75</v>
      </c>
      <c r="H2054" s="61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1431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8">
        <v>45919.503425925926</v>
      </c>
      <c r="B2055" s="59">
        <v>444520670</v>
      </c>
      <c r="C2055" s="38" t="s">
        <v>36</v>
      </c>
      <c r="D2055" s="38" t="s">
        <v>38</v>
      </c>
      <c r="E2055" s="38" t="s">
        <v>46</v>
      </c>
      <c r="F2055" s="38" t="s">
        <v>120</v>
      </c>
      <c r="G2055" s="35">
        <v>3656.75</v>
      </c>
      <c r="H2055" s="59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1431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37" t="s">
        <v>36</v>
      </c>
      <c r="D2056" s="37" t="s">
        <v>38</v>
      </c>
      <c r="E2056" s="37" t="s">
        <v>46</v>
      </c>
      <c r="F2056" s="37" t="s">
        <v>120</v>
      </c>
      <c r="G2056" s="36">
        <v>3657.22</v>
      </c>
      <c r="H2056" s="61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1432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8">
        <v>45919.504814814813</v>
      </c>
      <c r="B2057" s="59">
        <v>444521282</v>
      </c>
      <c r="C2057" s="38" t="s">
        <v>36</v>
      </c>
      <c r="D2057" s="38" t="s">
        <v>38</v>
      </c>
      <c r="E2057" s="38" t="s">
        <v>46</v>
      </c>
      <c r="F2057" s="38" t="s">
        <v>120</v>
      </c>
      <c r="G2057" s="35">
        <v>3656.78</v>
      </c>
      <c r="H2057" s="59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1433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37" t="s">
        <v>36</v>
      </c>
      <c r="D2058" s="37" t="s">
        <v>38</v>
      </c>
      <c r="E2058" s="37" t="s">
        <v>46</v>
      </c>
      <c r="F2058" s="37" t="s">
        <v>120</v>
      </c>
      <c r="G2058" s="36">
        <v>3656.78</v>
      </c>
      <c r="H2058" s="61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1433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8">
        <v>45919.504826388889</v>
      </c>
      <c r="B2059" s="59">
        <v>444521296</v>
      </c>
      <c r="C2059" s="38" t="s">
        <v>36</v>
      </c>
      <c r="D2059" s="38" t="s">
        <v>37</v>
      </c>
      <c r="E2059" s="38" t="s">
        <v>45</v>
      </c>
      <c r="F2059" s="38" t="s">
        <v>120</v>
      </c>
      <c r="G2059" s="35">
        <v>3657.05</v>
      </c>
      <c r="H2059" s="59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116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37" t="s">
        <v>36</v>
      </c>
      <c r="D2060" s="37" t="s">
        <v>37</v>
      </c>
      <c r="E2060" s="37" t="s">
        <v>45</v>
      </c>
      <c r="F2060" s="37" t="s">
        <v>120</v>
      </c>
      <c r="G2060" s="36">
        <v>3657.09</v>
      </c>
      <c r="H2060" s="61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1385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8">
        <v>45919.505752314813</v>
      </c>
      <c r="B2061" s="59">
        <v>444521448</v>
      </c>
      <c r="C2061" s="38" t="s">
        <v>36</v>
      </c>
      <c r="D2061" s="38" t="s">
        <v>37</v>
      </c>
      <c r="E2061" s="38" t="s">
        <v>45</v>
      </c>
      <c r="F2061" s="38" t="s">
        <v>120</v>
      </c>
      <c r="G2061" s="35">
        <v>3656.98</v>
      </c>
      <c r="H2061" s="59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108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37" t="s">
        <v>36</v>
      </c>
      <c r="D2062" s="37" t="s">
        <v>37</v>
      </c>
      <c r="E2062" s="37" t="s">
        <v>45</v>
      </c>
      <c r="F2062" s="37" t="s">
        <v>120</v>
      </c>
      <c r="G2062" s="36">
        <v>3656.97</v>
      </c>
      <c r="H2062" s="61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109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8">
        <v>45919.50576388889</v>
      </c>
      <c r="B2063" s="59">
        <v>444521451</v>
      </c>
      <c r="C2063" s="38" t="s">
        <v>36</v>
      </c>
      <c r="D2063" s="38" t="s">
        <v>37</v>
      </c>
      <c r="E2063" s="38" t="s">
        <v>45</v>
      </c>
      <c r="F2063" s="38" t="s">
        <v>120</v>
      </c>
      <c r="G2063" s="35">
        <v>3656.97</v>
      </c>
      <c r="H2063" s="59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37" t="s">
        <v>36</v>
      </c>
      <c r="D2064" s="37" t="s">
        <v>38</v>
      </c>
      <c r="E2064" s="37" t="s">
        <v>46</v>
      </c>
      <c r="F2064" s="37" t="s">
        <v>120</v>
      </c>
      <c r="G2064" s="36">
        <v>3656.75</v>
      </c>
      <c r="H2064" s="61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1434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8">
        <v>45919.51017361111</v>
      </c>
      <c r="B2065" s="59">
        <v>444523553</v>
      </c>
      <c r="C2065" s="38" t="s">
        <v>36</v>
      </c>
      <c r="D2065" s="38" t="s">
        <v>38</v>
      </c>
      <c r="E2065" s="38" t="s">
        <v>46</v>
      </c>
      <c r="F2065" s="38" t="s">
        <v>120</v>
      </c>
      <c r="G2065" s="35">
        <v>3656.75</v>
      </c>
      <c r="H2065" s="59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1434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37" t="s">
        <v>36</v>
      </c>
      <c r="D2066" s="37" t="s">
        <v>38</v>
      </c>
      <c r="E2066" s="37" t="s">
        <v>46</v>
      </c>
      <c r="F2066" s="37" t="s">
        <v>120</v>
      </c>
      <c r="G2066" s="36">
        <v>3656.75</v>
      </c>
      <c r="H2066" s="61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1435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8">
        <v>45919.510497685187</v>
      </c>
      <c r="B2067" s="59">
        <v>444523629</v>
      </c>
      <c r="C2067" s="38" t="s">
        <v>36</v>
      </c>
      <c r="D2067" s="38" t="s">
        <v>37</v>
      </c>
      <c r="E2067" s="38" t="s">
        <v>45</v>
      </c>
      <c r="F2067" s="38" t="s">
        <v>120</v>
      </c>
      <c r="G2067" s="35">
        <v>3657.15</v>
      </c>
      <c r="H2067" s="59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37" t="s">
        <v>36</v>
      </c>
      <c r="D2068" s="37" t="s">
        <v>37</v>
      </c>
      <c r="E2068" s="37" t="s">
        <v>45</v>
      </c>
      <c r="F2068" s="37" t="s">
        <v>120</v>
      </c>
      <c r="G2068" s="36">
        <v>3657.22</v>
      </c>
      <c r="H2068" s="61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8">
        <v>45919.510509259257</v>
      </c>
      <c r="B2069" s="59">
        <v>444523634</v>
      </c>
      <c r="C2069" s="38" t="s">
        <v>36</v>
      </c>
      <c r="D2069" s="38" t="s">
        <v>37</v>
      </c>
      <c r="E2069" s="38" t="s">
        <v>45</v>
      </c>
      <c r="F2069" s="38" t="s">
        <v>120</v>
      </c>
      <c r="G2069" s="35">
        <v>3657.26</v>
      </c>
      <c r="H2069" s="59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37" t="s">
        <v>36</v>
      </c>
      <c r="D2070" s="37" t="s">
        <v>38</v>
      </c>
      <c r="E2070" s="37" t="s">
        <v>46</v>
      </c>
      <c r="F2070" s="37" t="s">
        <v>120</v>
      </c>
      <c r="G2070" s="36">
        <v>3658.49</v>
      </c>
      <c r="H2070" s="61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1436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8">
        <v>45919.51390046296</v>
      </c>
      <c r="B2071" s="59">
        <v>444526103</v>
      </c>
      <c r="C2071" s="38" t="s">
        <v>36</v>
      </c>
      <c r="D2071" s="38" t="s">
        <v>38</v>
      </c>
      <c r="E2071" s="38" t="s">
        <v>46</v>
      </c>
      <c r="F2071" s="38" t="s">
        <v>120</v>
      </c>
      <c r="G2071" s="35">
        <v>3658.49</v>
      </c>
      <c r="H2071" s="59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1436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37" t="s">
        <v>36</v>
      </c>
      <c r="D2072" s="37" t="s">
        <v>37</v>
      </c>
      <c r="E2072" s="37" t="s">
        <v>45</v>
      </c>
      <c r="F2072" s="37" t="s">
        <v>120</v>
      </c>
      <c r="G2072" s="36">
        <v>3658.33</v>
      </c>
      <c r="H2072" s="61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109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8">
        <v>45919.514675925922</v>
      </c>
      <c r="B2073" s="59">
        <v>444526316</v>
      </c>
      <c r="C2073" s="38" t="s">
        <v>36</v>
      </c>
      <c r="D2073" s="38" t="s">
        <v>37</v>
      </c>
      <c r="E2073" s="38" t="s">
        <v>45</v>
      </c>
      <c r="F2073" s="38" t="s">
        <v>120</v>
      </c>
      <c r="G2073" s="35">
        <v>3658.34</v>
      </c>
      <c r="H2073" s="59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37" t="s">
        <v>36</v>
      </c>
      <c r="D2074" s="37" t="s">
        <v>38</v>
      </c>
      <c r="E2074" s="37" t="s">
        <v>46</v>
      </c>
      <c r="F2074" s="37" t="s">
        <v>120</v>
      </c>
      <c r="G2074" s="36">
        <v>3657.91</v>
      </c>
      <c r="H2074" s="61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1437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8">
        <v>45919.516793981478</v>
      </c>
      <c r="B2075" s="59">
        <v>444527292</v>
      </c>
      <c r="C2075" s="38" t="s">
        <v>36</v>
      </c>
      <c r="D2075" s="38" t="s">
        <v>38</v>
      </c>
      <c r="E2075" s="38" t="s">
        <v>46</v>
      </c>
      <c r="F2075" s="38" t="s">
        <v>120</v>
      </c>
      <c r="G2075" s="35">
        <v>3657.91</v>
      </c>
      <c r="H2075" s="59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1437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37" t="s">
        <v>36</v>
      </c>
      <c r="D2076" s="37" t="s">
        <v>38</v>
      </c>
      <c r="E2076" s="37" t="s">
        <v>46</v>
      </c>
      <c r="F2076" s="37" t="s">
        <v>120</v>
      </c>
      <c r="G2076" s="36">
        <v>3657.65</v>
      </c>
      <c r="H2076" s="61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1438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8">
        <v>45919.516921296294</v>
      </c>
      <c r="B2077" s="59">
        <v>444527378</v>
      </c>
      <c r="C2077" s="38" t="s">
        <v>36</v>
      </c>
      <c r="D2077" s="38" t="s">
        <v>38</v>
      </c>
      <c r="E2077" s="38" t="s">
        <v>46</v>
      </c>
      <c r="F2077" s="38" t="s">
        <v>120</v>
      </c>
      <c r="G2077" s="35">
        <v>3657.65</v>
      </c>
      <c r="H2077" s="59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1439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37" t="s">
        <v>36</v>
      </c>
      <c r="D2078" s="37" t="s">
        <v>37</v>
      </c>
      <c r="E2078" s="37" t="s">
        <v>45</v>
      </c>
      <c r="F2078" s="37" t="s">
        <v>120</v>
      </c>
      <c r="G2078" s="36">
        <v>3658.39</v>
      </c>
      <c r="H2078" s="61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108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8">
        <v>45919.517222222225</v>
      </c>
      <c r="B2079" s="59">
        <v>444527440</v>
      </c>
      <c r="C2079" s="38" t="s">
        <v>36</v>
      </c>
      <c r="D2079" s="38" t="s">
        <v>37</v>
      </c>
      <c r="E2079" s="38" t="s">
        <v>45</v>
      </c>
      <c r="F2079" s="38" t="s">
        <v>120</v>
      </c>
      <c r="G2079" s="35">
        <v>3658.41</v>
      </c>
      <c r="H2079" s="59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114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37" t="s">
        <v>36</v>
      </c>
      <c r="D2080" s="37" t="s">
        <v>37</v>
      </c>
      <c r="E2080" s="37" t="s">
        <v>45</v>
      </c>
      <c r="F2080" s="37" t="s">
        <v>120</v>
      </c>
      <c r="G2080" s="36">
        <v>3658.27</v>
      </c>
      <c r="H2080" s="61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1385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8">
        <v>45919.517453703702</v>
      </c>
      <c r="B2081" s="59">
        <v>444527490</v>
      </c>
      <c r="C2081" s="38" t="s">
        <v>36</v>
      </c>
      <c r="D2081" s="38" t="s">
        <v>37</v>
      </c>
      <c r="E2081" s="38" t="s">
        <v>45</v>
      </c>
      <c r="F2081" s="38" t="s">
        <v>120</v>
      </c>
      <c r="G2081" s="35">
        <v>3658.25</v>
      </c>
      <c r="H2081" s="59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116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37" t="s">
        <v>36</v>
      </c>
      <c r="D2082" s="37" t="s">
        <v>38</v>
      </c>
      <c r="E2082" s="37" t="s">
        <v>46</v>
      </c>
      <c r="F2082" s="37" t="s">
        <v>120</v>
      </c>
      <c r="G2082" s="36">
        <v>3657.04</v>
      </c>
      <c r="H2082" s="61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1440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8">
        <v>45919.520289351851</v>
      </c>
      <c r="B2083" s="59">
        <v>444528747</v>
      </c>
      <c r="C2083" s="38" t="s">
        <v>36</v>
      </c>
      <c r="D2083" s="38" t="s">
        <v>38</v>
      </c>
      <c r="E2083" s="38" t="s">
        <v>46</v>
      </c>
      <c r="F2083" s="38" t="s">
        <v>120</v>
      </c>
      <c r="G2083" s="35">
        <v>3657.04</v>
      </c>
      <c r="H2083" s="59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1440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37" t="s">
        <v>36</v>
      </c>
      <c r="D2084" s="37" t="s">
        <v>38</v>
      </c>
      <c r="E2084" s="37" t="s">
        <v>46</v>
      </c>
      <c r="F2084" s="37" t="s">
        <v>120</v>
      </c>
      <c r="G2084" s="36">
        <v>3656.8</v>
      </c>
      <c r="H2084" s="61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1441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8">
        <v>45919.521724537037</v>
      </c>
      <c r="B2085" s="59">
        <v>444529600</v>
      </c>
      <c r="C2085" s="38" t="s">
        <v>36</v>
      </c>
      <c r="D2085" s="38" t="s">
        <v>37</v>
      </c>
      <c r="E2085" s="38" t="s">
        <v>45</v>
      </c>
      <c r="F2085" s="38" t="s">
        <v>120</v>
      </c>
      <c r="G2085" s="35">
        <v>3657.55</v>
      </c>
      <c r="H2085" s="59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37" t="s">
        <v>36</v>
      </c>
      <c r="D2086" s="37" t="s">
        <v>37</v>
      </c>
      <c r="E2086" s="37" t="s">
        <v>45</v>
      </c>
      <c r="F2086" s="37" t="s">
        <v>120</v>
      </c>
      <c r="G2086" s="36">
        <v>3657.55</v>
      </c>
      <c r="H2086" s="61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93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8">
        <v>45919.535844907405</v>
      </c>
      <c r="B2087" s="59">
        <v>444535792</v>
      </c>
      <c r="C2087" s="38" t="s">
        <v>36</v>
      </c>
      <c r="D2087" s="38" t="s">
        <v>38</v>
      </c>
      <c r="E2087" s="38" t="s">
        <v>45</v>
      </c>
      <c r="F2087" s="38" t="s">
        <v>120</v>
      </c>
      <c r="G2087" s="35">
        <v>3656.31</v>
      </c>
      <c r="H2087" s="59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109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37" t="s">
        <v>36</v>
      </c>
      <c r="D2088" s="37" t="s">
        <v>37</v>
      </c>
      <c r="E2088" s="37" t="s">
        <v>46</v>
      </c>
      <c r="F2088" s="37" t="s">
        <v>120</v>
      </c>
      <c r="G2088" s="36">
        <v>3657.83</v>
      </c>
      <c r="H2088" s="61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1483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8">
        <v>45919.542094907411</v>
      </c>
      <c r="B2089" s="59">
        <v>444537782</v>
      </c>
      <c r="C2089" s="38" t="s">
        <v>36</v>
      </c>
      <c r="D2089" s="38" t="s">
        <v>37</v>
      </c>
      <c r="E2089" s="38" t="s">
        <v>45</v>
      </c>
      <c r="F2089" s="38" t="s">
        <v>120</v>
      </c>
      <c r="G2089" s="35">
        <v>3658.23</v>
      </c>
      <c r="H2089" s="59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109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37" t="s">
        <v>36</v>
      </c>
      <c r="D2090" s="37" t="s">
        <v>38</v>
      </c>
      <c r="E2090" s="37" t="s">
        <v>46</v>
      </c>
      <c r="F2090" s="37" t="s">
        <v>120</v>
      </c>
      <c r="G2090" s="36">
        <v>3657.69</v>
      </c>
      <c r="H2090" s="61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1484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8">
        <v>45919.542326388888</v>
      </c>
      <c r="B2091" s="59">
        <v>444537880</v>
      </c>
      <c r="C2091" s="38" t="s">
        <v>36</v>
      </c>
      <c r="D2091" s="38" t="s">
        <v>37</v>
      </c>
      <c r="E2091" s="38" t="s">
        <v>45</v>
      </c>
      <c r="F2091" s="38" t="s">
        <v>120</v>
      </c>
      <c r="G2091" s="35">
        <v>3658.1</v>
      </c>
      <c r="H2091" s="59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37" t="s">
        <v>36</v>
      </c>
      <c r="D2092" s="37" t="s">
        <v>38</v>
      </c>
      <c r="E2092" s="37" t="s">
        <v>46</v>
      </c>
      <c r="F2092" s="37" t="s">
        <v>120</v>
      </c>
      <c r="G2092" s="36">
        <v>3657.54</v>
      </c>
      <c r="H2092" s="61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932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8">
        <v>45919.542662037034</v>
      </c>
      <c r="B2093" s="59">
        <v>444537977</v>
      </c>
      <c r="C2093" s="38" t="s">
        <v>36</v>
      </c>
      <c r="D2093" s="38" t="s">
        <v>38</v>
      </c>
      <c r="E2093" s="38" t="s">
        <v>46</v>
      </c>
      <c r="F2093" s="38" t="s">
        <v>120</v>
      </c>
      <c r="G2093" s="35">
        <v>3657.54</v>
      </c>
      <c r="H2093" s="59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932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37" t="s">
        <v>36</v>
      </c>
      <c r="D2094" s="37" t="s">
        <v>38</v>
      </c>
      <c r="E2094" s="37" t="s">
        <v>46</v>
      </c>
      <c r="F2094" s="37" t="s">
        <v>120</v>
      </c>
      <c r="G2094" s="36">
        <v>3657.23</v>
      </c>
      <c r="H2094" s="61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1485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8">
        <v>45919.554247685184</v>
      </c>
      <c r="B2095" s="59">
        <v>444540773</v>
      </c>
      <c r="C2095" s="38" t="s">
        <v>36</v>
      </c>
      <c r="D2095" s="38" t="s">
        <v>37</v>
      </c>
      <c r="E2095" s="38" t="s">
        <v>45</v>
      </c>
      <c r="F2095" s="38" t="s">
        <v>120</v>
      </c>
      <c r="G2095" s="35">
        <v>3658.32</v>
      </c>
      <c r="H2095" s="59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37" t="s">
        <v>36</v>
      </c>
      <c r="D2096" s="37" t="s">
        <v>37</v>
      </c>
      <c r="E2096" s="37" t="s">
        <v>45</v>
      </c>
      <c r="F2096" s="37" t="s">
        <v>120</v>
      </c>
      <c r="G2096" s="36">
        <v>3658.32</v>
      </c>
      <c r="H2096" s="61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8">
        <v>45919.555891203701</v>
      </c>
      <c r="B2097" s="59">
        <v>444541240</v>
      </c>
      <c r="C2097" s="38" t="s">
        <v>36</v>
      </c>
      <c r="D2097" s="38" t="s">
        <v>38</v>
      </c>
      <c r="E2097" s="38" t="s">
        <v>46</v>
      </c>
      <c r="F2097" s="38" t="s">
        <v>120</v>
      </c>
      <c r="G2097" s="35">
        <v>3658.17</v>
      </c>
      <c r="H2097" s="59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1486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37" t="s">
        <v>36</v>
      </c>
      <c r="D2098" s="37" t="s">
        <v>38</v>
      </c>
      <c r="E2098" s="37" t="s">
        <v>46</v>
      </c>
      <c r="F2098" s="37" t="s">
        <v>120</v>
      </c>
      <c r="G2098" s="36">
        <v>3658.17</v>
      </c>
      <c r="H2098" s="61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1486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8">
        <v>45919.557025462964</v>
      </c>
      <c r="B2099" s="59">
        <v>444541726</v>
      </c>
      <c r="C2099" s="38" t="s">
        <v>36</v>
      </c>
      <c r="D2099" s="38" t="s">
        <v>37</v>
      </c>
      <c r="E2099" s="38" t="s">
        <v>45</v>
      </c>
      <c r="F2099" s="38" t="s">
        <v>120</v>
      </c>
      <c r="G2099" s="35">
        <v>3658.98</v>
      </c>
      <c r="H2099" s="59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115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37" t="s">
        <v>36</v>
      </c>
      <c r="D2100" s="37" t="s">
        <v>37</v>
      </c>
      <c r="E2100" s="37" t="s">
        <v>45</v>
      </c>
      <c r="F2100" s="37" t="s">
        <v>120</v>
      </c>
      <c r="G2100" s="36">
        <v>3658.96</v>
      </c>
      <c r="H2100" s="61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119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8">
        <v>45919.562800925924</v>
      </c>
      <c r="B2101" s="59">
        <v>444542938</v>
      </c>
      <c r="C2101" s="38" t="s">
        <v>36</v>
      </c>
      <c r="D2101" s="38" t="s">
        <v>38</v>
      </c>
      <c r="E2101" s="38" t="s">
        <v>46</v>
      </c>
      <c r="F2101" s="38" t="s">
        <v>120</v>
      </c>
      <c r="G2101" s="35">
        <v>3656.64</v>
      </c>
      <c r="H2101" s="59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1487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37" t="s">
        <v>36</v>
      </c>
      <c r="D2102" s="37" t="s">
        <v>38</v>
      </c>
      <c r="E2102" s="37" t="s">
        <v>46</v>
      </c>
      <c r="F2102" s="37" t="s">
        <v>120</v>
      </c>
      <c r="G2102" s="36">
        <v>3655.93</v>
      </c>
      <c r="H2102" s="61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1488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8">
        <v>45919.566111111111</v>
      </c>
      <c r="B2103" s="59">
        <v>444544214</v>
      </c>
      <c r="C2103" s="38" t="s">
        <v>36</v>
      </c>
      <c r="D2103" s="38" t="s">
        <v>38</v>
      </c>
      <c r="E2103" s="38" t="s">
        <v>46</v>
      </c>
      <c r="F2103" s="38" t="s">
        <v>120</v>
      </c>
      <c r="G2103" s="35">
        <v>3655.93</v>
      </c>
      <c r="H2103" s="59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1488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37" t="s">
        <v>36</v>
      </c>
      <c r="D2104" s="37" t="s">
        <v>38</v>
      </c>
      <c r="E2104" s="37" t="s">
        <v>46</v>
      </c>
      <c r="F2104" s="37" t="s">
        <v>120</v>
      </c>
      <c r="G2104" s="36">
        <v>3655.58</v>
      </c>
      <c r="H2104" s="61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1430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8">
        <v>45919.567118055558</v>
      </c>
      <c r="B2105" s="59">
        <v>444544702</v>
      </c>
      <c r="C2105" s="38" t="s">
        <v>36</v>
      </c>
      <c r="D2105" s="38" t="s">
        <v>38</v>
      </c>
      <c r="E2105" s="38" t="s">
        <v>46</v>
      </c>
      <c r="F2105" s="38" t="s">
        <v>120</v>
      </c>
      <c r="G2105" s="35">
        <v>3655.36</v>
      </c>
      <c r="H2105" s="59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1489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37" t="s">
        <v>36</v>
      </c>
      <c r="D2106" s="37" t="s">
        <v>38</v>
      </c>
      <c r="E2106" s="37" t="s">
        <v>46</v>
      </c>
      <c r="F2106" s="37" t="s">
        <v>120</v>
      </c>
      <c r="G2106" s="36">
        <v>3655.36</v>
      </c>
      <c r="H2106" s="61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1490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8">
        <v>45919.567164351851</v>
      </c>
      <c r="B2107" s="59">
        <v>444544733</v>
      </c>
      <c r="C2107" s="38" t="s">
        <v>36</v>
      </c>
      <c r="D2107" s="38" t="s">
        <v>38</v>
      </c>
      <c r="E2107" s="38" t="s">
        <v>46</v>
      </c>
      <c r="F2107" s="38" t="s">
        <v>120</v>
      </c>
      <c r="G2107" s="35">
        <v>3655.33</v>
      </c>
      <c r="H2107" s="59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1339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37" t="s">
        <v>36</v>
      </c>
      <c r="D2108" s="37" t="s">
        <v>38</v>
      </c>
      <c r="E2108" s="37" t="s">
        <v>46</v>
      </c>
      <c r="F2108" s="37" t="s">
        <v>120</v>
      </c>
      <c r="G2108" s="36">
        <v>3655.25</v>
      </c>
      <c r="H2108" s="61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1491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8">
        <v>45919.567175925928</v>
      </c>
      <c r="B2109" s="59">
        <v>444544743</v>
      </c>
      <c r="C2109" s="38" t="s">
        <v>36</v>
      </c>
      <c r="D2109" s="38" t="s">
        <v>38</v>
      </c>
      <c r="E2109" s="38" t="s">
        <v>46</v>
      </c>
      <c r="F2109" s="38" t="s">
        <v>120</v>
      </c>
      <c r="G2109" s="35">
        <v>3655.25</v>
      </c>
      <c r="H2109" s="59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1491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37" t="s">
        <v>36</v>
      </c>
      <c r="D2110" s="37" t="s">
        <v>38</v>
      </c>
      <c r="E2110" s="37" t="s">
        <v>46</v>
      </c>
      <c r="F2110" s="37" t="s">
        <v>120</v>
      </c>
      <c r="G2110" s="36">
        <v>3655.25</v>
      </c>
      <c r="H2110" s="61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1492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8">
        <v>45919.567175925928</v>
      </c>
      <c r="B2111" s="59">
        <v>444544745</v>
      </c>
      <c r="C2111" s="38" t="s">
        <v>36</v>
      </c>
      <c r="D2111" s="38" t="s">
        <v>38</v>
      </c>
      <c r="E2111" s="38" t="s">
        <v>46</v>
      </c>
      <c r="F2111" s="38" t="s">
        <v>120</v>
      </c>
      <c r="G2111" s="35">
        <v>3655.25</v>
      </c>
      <c r="H2111" s="59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1492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37" t="s">
        <v>36</v>
      </c>
      <c r="D2112" s="37" t="s">
        <v>38</v>
      </c>
      <c r="E2112" s="37" t="s">
        <v>45</v>
      </c>
      <c r="F2112" s="37" t="s">
        <v>120</v>
      </c>
      <c r="G2112" s="36">
        <v>3655.79</v>
      </c>
      <c r="H2112" s="61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119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8">
        <v>45919.567442129628</v>
      </c>
      <c r="B2113" s="59">
        <v>444544867</v>
      </c>
      <c r="C2113" s="38" t="s">
        <v>36</v>
      </c>
      <c r="D2113" s="38" t="s">
        <v>38</v>
      </c>
      <c r="E2113" s="38" t="s">
        <v>45</v>
      </c>
      <c r="F2113" s="38" t="s">
        <v>120</v>
      </c>
      <c r="G2113" s="35">
        <v>3655.79</v>
      </c>
      <c r="H2113" s="59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1385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37" t="s">
        <v>36</v>
      </c>
      <c r="D2114" s="37" t="s">
        <v>38</v>
      </c>
      <c r="E2114" s="37" t="s">
        <v>45</v>
      </c>
      <c r="F2114" s="37" t="s">
        <v>120</v>
      </c>
      <c r="G2114" s="36">
        <v>3655.79</v>
      </c>
      <c r="H2114" s="61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116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8">
        <v>45919.567453703705</v>
      </c>
      <c r="B2115" s="59">
        <v>444544872</v>
      </c>
      <c r="C2115" s="38" t="s">
        <v>36</v>
      </c>
      <c r="D2115" s="38" t="s">
        <v>38</v>
      </c>
      <c r="E2115" s="38" t="s">
        <v>45</v>
      </c>
      <c r="F2115" s="38" t="s">
        <v>120</v>
      </c>
      <c r="G2115" s="35">
        <v>3655.79</v>
      </c>
      <c r="H2115" s="59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115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37" t="s">
        <v>36</v>
      </c>
      <c r="D2116" s="37" t="s">
        <v>38</v>
      </c>
      <c r="E2116" s="37" t="s">
        <v>45</v>
      </c>
      <c r="F2116" s="37" t="s">
        <v>120</v>
      </c>
      <c r="G2116" s="36">
        <v>3656.12</v>
      </c>
      <c r="H2116" s="61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109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8">
        <v>45919.568136574075</v>
      </c>
      <c r="B2117" s="59">
        <v>444545349</v>
      </c>
      <c r="C2117" s="38" t="s">
        <v>36</v>
      </c>
      <c r="D2117" s="38" t="s">
        <v>38</v>
      </c>
      <c r="E2117" s="38" t="s">
        <v>45</v>
      </c>
      <c r="F2117" s="38" t="s">
        <v>120</v>
      </c>
      <c r="G2117" s="35">
        <v>3656.12</v>
      </c>
      <c r="H2117" s="59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114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37" t="s">
        <v>36</v>
      </c>
      <c r="D2118" s="37" t="s">
        <v>38</v>
      </c>
      <c r="E2118" s="37" t="s">
        <v>45</v>
      </c>
      <c r="F2118" s="37" t="s">
        <v>120</v>
      </c>
      <c r="G2118" s="36">
        <v>3656.11</v>
      </c>
      <c r="H2118" s="61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108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8">
        <v>45919.568148148152</v>
      </c>
      <c r="B2119" s="59">
        <v>444545353</v>
      </c>
      <c r="C2119" s="38" t="s">
        <v>36</v>
      </c>
      <c r="D2119" s="38" t="s">
        <v>38</v>
      </c>
      <c r="E2119" s="38" t="s">
        <v>45</v>
      </c>
      <c r="F2119" s="38" t="s">
        <v>120</v>
      </c>
      <c r="G2119" s="35">
        <v>3656.11</v>
      </c>
      <c r="H2119" s="59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37" t="s">
        <v>36</v>
      </c>
      <c r="D2120" s="37" t="s">
        <v>38</v>
      </c>
      <c r="E2120" s="37" t="s">
        <v>45</v>
      </c>
      <c r="F2120" s="37" t="s">
        <v>120</v>
      </c>
      <c r="G2120" s="36">
        <v>3656.11</v>
      </c>
      <c r="H2120" s="61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8">
        <v>45919.568148148152</v>
      </c>
      <c r="B2121" s="59">
        <v>444545355</v>
      </c>
      <c r="C2121" s="38" t="s">
        <v>36</v>
      </c>
      <c r="D2121" s="38" t="s">
        <v>38</v>
      </c>
      <c r="E2121" s="38" t="s">
        <v>45</v>
      </c>
      <c r="F2121" s="38" t="s">
        <v>120</v>
      </c>
      <c r="G2121" s="35">
        <v>3656.11</v>
      </c>
      <c r="H2121" s="59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37" t="s">
        <v>36</v>
      </c>
      <c r="D2122" s="37" t="s">
        <v>38</v>
      </c>
      <c r="E2122" s="37" t="s">
        <v>45</v>
      </c>
      <c r="F2122" s="37" t="s">
        <v>120</v>
      </c>
      <c r="G2122" s="36">
        <v>3656.11</v>
      </c>
      <c r="H2122" s="61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8">
        <v>45919.574583333335</v>
      </c>
      <c r="B2123" s="59">
        <v>444548409</v>
      </c>
      <c r="C2123" s="38" t="s">
        <v>36</v>
      </c>
      <c r="D2123" s="38" t="s">
        <v>37</v>
      </c>
      <c r="E2123" s="38" t="s">
        <v>46</v>
      </c>
      <c r="F2123" s="38" t="s">
        <v>120</v>
      </c>
      <c r="G2123" s="35">
        <v>3657.64</v>
      </c>
      <c r="H2123" s="59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1493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37" t="s">
        <v>36</v>
      </c>
      <c r="D2124" s="37" t="s">
        <v>38</v>
      </c>
      <c r="E2124" s="37" t="s">
        <v>45</v>
      </c>
      <c r="F2124" s="37" t="s">
        <v>120</v>
      </c>
      <c r="G2124" s="36">
        <v>3655.79</v>
      </c>
      <c r="H2124" s="61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109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8">
        <v>45919.583692129629</v>
      </c>
      <c r="B2125" s="59">
        <v>444551489</v>
      </c>
      <c r="C2125" s="38" t="s">
        <v>36</v>
      </c>
      <c r="D2125" s="38" t="s">
        <v>38</v>
      </c>
      <c r="E2125" s="38" t="s">
        <v>46</v>
      </c>
      <c r="F2125" s="38" t="s">
        <v>120</v>
      </c>
      <c r="G2125" s="35">
        <v>3654.5</v>
      </c>
      <c r="H2125" s="59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938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37" t="s">
        <v>36</v>
      </c>
      <c r="D2126" s="37" t="s">
        <v>38</v>
      </c>
      <c r="E2126" s="37" t="s">
        <v>46</v>
      </c>
      <c r="F2126" s="37" t="s">
        <v>120</v>
      </c>
      <c r="G2126" s="36">
        <v>3654.5</v>
      </c>
      <c r="H2126" s="61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938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8">
        <v>45919.58488425926</v>
      </c>
      <c r="B2127" s="59">
        <v>444552242</v>
      </c>
      <c r="C2127" s="38" t="s">
        <v>36</v>
      </c>
      <c r="D2127" s="38" t="s">
        <v>37</v>
      </c>
      <c r="E2127" s="38" t="s">
        <v>46</v>
      </c>
      <c r="F2127" s="38" t="s">
        <v>120</v>
      </c>
      <c r="G2127" s="35">
        <v>3654.62</v>
      </c>
      <c r="H2127" s="59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1494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37" t="s">
        <v>36</v>
      </c>
      <c r="D2128" s="37" t="s">
        <v>37</v>
      </c>
      <c r="E2128" s="37" t="s">
        <v>46</v>
      </c>
      <c r="F2128" s="37" t="s">
        <v>120</v>
      </c>
      <c r="G2128" s="36">
        <v>3654.62</v>
      </c>
      <c r="H2128" s="61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1494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8">
        <v>45919.585497685184</v>
      </c>
      <c r="B2129" s="59">
        <v>444552602</v>
      </c>
      <c r="C2129" s="38" t="s">
        <v>36</v>
      </c>
      <c r="D2129" s="38" t="s">
        <v>38</v>
      </c>
      <c r="E2129" s="38" t="s">
        <v>45</v>
      </c>
      <c r="F2129" s="38" t="s">
        <v>120</v>
      </c>
      <c r="G2129" s="35">
        <v>3655.42</v>
      </c>
      <c r="H2129" s="59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37" t="s">
        <v>36</v>
      </c>
      <c r="D2130" s="37" t="s">
        <v>37</v>
      </c>
      <c r="E2130" s="37" t="s">
        <v>46</v>
      </c>
      <c r="F2130" s="37" t="s">
        <v>120</v>
      </c>
      <c r="G2130" s="36">
        <v>3655.53</v>
      </c>
      <c r="H2130" s="61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1495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8">
        <v>45919.588321759256</v>
      </c>
      <c r="B2131" s="59">
        <v>444553810</v>
      </c>
      <c r="C2131" s="38" t="s">
        <v>36</v>
      </c>
      <c r="D2131" s="38" t="s">
        <v>37</v>
      </c>
      <c r="E2131" s="38" t="s">
        <v>46</v>
      </c>
      <c r="F2131" s="38" t="s">
        <v>120</v>
      </c>
      <c r="G2131" s="35">
        <v>3655.53</v>
      </c>
      <c r="H2131" s="59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1495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37" t="s">
        <v>36</v>
      </c>
      <c r="D2132" s="37" t="s">
        <v>37</v>
      </c>
      <c r="E2132" s="37" t="s">
        <v>46</v>
      </c>
      <c r="F2132" s="37" t="s">
        <v>120</v>
      </c>
      <c r="G2132" s="36">
        <v>3655.53</v>
      </c>
      <c r="H2132" s="61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1495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8">
        <v>45919.588391203702</v>
      </c>
      <c r="B2133" s="59">
        <v>444553831</v>
      </c>
      <c r="C2133" s="38" t="s">
        <v>36</v>
      </c>
      <c r="D2133" s="38" t="s">
        <v>38</v>
      </c>
      <c r="E2133" s="38" t="s">
        <v>45</v>
      </c>
      <c r="F2133" s="38" t="s">
        <v>120</v>
      </c>
      <c r="G2133" s="35">
        <v>3655.22</v>
      </c>
      <c r="H2133" s="59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37" t="s">
        <v>36</v>
      </c>
      <c r="D2134" s="37" t="s">
        <v>38</v>
      </c>
      <c r="E2134" s="37" t="s">
        <v>45</v>
      </c>
      <c r="F2134" s="37" t="s">
        <v>120</v>
      </c>
      <c r="G2134" s="36">
        <v>3655.25</v>
      </c>
      <c r="H2134" s="61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8">
        <v>45919.588402777779</v>
      </c>
      <c r="B2135" s="59">
        <v>444553833</v>
      </c>
      <c r="C2135" s="38" t="s">
        <v>36</v>
      </c>
      <c r="D2135" s="38" t="s">
        <v>38</v>
      </c>
      <c r="E2135" s="38" t="s">
        <v>45</v>
      </c>
      <c r="F2135" s="38" t="s">
        <v>120</v>
      </c>
      <c r="G2135" s="35">
        <v>3655.25</v>
      </c>
      <c r="H2135" s="59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37" t="s">
        <v>36</v>
      </c>
      <c r="D2136" s="37" t="s">
        <v>37</v>
      </c>
      <c r="E2136" s="37" t="s">
        <v>46</v>
      </c>
      <c r="F2136" s="37" t="s">
        <v>120</v>
      </c>
      <c r="G2136" s="36">
        <v>3654.28</v>
      </c>
      <c r="H2136" s="61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1496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8">
        <v>45919.591145833336</v>
      </c>
      <c r="B2137" s="59">
        <v>444555051</v>
      </c>
      <c r="C2137" s="38" t="s">
        <v>36</v>
      </c>
      <c r="D2137" s="38" t="s">
        <v>37</v>
      </c>
      <c r="E2137" s="38" t="s">
        <v>46</v>
      </c>
      <c r="F2137" s="38" t="s">
        <v>120</v>
      </c>
      <c r="G2137" s="35">
        <v>3653.91</v>
      </c>
      <c r="H2137" s="59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1497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37" t="s">
        <v>36</v>
      </c>
      <c r="D2138" s="37" t="s">
        <v>37</v>
      </c>
      <c r="E2138" s="37" t="s">
        <v>46</v>
      </c>
      <c r="F2138" s="37" t="s">
        <v>120</v>
      </c>
      <c r="G2138" s="36">
        <v>3654.57</v>
      </c>
      <c r="H2138" s="61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1498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8">
        <v>45919.591365740744</v>
      </c>
      <c r="B2139" s="59">
        <v>444555354</v>
      </c>
      <c r="C2139" s="38" t="s">
        <v>36</v>
      </c>
      <c r="D2139" s="38" t="s">
        <v>37</v>
      </c>
      <c r="E2139" s="38" t="s">
        <v>46</v>
      </c>
      <c r="F2139" s="38" t="s">
        <v>120</v>
      </c>
      <c r="G2139" s="35">
        <v>3654.57</v>
      </c>
      <c r="H2139" s="59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1498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37" t="s">
        <v>36</v>
      </c>
      <c r="D2140" s="37" t="s">
        <v>38</v>
      </c>
      <c r="E2140" s="37" t="s">
        <v>45</v>
      </c>
      <c r="F2140" s="37" t="s">
        <v>120</v>
      </c>
      <c r="G2140" s="36">
        <v>3654.08</v>
      </c>
      <c r="H2140" s="61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1385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8">
        <v>45919.591400462959</v>
      </c>
      <c r="B2141" s="59">
        <v>444555371</v>
      </c>
      <c r="C2141" s="38" t="s">
        <v>36</v>
      </c>
      <c r="D2141" s="38" t="s">
        <v>38</v>
      </c>
      <c r="E2141" s="38" t="s">
        <v>45</v>
      </c>
      <c r="F2141" s="38" t="s">
        <v>120</v>
      </c>
      <c r="G2141" s="35">
        <v>3654.07</v>
      </c>
      <c r="H2141" s="59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116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37" t="s">
        <v>36</v>
      </c>
      <c r="D2142" s="37" t="s">
        <v>38</v>
      </c>
      <c r="E2142" s="37" t="s">
        <v>45</v>
      </c>
      <c r="F2142" s="37" t="s">
        <v>120</v>
      </c>
      <c r="G2142" s="36">
        <v>3654.35</v>
      </c>
      <c r="H2142" s="61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109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8">
        <v>45919.591863425929</v>
      </c>
      <c r="B2143" s="59">
        <v>444555634</v>
      </c>
      <c r="C2143" s="38" t="s">
        <v>36</v>
      </c>
      <c r="D2143" s="38" t="s">
        <v>38</v>
      </c>
      <c r="E2143" s="38" t="s">
        <v>45</v>
      </c>
      <c r="F2143" s="38" t="s">
        <v>120</v>
      </c>
      <c r="G2143" s="35">
        <v>3654.35</v>
      </c>
      <c r="H2143" s="59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37" t="s">
        <v>36</v>
      </c>
      <c r="D2144" s="37" t="s">
        <v>38</v>
      </c>
      <c r="E2144" s="37" t="s">
        <v>45</v>
      </c>
      <c r="F2144" s="37" t="s">
        <v>120</v>
      </c>
      <c r="G2144" s="36">
        <v>3654.35</v>
      </c>
      <c r="H2144" s="61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108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8">
        <v>45919.592858796299</v>
      </c>
      <c r="B2145" s="59">
        <v>444556383</v>
      </c>
      <c r="C2145" s="38" t="s">
        <v>36</v>
      </c>
      <c r="D2145" s="38" t="s">
        <v>37</v>
      </c>
      <c r="E2145" s="38" t="s">
        <v>46</v>
      </c>
      <c r="F2145" s="38" t="s">
        <v>120</v>
      </c>
      <c r="G2145" s="35">
        <v>3652.82</v>
      </c>
      <c r="H2145" s="59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1499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37" t="s">
        <v>36</v>
      </c>
      <c r="D2146" s="37" t="s">
        <v>37</v>
      </c>
      <c r="E2146" s="37" t="s">
        <v>46</v>
      </c>
      <c r="F2146" s="37" t="s">
        <v>120</v>
      </c>
      <c r="G2146" s="36">
        <v>3652.82</v>
      </c>
      <c r="H2146" s="61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1500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8">
        <v>45919.592858796299</v>
      </c>
      <c r="B2147" s="59">
        <v>444556385</v>
      </c>
      <c r="C2147" s="38" t="s">
        <v>36</v>
      </c>
      <c r="D2147" s="38" t="s">
        <v>37</v>
      </c>
      <c r="E2147" s="38" t="s">
        <v>46</v>
      </c>
      <c r="F2147" s="38" t="s">
        <v>120</v>
      </c>
      <c r="G2147" s="35">
        <v>3652.82</v>
      </c>
      <c r="H2147" s="59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1500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37" t="s">
        <v>36</v>
      </c>
      <c r="D2148" s="37" t="s">
        <v>37</v>
      </c>
      <c r="E2148" s="37" t="s">
        <v>46</v>
      </c>
      <c r="F2148" s="37" t="s">
        <v>120</v>
      </c>
      <c r="G2148" s="36">
        <v>3652.62</v>
      </c>
      <c r="H2148" s="61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1501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8">
        <v>45919.593819444446</v>
      </c>
      <c r="B2149" s="59">
        <v>444557263</v>
      </c>
      <c r="C2149" s="38" t="s">
        <v>36</v>
      </c>
      <c r="D2149" s="38" t="s">
        <v>37</v>
      </c>
      <c r="E2149" s="38" t="s">
        <v>46</v>
      </c>
      <c r="F2149" s="38" t="s">
        <v>120</v>
      </c>
      <c r="G2149" s="35">
        <v>3653.14</v>
      </c>
      <c r="H2149" s="59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828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37" t="s">
        <v>36</v>
      </c>
      <c r="D2150" s="37" t="s">
        <v>37</v>
      </c>
      <c r="E2150" s="37" t="s">
        <v>46</v>
      </c>
      <c r="F2150" s="37" t="s">
        <v>120</v>
      </c>
      <c r="G2150" s="36">
        <v>3653.14</v>
      </c>
      <c r="H2150" s="61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1502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8">
        <v>45919.593819444446</v>
      </c>
      <c r="B2151" s="59">
        <v>444557265</v>
      </c>
      <c r="C2151" s="38" t="s">
        <v>36</v>
      </c>
      <c r="D2151" s="38" t="s">
        <v>37</v>
      </c>
      <c r="E2151" s="38" t="s">
        <v>46</v>
      </c>
      <c r="F2151" s="38" t="s">
        <v>120</v>
      </c>
      <c r="G2151" s="35">
        <v>3653.14</v>
      </c>
      <c r="H2151" s="59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1502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37" t="s">
        <v>36</v>
      </c>
      <c r="D2152" s="37" t="s">
        <v>37</v>
      </c>
      <c r="E2152" s="37" t="s">
        <v>46</v>
      </c>
      <c r="F2152" s="37" t="s">
        <v>120</v>
      </c>
      <c r="G2152" s="36">
        <v>3653.14</v>
      </c>
      <c r="H2152" s="61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1502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8">
        <v>45919.593831018516</v>
      </c>
      <c r="B2153" s="59">
        <v>444557269</v>
      </c>
      <c r="C2153" s="38" t="s">
        <v>36</v>
      </c>
      <c r="D2153" s="38" t="s">
        <v>38</v>
      </c>
      <c r="E2153" s="38" t="s">
        <v>45</v>
      </c>
      <c r="F2153" s="38" t="s">
        <v>120</v>
      </c>
      <c r="G2153" s="35">
        <v>3652.83</v>
      </c>
      <c r="H2153" s="59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115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37" t="s">
        <v>36</v>
      </c>
      <c r="D2154" s="37" t="s">
        <v>38</v>
      </c>
      <c r="E2154" s="37" t="s">
        <v>45</v>
      </c>
      <c r="F2154" s="37" t="s">
        <v>120</v>
      </c>
      <c r="G2154" s="36">
        <v>3652.83</v>
      </c>
      <c r="H2154" s="61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116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8">
        <v>45919.593842592592</v>
      </c>
      <c r="B2155" s="59">
        <v>444557272</v>
      </c>
      <c r="C2155" s="38" t="s">
        <v>36</v>
      </c>
      <c r="D2155" s="38" t="s">
        <v>38</v>
      </c>
      <c r="E2155" s="38" t="s">
        <v>45</v>
      </c>
      <c r="F2155" s="38" t="s">
        <v>120</v>
      </c>
      <c r="G2155" s="35">
        <v>3652.83</v>
      </c>
      <c r="H2155" s="59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1385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37" t="s">
        <v>36</v>
      </c>
      <c r="D2156" s="37" t="s">
        <v>38</v>
      </c>
      <c r="E2156" s="37" t="s">
        <v>45</v>
      </c>
      <c r="F2156" s="37" t="s">
        <v>120</v>
      </c>
      <c r="G2156" s="36">
        <v>3652.8</v>
      </c>
      <c r="H2156" s="61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119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8">
        <v>45919.595219907409</v>
      </c>
      <c r="B2157" s="59">
        <v>444557795</v>
      </c>
      <c r="C2157" s="38" t="s">
        <v>36</v>
      </c>
      <c r="D2157" s="38" t="s">
        <v>38</v>
      </c>
      <c r="E2157" s="38" t="s">
        <v>45</v>
      </c>
      <c r="F2157" s="38" t="s">
        <v>120</v>
      </c>
      <c r="G2157" s="35">
        <v>3653.02</v>
      </c>
      <c r="H2157" s="59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108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37" t="s">
        <v>36</v>
      </c>
      <c r="D2158" s="37" t="s">
        <v>38</v>
      </c>
      <c r="E2158" s="37" t="s">
        <v>45</v>
      </c>
      <c r="F2158" s="37" t="s">
        <v>120</v>
      </c>
      <c r="G2158" s="36">
        <v>3653.02</v>
      </c>
      <c r="H2158" s="61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8">
        <v>45919.595231481479</v>
      </c>
      <c r="B2159" s="59">
        <v>444557799</v>
      </c>
      <c r="C2159" s="38" t="s">
        <v>36</v>
      </c>
      <c r="D2159" s="38" t="s">
        <v>38</v>
      </c>
      <c r="E2159" s="38" t="s">
        <v>45</v>
      </c>
      <c r="F2159" s="38" t="s">
        <v>120</v>
      </c>
      <c r="G2159" s="35">
        <v>3653.13</v>
      </c>
      <c r="H2159" s="59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109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37" t="s">
        <v>36</v>
      </c>
      <c r="D2160" s="37" t="s">
        <v>38</v>
      </c>
      <c r="E2160" s="37" t="s">
        <v>45</v>
      </c>
      <c r="F2160" s="37" t="s">
        <v>120</v>
      </c>
      <c r="G2160" s="36">
        <v>3653.16</v>
      </c>
      <c r="H2160" s="61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114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8">
        <v>45919.595717592594</v>
      </c>
      <c r="B2161" s="59">
        <v>444557988</v>
      </c>
      <c r="C2161" s="38" t="s">
        <v>36</v>
      </c>
      <c r="D2161" s="38" t="s">
        <v>37</v>
      </c>
      <c r="E2161" s="38" t="s">
        <v>46</v>
      </c>
      <c r="F2161" s="38" t="s">
        <v>120</v>
      </c>
      <c r="G2161" s="35">
        <v>3653.49</v>
      </c>
      <c r="H2161" s="59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1503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37" t="s">
        <v>36</v>
      </c>
      <c r="D2162" s="37" t="s">
        <v>38</v>
      </c>
      <c r="E2162" s="37" t="s">
        <v>45</v>
      </c>
      <c r="F2162" s="37" t="s">
        <v>120</v>
      </c>
      <c r="G2162" s="36">
        <v>3653.13</v>
      </c>
      <c r="H2162" s="61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8">
        <v>45919.596030092594</v>
      </c>
      <c r="B2163" s="59">
        <v>444558031</v>
      </c>
      <c r="C2163" s="38" t="s">
        <v>36</v>
      </c>
      <c r="D2163" s="38" t="s">
        <v>37</v>
      </c>
      <c r="E2163" s="38" t="s">
        <v>46</v>
      </c>
      <c r="F2163" s="38" t="s">
        <v>120</v>
      </c>
      <c r="G2163" s="35">
        <v>3653.56</v>
      </c>
      <c r="H2163" s="59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1504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37" t="s">
        <v>36</v>
      </c>
      <c r="D2164" s="37" t="s">
        <v>37</v>
      </c>
      <c r="E2164" s="37" t="s">
        <v>46</v>
      </c>
      <c r="F2164" s="37" t="s">
        <v>120</v>
      </c>
      <c r="G2164" s="36">
        <v>3653.56</v>
      </c>
      <c r="H2164" s="61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1504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8">
        <v>45919.596145833333</v>
      </c>
      <c r="B2165" s="59">
        <v>444558099</v>
      </c>
      <c r="C2165" s="38" t="s">
        <v>36</v>
      </c>
      <c r="D2165" s="38" t="s">
        <v>38</v>
      </c>
      <c r="E2165" s="38" t="s">
        <v>45</v>
      </c>
      <c r="F2165" s="38" t="s">
        <v>120</v>
      </c>
      <c r="G2165" s="35">
        <v>3653.45</v>
      </c>
      <c r="H2165" s="59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37" t="s">
        <v>36</v>
      </c>
      <c r="D2166" s="37" t="s">
        <v>38</v>
      </c>
      <c r="E2166" s="37" t="s">
        <v>45</v>
      </c>
      <c r="F2166" s="37" t="s">
        <v>120</v>
      </c>
      <c r="G2166" s="36">
        <v>3653.45</v>
      </c>
      <c r="H2166" s="61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8">
        <v>45919.597569444442</v>
      </c>
      <c r="B2167" s="59">
        <v>444559508</v>
      </c>
      <c r="C2167" s="38" t="s">
        <v>36</v>
      </c>
      <c r="D2167" s="38" t="s">
        <v>37</v>
      </c>
      <c r="E2167" s="38" t="s">
        <v>46</v>
      </c>
      <c r="F2167" s="38" t="s">
        <v>120</v>
      </c>
      <c r="G2167" s="35">
        <v>3653.28</v>
      </c>
      <c r="H2167" s="59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1505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37" t="s">
        <v>36</v>
      </c>
      <c r="D2168" s="37" t="s">
        <v>37</v>
      </c>
      <c r="E2168" s="37" t="s">
        <v>46</v>
      </c>
      <c r="F2168" s="37" t="s">
        <v>120</v>
      </c>
      <c r="G2168" s="36">
        <v>3653.28</v>
      </c>
      <c r="H2168" s="61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1505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8">
        <v>45919.597650462965</v>
      </c>
      <c r="B2169" s="59">
        <v>444559534</v>
      </c>
      <c r="C2169" s="38" t="s">
        <v>36</v>
      </c>
      <c r="D2169" s="38" t="s">
        <v>38</v>
      </c>
      <c r="E2169" s="38" t="s">
        <v>45</v>
      </c>
      <c r="F2169" s="38" t="s">
        <v>120</v>
      </c>
      <c r="G2169" s="35">
        <v>3652.97</v>
      </c>
      <c r="H2169" s="59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37" t="s">
        <v>36</v>
      </c>
      <c r="D2170" s="37" t="s">
        <v>38</v>
      </c>
      <c r="E2170" s="37" t="s">
        <v>45</v>
      </c>
      <c r="F2170" s="37" t="s">
        <v>120</v>
      </c>
      <c r="G2170" s="36">
        <v>3653.01</v>
      </c>
      <c r="H2170" s="61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8">
        <v>45919.600787037038</v>
      </c>
      <c r="B2171" s="59">
        <v>444560492</v>
      </c>
      <c r="C2171" s="38" t="s">
        <v>36</v>
      </c>
      <c r="D2171" s="38" t="s">
        <v>37</v>
      </c>
      <c r="E2171" s="38" t="s">
        <v>46</v>
      </c>
      <c r="F2171" s="38" t="s">
        <v>120</v>
      </c>
      <c r="G2171" s="35">
        <v>3651.3</v>
      </c>
      <c r="H2171" s="59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1506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37" t="s">
        <v>36</v>
      </c>
      <c r="D2172" s="37" t="s">
        <v>37</v>
      </c>
      <c r="E2172" s="37" t="s">
        <v>46</v>
      </c>
      <c r="F2172" s="37" t="s">
        <v>120</v>
      </c>
      <c r="G2172" s="36">
        <v>3651.3</v>
      </c>
      <c r="H2172" s="61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1507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8">
        <v>45919.600787037038</v>
      </c>
      <c r="B2173" s="59">
        <v>444560497</v>
      </c>
      <c r="C2173" s="38" t="s">
        <v>36</v>
      </c>
      <c r="D2173" s="38" t="s">
        <v>37</v>
      </c>
      <c r="E2173" s="38" t="s">
        <v>46</v>
      </c>
      <c r="F2173" s="38" t="s">
        <v>120</v>
      </c>
      <c r="G2173" s="35">
        <v>3651.3</v>
      </c>
      <c r="H2173" s="59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1507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37" t="s">
        <v>36</v>
      </c>
      <c r="D2174" s="37" t="s">
        <v>37</v>
      </c>
      <c r="E2174" s="37" t="s">
        <v>46</v>
      </c>
      <c r="F2174" s="37" t="s">
        <v>120</v>
      </c>
      <c r="G2174" s="36">
        <v>3651.7</v>
      </c>
      <c r="H2174" s="61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1508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8">
        <v>45919.602071759262</v>
      </c>
      <c r="B2175" s="59">
        <v>444561469</v>
      </c>
      <c r="C2175" s="38" t="s">
        <v>36</v>
      </c>
      <c r="D2175" s="38" t="s">
        <v>37</v>
      </c>
      <c r="E2175" s="38" t="s">
        <v>46</v>
      </c>
      <c r="F2175" s="38" t="s">
        <v>120</v>
      </c>
      <c r="G2175" s="35">
        <v>3651.7</v>
      </c>
      <c r="H2175" s="59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1508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37" t="s">
        <v>36</v>
      </c>
      <c r="D2176" s="37" t="s">
        <v>38</v>
      </c>
      <c r="E2176" s="37" t="s">
        <v>45</v>
      </c>
      <c r="F2176" s="37" t="s">
        <v>120</v>
      </c>
      <c r="G2176" s="36">
        <v>3651.23</v>
      </c>
      <c r="H2176" s="61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1385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8">
        <v>45919.602164351854</v>
      </c>
      <c r="B2177" s="59">
        <v>444561520</v>
      </c>
      <c r="C2177" s="38" t="s">
        <v>36</v>
      </c>
      <c r="D2177" s="38" t="s">
        <v>38</v>
      </c>
      <c r="E2177" s="38" t="s">
        <v>45</v>
      </c>
      <c r="F2177" s="38" t="s">
        <v>120</v>
      </c>
      <c r="G2177" s="35">
        <v>3651.23</v>
      </c>
      <c r="H2177" s="59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116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37" t="s">
        <v>36</v>
      </c>
      <c r="D2178" s="37" t="s">
        <v>38</v>
      </c>
      <c r="E2178" s="37" t="s">
        <v>45</v>
      </c>
      <c r="F2178" s="37" t="s">
        <v>120</v>
      </c>
      <c r="G2178" s="36">
        <v>3651.47</v>
      </c>
      <c r="H2178" s="61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8">
        <v>45919.602858796294</v>
      </c>
      <c r="B2179" s="59">
        <v>444561840</v>
      </c>
      <c r="C2179" s="38" t="s">
        <v>36</v>
      </c>
      <c r="D2179" s="38" t="s">
        <v>38</v>
      </c>
      <c r="E2179" s="38" t="s">
        <v>45</v>
      </c>
      <c r="F2179" s="38" t="s">
        <v>120</v>
      </c>
      <c r="G2179" s="35">
        <v>3651.47</v>
      </c>
      <c r="H2179" s="59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109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37" t="s">
        <v>36</v>
      </c>
      <c r="D2180" s="37" t="s">
        <v>38</v>
      </c>
      <c r="E2180" s="37" t="s">
        <v>45</v>
      </c>
      <c r="F2180" s="37" t="s">
        <v>120</v>
      </c>
      <c r="G2180" s="36">
        <v>3651.49</v>
      </c>
      <c r="H2180" s="61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108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8">
        <v>45919.602986111109</v>
      </c>
      <c r="B2181" s="59">
        <v>444561875</v>
      </c>
      <c r="C2181" s="38" t="s">
        <v>36</v>
      </c>
      <c r="D2181" s="38" t="s">
        <v>37</v>
      </c>
      <c r="E2181" s="38" t="s">
        <v>46</v>
      </c>
      <c r="F2181" s="38" t="s">
        <v>120</v>
      </c>
      <c r="G2181" s="35">
        <v>3652.02</v>
      </c>
      <c r="H2181" s="59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1509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37" t="s">
        <v>36</v>
      </c>
      <c r="D2182" s="37" t="s">
        <v>37</v>
      </c>
      <c r="E2182" s="37" t="s">
        <v>46</v>
      </c>
      <c r="F2182" s="37" t="s">
        <v>120</v>
      </c>
      <c r="G2182" s="36">
        <v>3652.02</v>
      </c>
      <c r="H2182" s="61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1509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8">
        <v>45919.602986111109</v>
      </c>
      <c r="B2183" s="59">
        <v>444561877</v>
      </c>
      <c r="C2183" s="38" t="s">
        <v>36</v>
      </c>
      <c r="D2183" s="38" t="s">
        <v>37</v>
      </c>
      <c r="E2183" s="38" t="s">
        <v>46</v>
      </c>
      <c r="F2183" s="38" t="s">
        <v>120</v>
      </c>
      <c r="G2183" s="35">
        <v>3652.02</v>
      </c>
      <c r="H2183" s="59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1510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37" t="s">
        <v>36</v>
      </c>
      <c r="D2184" s="37" t="s">
        <v>38</v>
      </c>
      <c r="E2184" s="37" t="s">
        <v>45</v>
      </c>
      <c r="F2184" s="37" t="s">
        <v>120</v>
      </c>
      <c r="G2184" s="36">
        <v>3651.59</v>
      </c>
      <c r="H2184" s="61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8">
        <v>45919.603090277778</v>
      </c>
      <c r="B2185" s="59">
        <v>444561947</v>
      </c>
      <c r="C2185" s="38" t="s">
        <v>36</v>
      </c>
      <c r="D2185" s="38" t="s">
        <v>38</v>
      </c>
      <c r="E2185" s="38" t="s">
        <v>45</v>
      </c>
      <c r="F2185" s="38" t="s">
        <v>120</v>
      </c>
      <c r="G2185" s="35">
        <v>3651.59</v>
      </c>
      <c r="H2185" s="59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37" t="s">
        <v>36</v>
      </c>
      <c r="D2186" s="37" t="s">
        <v>38</v>
      </c>
      <c r="E2186" s="37" t="s">
        <v>45</v>
      </c>
      <c r="F2186" s="37" t="s">
        <v>120</v>
      </c>
      <c r="G2186" s="36">
        <v>3651.44</v>
      </c>
      <c r="H2186" s="61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8">
        <v>45919.604907407411</v>
      </c>
      <c r="B2187" s="59">
        <v>444563108</v>
      </c>
      <c r="C2187" s="38" t="s">
        <v>36</v>
      </c>
      <c r="D2187" s="38" t="s">
        <v>37</v>
      </c>
      <c r="E2187" s="38" t="s">
        <v>46</v>
      </c>
      <c r="F2187" s="38" t="s">
        <v>120</v>
      </c>
      <c r="G2187" s="35">
        <v>3649.86</v>
      </c>
      <c r="H2187" s="59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1511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37" t="s">
        <v>36</v>
      </c>
      <c r="D2188" s="37" t="s">
        <v>37</v>
      </c>
      <c r="E2188" s="37" t="s">
        <v>46</v>
      </c>
      <c r="F2188" s="37" t="s">
        <v>120</v>
      </c>
      <c r="G2188" s="36">
        <v>3649.86</v>
      </c>
      <c r="H2188" s="61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1512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8">
        <v>45919.604907407411</v>
      </c>
      <c r="B2189" s="59">
        <v>444563110</v>
      </c>
      <c r="C2189" s="38" t="s">
        <v>36</v>
      </c>
      <c r="D2189" s="38" t="s">
        <v>37</v>
      </c>
      <c r="E2189" s="38" t="s">
        <v>46</v>
      </c>
      <c r="F2189" s="38" t="s">
        <v>120</v>
      </c>
      <c r="G2189" s="35">
        <v>3649.86</v>
      </c>
      <c r="H2189" s="59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1512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37" t="s">
        <v>36</v>
      </c>
      <c r="D2190" s="37" t="s">
        <v>37</v>
      </c>
      <c r="E2190" s="37" t="s">
        <v>46</v>
      </c>
      <c r="F2190" s="37" t="s">
        <v>120</v>
      </c>
      <c r="G2190" s="36">
        <v>3650.52</v>
      </c>
      <c r="H2190" s="61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1513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8">
        <v>45919.605451388888</v>
      </c>
      <c r="B2191" s="59">
        <v>444563774</v>
      </c>
      <c r="C2191" s="38" t="s">
        <v>36</v>
      </c>
      <c r="D2191" s="38" t="s">
        <v>37</v>
      </c>
      <c r="E2191" s="38" t="s">
        <v>46</v>
      </c>
      <c r="F2191" s="38" t="s">
        <v>120</v>
      </c>
      <c r="G2191" s="35">
        <v>3650.52</v>
      </c>
      <c r="H2191" s="59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1514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37" t="s">
        <v>36</v>
      </c>
      <c r="D2192" s="37" t="s">
        <v>37</v>
      </c>
      <c r="E2192" s="37" t="s">
        <v>46</v>
      </c>
      <c r="F2192" s="37" t="s">
        <v>120</v>
      </c>
      <c r="G2192" s="36">
        <v>3650.52</v>
      </c>
      <c r="H2192" s="61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1515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8">
        <v>45919.605451388888</v>
      </c>
      <c r="B2193" s="59">
        <v>444563776</v>
      </c>
      <c r="C2193" s="38" t="s">
        <v>36</v>
      </c>
      <c r="D2193" s="38" t="s">
        <v>37</v>
      </c>
      <c r="E2193" s="38" t="s">
        <v>46</v>
      </c>
      <c r="F2193" s="38" t="s">
        <v>120</v>
      </c>
      <c r="G2193" s="35">
        <v>3650.52</v>
      </c>
      <c r="H2193" s="59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1515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37" t="s">
        <v>36</v>
      </c>
      <c r="D2194" s="37" t="s">
        <v>37</v>
      </c>
      <c r="E2194" s="37" t="s">
        <v>46</v>
      </c>
      <c r="F2194" s="37" t="s">
        <v>120</v>
      </c>
      <c r="G2194" s="36">
        <v>3649.52</v>
      </c>
      <c r="H2194" s="61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1516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8">
        <v>45919.607048611113</v>
      </c>
      <c r="B2195" s="59">
        <v>444564688</v>
      </c>
      <c r="C2195" s="38" t="s">
        <v>36</v>
      </c>
      <c r="D2195" s="38" t="s">
        <v>37</v>
      </c>
      <c r="E2195" s="38" t="s">
        <v>46</v>
      </c>
      <c r="F2195" s="38" t="s">
        <v>120</v>
      </c>
      <c r="G2195" s="35">
        <v>3650.48</v>
      </c>
      <c r="H2195" s="59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1517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37" t="s">
        <v>36</v>
      </c>
      <c r="D2196" s="37" t="s">
        <v>37</v>
      </c>
      <c r="E2196" s="37" t="s">
        <v>46</v>
      </c>
      <c r="F2196" s="37" t="s">
        <v>120</v>
      </c>
      <c r="G2196" s="36">
        <v>3650.48</v>
      </c>
      <c r="H2196" s="61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1515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8">
        <v>45919.607141203705</v>
      </c>
      <c r="B2197" s="59">
        <v>444564727</v>
      </c>
      <c r="C2197" s="38" t="s">
        <v>36</v>
      </c>
      <c r="D2197" s="38" t="s">
        <v>38</v>
      </c>
      <c r="E2197" s="38" t="s">
        <v>45</v>
      </c>
      <c r="F2197" s="38" t="s">
        <v>120</v>
      </c>
      <c r="G2197" s="35">
        <v>3650.31</v>
      </c>
      <c r="H2197" s="59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109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37" t="s">
        <v>36</v>
      </c>
      <c r="D2198" s="37" t="s">
        <v>38</v>
      </c>
      <c r="E2198" s="37" t="s">
        <v>45</v>
      </c>
      <c r="F2198" s="37" t="s">
        <v>120</v>
      </c>
      <c r="G2198" s="36">
        <v>3650.26</v>
      </c>
      <c r="H2198" s="61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8">
        <v>45919.607141203705</v>
      </c>
      <c r="B2199" s="59">
        <v>444564731</v>
      </c>
      <c r="C2199" s="38" t="s">
        <v>36</v>
      </c>
      <c r="D2199" s="38" t="s">
        <v>38</v>
      </c>
      <c r="E2199" s="38" t="s">
        <v>45</v>
      </c>
      <c r="F2199" s="38" t="s">
        <v>120</v>
      </c>
      <c r="G2199" s="35">
        <v>3650.36</v>
      </c>
      <c r="H2199" s="59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114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37" t="s">
        <v>36</v>
      </c>
      <c r="D2200" s="37" t="s">
        <v>38</v>
      </c>
      <c r="E2200" s="37" t="s">
        <v>45</v>
      </c>
      <c r="F2200" s="37" t="s">
        <v>120</v>
      </c>
      <c r="G2200" s="36">
        <v>3650.37</v>
      </c>
      <c r="H2200" s="61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108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8">
        <v>45919.607152777775</v>
      </c>
      <c r="B2201" s="59">
        <v>444564733</v>
      </c>
      <c r="C2201" s="38" t="s">
        <v>36</v>
      </c>
      <c r="D2201" s="38" t="s">
        <v>38</v>
      </c>
      <c r="E2201" s="38" t="s">
        <v>45</v>
      </c>
      <c r="F2201" s="38" t="s">
        <v>120</v>
      </c>
      <c r="G2201" s="35">
        <v>3650.37</v>
      </c>
      <c r="H2201" s="59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37" t="s">
        <v>36</v>
      </c>
      <c r="D2202" s="37" t="s">
        <v>38</v>
      </c>
      <c r="E2202" s="37" t="s">
        <v>45</v>
      </c>
      <c r="F2202" s="37" t="s">
        <v>120</v>
      </c>
      <c r="G2202" s="36">
        <v>3650.38</v>
      </c>
      <c r="H2202" s="61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8">
        <v>45919.607175925928</v>
      </c>
      <c r="B2203" s="59">
        <v>444564741</v>
      </c>
      <c r="C2203" s="38" t="s">
        <v>36</v>
      </c>
      <c r="D2203" s="38" t="s">
        <v>37</v>
      </c>
      <c r="E2203" s="38" t="s">
        <v>46</v>
      </c>
      <c r="F2203" s="38" t="s">
        <v>120</v>
      </c>
      <c r="G2203" s="35">
        <v>3650.78</v>
      </c>
      <c r="H2203" s="59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1518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37" t="s">
        <v>36</v>
      </c>
      <c r="D2204" s="37" t="s">
        <v>38</v>
      </c>
      <c r="E2204" s="37" t="s">
        <v>45</v>
      </c>
      <c r="F2204" s="37" t="s">
        <v>120</v>
      </c>
      <c r="G2204" s="36">
        <v>3650.73</v>
      </c>
      <c r="H2204" s="61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8">
        <v>45919.607256944444</v>
      </c>
      <c r="B2205" s="59">
        <v>444564809</v>
      </c>
      <c r="C2205" s="38" t="s">
        <v>36</v>
      </c>
      <c r="D2205" s="38" t="s">
        <v>38</v>
      </c>
      <c r="E2205" s="38" t="s">
        <v>45</v>
      </c>
      <c r="F2205" s="38" t="s">
        <v>120</v>
      </c>
      <c r="G2205" s="35">
        <v>3650.73</v>
      </c>
      <c r="H2205" s="59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93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37" t="s">
        <v>36</v>
      </c>
      <c r="D2206" s="37" t="s">
        <v>38</v>
      </c>
      <c r="E2206" s="37" t="s">
        <v>45</v>
      </c>
      <c r="F2206" s="37" t="s">
        <v>120</v>
      </c>
      <c r="G2206" s="36">
        <v>3650.75</v>
      </c>
      <c r="H2206" s="61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8">
        <v>45919.611307870371</v>
      </c>
      <c r="B2207" s="59">
        <v>444566786</v>
      </c>
      <c r="C2207" s="38" t="s">
        <v>36</v>
      </c>
      <c r="D2207" s="38" t="s">
        <v>38</v>
      </c>
      <c r="E2207" s="38" t="s">
        <v>45</v>
      </c>
      <c r="F2207" s="38" t="s">
        <v>120</v>
      </c>
      <c r="G2207" s="35">
        <v>3650.24</v>
      </c>
      <c r="H2207" s="59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119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37" t="s">
        <v>36</v>
      </c>
      <c r="D2208" s="37" t="s">
        <v>38</v>
      </c>
      <c r="E2208" s="37" t="s">
        <v>45</v>
      </c>
      <c r="F2208" s="37" t="s">
        <v>120</v>
      </c>
      <c r="G2208" s="36">
        <v>3650.26</v>
      </c>
      <c r="H2208" s="61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1385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8">
        <v>45919.611319444448</v>
      </c>
      <c r="B2209" s="59">
        <v>444566791</v>
      </c>
      <c r="C2209" s="38" t="s">
        <v>36</v>
      </c>
      <c r="D2209" s="38" t="s">
        <v>38</v>
      </c>
      <c r="E2209" s="38" t="s">
        <v>45</v>
      </c>
      <c r="F2209" s="38" t="s">
        <v>120</v>
      </c>
      <c r="G2209" s="35">
        <v>3650.26</v>
      </c>
      <c r="H2209" s="59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116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37" t="s">
        <v>36</v>
      </c>
      <c r="D2210" s="37" t="s">
        <v>38</v>
      </c>
      <c r="E2210" s="37" t="s">
        <v>45</v>
      </c>
      <c r="F2210" s="37" t="s">
        <v>120</v>
      </c>
      <c r="G2210" s="36">
        <v>3650.26</v>
      </c>
      <c r="H2210" s="61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115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8">
        <v>45919.61215277778</v>
      </c>
      <c r="B2211" s="59">
        <v>444567476</v>
      </c>
      <c r="C2211" s="38" t="s">
        <v>36</v>
      </c>
      <c r="D2211" s="38" t="s">
        <v>37</v>
      </c>
      <c r="E2211" s="38" t="s">
        <v>46</v>
      </c>
      <c r="F2211" s="38" t="s">
        <v>120</v>
      </c>
      <c r="G2211" s="35">
        <v>3648.86</v>
      </c>
      <c r="H2211" s="59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1519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37" t="s">
        <v>36</v>
      </c>
      <c r="D2212" s="37" t="s">
        <v>37</v>
      </c>
      <c r="E2212" s="37" t="s">
        <v>46</v>
      </c>
      <c r="F2212" s="37" t="s">
        <v>120</v>
      </c>
      <c r="G2212" s="36">
        <v>3648.79</v>
      </c>
      <c r="H2212" s="61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1520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8">
        <v>45919.612245370372</v>
      </c>
      <c r="B2213" s="59">
        <v>444567600</v>
      </c>
      <c r="C2213" s="38" t="s">
        <v>36</v>
      </c>
      <c r="D2213" s="38" t="s">
        <v>37</v>
      </c>
      <c r="E2213" s="38" t="s">
        <v>46</v>
      </c>
      <c r="F2213" s="38" t="s">
        <v>120</v>
      </c>
      <c r="G2213" s="35">
        <v>3648.79</v>
      </c>
      <c r="H2213" s="59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1520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37" t="s">
        <v>36</v>
      </c>
      <c r="D2214" s="37" t="s">
        <v>37</v>
      </c>
      <c r="E2214" s="37" t="s">
        <v>46</v>
      </c>
      <c r="F2214" s="37" t="s">
        <v>120</v>
      </c>
      <c r="G2214" s="36">
        <v>3647.57</v>
      </c>
      <c r="H2214" s="61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1521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8">
        <v>45919.61478009259</v>
      </c>
      <c r="B2215" s="59">
        <v>444568864</v>
      </c>
      <c r="C2215" s="38" t="s">
        <v>36</v>
      </c>
      <c r="D2215" s="38" t="s">
        <v>37</v>
      </c>
      <c r="E2215" s="38" t="s">
        <v>46</v>
      </c>
      <c r="F2215" s="38" t="s">
        <v>120</v>
      </c>
      <c r="G2215" s="35">
        <v>3648.34</v>
      </c>
      <c r="H2215" s="59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1522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37" t="s">
        <v>36</v>
      </c>
      <c r="D2216" s="37" t="s">
        <v>37</v>
      </c>
      <c r="E2216" s="37" t="s">
        <v>46</v>
      </c>
      <c r="F2216" s="37" t="s">
        <v>120</v>
      </c>
      <c r="G2216" s="36">
        <v>3648.43</v>
      </c>
      <c r="H2216" s="61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1291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8">
        <v>45919.614895833336</v>
      </c>
      <c r="B2217" s="59">
        <v>444568917</v>
      </c>
      <c r="C2217" s="38" t="s">
        <v>36</v>
      </c>
      <c r="D2217" s="38" t="s">
        <v>38</v>
      </c>
      <c r="E2217" s="38" t="s">
        <v>45</v>
      </c>
      <c r="F2217" s="38" t="s">
        <v>120</v>
      </c>
      <c r="G2217" s="35">
        <v>3648.52</v>
      </c>
      <c r="H2217" s="59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116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37" t="s">
        <v>36</v>
      </c>
      <c r="D2218" s="37" t="s">
        <v>38</v>
      </c>
      <c r="E2218" s="37" t="s">
        <v>45</v>
      </c>
      <c r="F2218" s="37" t="s">
        <v>120</v>
      </c>
      <c r="G2218" s="36">
        <v>3648.49</v>
      </c>
      <c r="H2218" s="61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1385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8">
        <v>45919.615358796298</v>
      </c>
      <c r="B2219" s="59">
        <v>444569259</v>
      </c>
      <c r="C2219" s="38" t="s">
        <v>36</v>
      </c>
      <c r="D2219" s="38" t="s">
        <v>38</v>
      </c>
      <c r="E2219" s="38" t="s">
        <v>45</v>
      </c>
      <c r="F2219" s="38" t="s">
        <v>120</v>
      </c>
      <c r="G2219" s="35">
        <v>3648.42</v>
      </c>
      <c r="H2219" s="59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37" t="s">
        <v>36</v>
      </c>
      <c r="D2220" s="37" t="s">
        <v>38</v>
      </c>
      <c r="E2220" s="37" t="s">
        <v>45</v>
      </c>
      <c r="F2220" s="37" t="s">
        <v>120</v>
      </c>
      <c r="G2220" s="36">
        <v>3648.43</v>
      </c>
      <c r="H2220" s="61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108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8">
        <v>45919.615358796298</v>
      </c>
      <c r="B2221" s="59">
        <v>444569264</v>
      </c>
      <c r="C2221" s="38" t="s">
        <v>36</v>
      </c>
      <c r="D2221" s="38" t="s">
        <v>38</v>
      </c>
      <c r="E2221" s="38" t="s">
        <v>45</v>
      </c>
      <c r="F2221" s="38" t="s">
        <v>120</v>
      </c>
      <c r="G2221" s="35">
        <v>3648.45</v>
      </c>
      <c r="H2221" s="59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109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37" t="s">
        <v>36</v>
      </c>
      <c r="D2222" s="37" t="s">
        <v>38</v>
      </c>
      <c r="E2222" s="37" t="s">
        <v>45</v>
      </c>
      <c r="F2222" s="37" t="s">
        <v>120</v>
      </c>
      <c r="G2222" s="36">
        <v>3648.47</v>
      </c>
      <c r="H2222" s="61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8">
        <v>45919.616886574076</v>
      </c>
      <c r="B2223" s="59">
        <v>444569729</v>
      </c>
      <c r="C2223" s="38" t="s">
        <v>36</v>
      </c>
      <c r="D2223" s="38" t="s">
        <v>37</v>
      </c>
      <c r="E2223" s="38" t="s">
        <v>46</v>
      </c>
      <c r="F2223" s="38" t="s">
        <v>120</v>
      </c>
      <c r="G2223" s="35">
        <v>3648.66</v>
      </c>
      <c r="H2223" s="59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1523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37" t="s">
        <v>36</v>
      </c>
      <c r="D2224" s="37" t="s">
        <v>37</v>
      </c>
      <c r="E2224" s="37" t="s">
        <v>46</v>
      </c>
      <c r="F2224" s="37" t="s">
        <v>120</v>
      </c>
      <c r="G2224" s="36">
        <v>3648.66</v>
      </c>
      <c r="H2224" s="61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1523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8">
        <v>45919.616979166669</v>
      </c>
      <c r="B2225" s="59">
        <v>444569837</v>
      </c>
      <c r="C2225" s="38" t="s">
        <v>36</v>
      </c>
      <c r="D2225" s="38" t="s">
        <v>38</v>
      </c>
      <c r="E2225" s="38" t="s">
        <v>45</v>
      </c>
      <c r="F2225" s="38" t="s">
        <v>120</v>
      </c>
      <c r="G2225" s="35">
        <v>3648.57</v>
      </c>
      <c r="H2225" s="59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37" t="s">
        <v>36</v>
      </c>
      <c r="D2226" s="37" t="s">
        <v>38</v>
      </c>
      <c r="E2226" s="37" t="s">
        <v>45</v>
      </c>
      <c r="F2226" s="37" t="s">
        <v>120</v>
      </c>
      <c r="G2226" s="36">
        <v>3648.56</v>
      </c>
      <c r="H2226" s="61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8">
        <v>45919.617013888892</v>
      </c>
      <c r="B2227" s="59">
        <v>444569875</v>
      </c>
      <c r="C2227" s="38" t="s">
        <v>36</v>
      </c>
      <c r="D2227" s="38" t="s">
        <v>37</v>
      </c>
      <c r="E2227" s="38" t="s">
        <v>46</v>
      </c>
      <c r="F2227" s="38" t="s">
        <v>120</v>
      </c>
      <c r="G2227" s="35">
        <v>3649.1</v>
      </c>
      <c r="H2227" s="59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1524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37" t="s">
        <v>36</v>
      </c>
      <c r="D2228" s="37" t="s">
        <v>37</v>
      </c>
      <c r="E2228" s="37" t="s">
        <v>46</v>
      </c>
      <c r="F2228" s="37" t="s">
        <v>120</v>
      </c>
      <c r="G2228" s="36">
        <v>3649.1</v>
      </c>
      <c r="H2228" s="61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1524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8">
        <v>45919.617094907408</v>
      </c>
      <c r="B2229" s="59">
        <v>444569937</v>
      </c>
      <c r="C2229" s="38" t="s">
        <v>36</v>
      </c>
      <c r="D2229" s="38" t="s">
        <v>38</v>
      </c>
      <c r="E2229" s="38" t="s">
        <v>45</v>
      </c>
      <c r="F2229" s="38" t="s">
        <v>120</v>
      </c>
      <c r="G2229" s="35">
        <v>3648.77</v>
      </c>
      <c r="H2229" s="59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93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37" t="s">
        <v>36</v>
      </c>
      <c r="D2230" s="37" t="s">
        <v>38</v>
      </c>
      <c r="E2230" s="37" t="s">
        <v>45</v>
      </c>
      <c r="F2230" s="37" t="s">
        <v>120</v>
      </c>
      <c r="G2230" s="36">
        <v>3648.77</v>
      </c>
      <c r="H2230" s="61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8">
        <v>45919.617094907408</v>
      </c>
      <c r="B2231" s="59">
        <v>444569942</v>
      </c>
      <c r="C2231" s="38" t="s">
        <v>36</v>
      </c>
      <c r="D2231" s="38" t="s">
        <v>38</v>
      </c>
      <c r="E2231" s="38" t="s">
        <v>45</v>
      </c>
      <c r="F2231" s="38" t="s">
        <v>120</v>
      </c>
      <c r="G2231" s="35">
        <v>3648.83</v>
      </c>
      <c r="H2231" s="59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107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37" t="s">
        <v>36</v>
      </c>
      <c r="D2232" s="37" t="s">
        <v>37</v>
      </c>
      <c r="E2232" s="37" t="s">
        <v>46</v>
      </c>
      <c r="F2232" s="37" t="s">
        <v>120</v>
      </c>
      <c r="G2232" s="36">
        <v>3648.51</v>
      </c>
      <c r="H2232" s="61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1533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8">
        <v>45919.621979166666</v>
      </c>
      <c r="B2233" s="59">
        <v>444573443</v>
      </c>
      <c r="C2233" s="38" t="s">
        <v>36</v>
      </c>
      <c r="D2233" s="38" t="s">
        <v>37</v>
      </c>
      <c r="E2233" s="38" t="s">
        <v>46</v>
      </c>
      <c r="F2233" s="38" t="s">
        <v>120</v>
      </c>
      <c r="G2233" s="35">
        <v>3646.87</v>
      </c>
      <c r="H2233" s="59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1534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37" t="s">
        <v>36</v>
      </c>
      <c r="D2234" s="37" t="s">
        <v>37</v>
      </c>
      <c r="E2234" s="37" t="s">
        <v>46</v>
      </c>
      <c r="F2234" s="37" t="s">
        <v>120</v>
      </c>
      <c r="G2234" s="36">
        <v>3646.87</v>
      </c>
      <c r="H2234" s="61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1534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8">
        <v>45919.621979166666</v>
      </c>
      <c r="B2235" s="59">
        <v>444573447</v>
      </c>
      <c r="C2235" s="38" t="s">
        <v>36</v>
      </c>
      <c r="D2235" s="38" t="s">
        <v>37</v>
      </c>
      <c r="E2235" s="38" t="s">
        <v>46</v>
      </c>
      <c r="F2235" s="38" t="s">
        <v>120</v>
      </c>
      <c r="G2235" s="35">
        <v>3646.87</v>
      </c>
      <c r="H2235" s="59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1534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37" t="s">
        <v>36</v>
      </c>
      <c r="D2236" s="37" t="s">
        <v>37</v>
      </c>
      <c r="E2236" s="37" t="s">
        <v>46</v>
      </c>
      <c r="F2236" s="37" t="s">
        <v>120</v>
      </c>
      <c r="G2236" s="36">
        <v>3646.74</v>
      </c>
      <c r="H2236" s="61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1535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8">
        <v>45919.622384259259</v>
      </c>
      <c r="B2237" s="59">
        <v>444574158</v>
      </c>
      <c r="C2237" s="38" t="s">
        <v>36</v>
      </c>
      <c r="D2237" s="38" t="s">
        <v>37</v>
      </c>
      <c r="E2237" s="38" t="s">
        <v>46</v>
      </c>
      <c r="F2237" s="38" t="s">
        <v>120</v>
      </c>
      <c r="G2237" s="35">
        <v>3646.89</v>
      </c>
      <c r="H2237" s="59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1536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37" t="s">
        <v>36</v>
      </c>
      <c r="D2238" s="37" t="s">
        <v>37</v>
      </c>
      <c r="E2238" s="37" t="s">
        <v>46</v>
      </c>
      <c r="F2238" s="37" t="s">
        <v>120</v>
      </c>
      <c r="G2238" s="36">
        <v>3646.89</v>
      </c>
      <c r="H2238" s="61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1537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8">
        <v>45919.622418981482</v>
      </c>
      <c r="B2239" s="59">
        <v>444574187</v>
      </c>
      <c r="C2239" s="38" t="s">
        <v>36</v>
      </c>
      <c r="D2239" s="38" t="s">
        <v>38</v>
      </c>
      <c r="E2239" s="38" t="s">
        <v>45</v>
      </c>
      <c r="F2239" s="38" t="s">
        <v>120</v>
      </c>
      <c r="G2239" s="35">
        <v>3646.35</v>
      </c>
      <c r="H2239" s="59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115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37" t="s">
        <v>36</v>
      </c>
      <c r="D2240" s="37" t="s">
        <v>38</v>
      </c>
      <c r="E2240" s="37" t="s">
        <v>45</v>
      </c>
      <c r="F2240" s="37" t="s">
        <v>120</v>
      </c>
      <c r="G2240" s="36">
        <v>3646.39</v>
      </c>
      <c r="H2240" s="61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116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8">
        <v>45919.62296296296</v>
      </c>
      <c r="B2241" s="59">
        <v>444574669</v>
      </c>
      <c r="C2241" s="38" t="s">
        <v>36</v>
      </c>
      <c r="D2241" s="38" t="s">
        <v>37</v>
      </c>
      <c r="E2241" s="38" t="s">
        <v>46</v>
      </c>
      <c r="F2241" s="38" t="s">
        <v>120</v>
      </c>
      <c r="G2241" s="35">
        <v>3646.7</v>
      </c>
      <c r="H2241" s="59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1538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37" t="s">
        <v>36</v>
      </c>
      <c r="D2242" s="37" t="s">
        <v>38</v>
      </c>
      <c r="E2242" s="37" t="s">
        <v>45</v>
      </c>
      <c r="F2242" s="37" t="s">
        <v>120</v>
      </c>
      <c r="G2242" s="36">
        <v>3646.57</v>
      </c>
      <c r="H2242" s="61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1385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8">
        <v>45919.622997685183</v>
      </c>
      <c r="B2243" s="59">
        <v>444574819</v>
      </c>
      <c r="C2243" s="38" t="s">
        <v>36</v>
      </c>
      <c r="D2243" s="38" t="s">
        <v>38</v>
      </c>
      <c r="E2243" s="38" t="s">
        <v>45</v>
      </c>
      <c r="F2243" s="38" t="s">
        <v>120</v>
      </c>
      <c r="G2243" s="35">
        <v>3646.57</v>
      </c>
      <c r="H2243" s="59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119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37" t="s">
        <v>36</v>
      </c>
      <c r="D2244" s="37" t="s">
        <v>38</v>
      </c>
      <c r="E2244" s="37" t="s">
        <v>45</v>
      </c>
      <c r="F2244" s="37" t="s">
        <v>120</v>
      </c>
      <c r="G2244" s="36">
        <v>3646.83</v>
      </c>
      <c r="H2244" s="61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8">
        <v>45919.62363425926</v>
      </c>
      <c r="B2245" s="59">
        <v>444575444</v>
      </c>
      <c r="C2245" s="38" t="s">
        <v>36</v>
      </c>
      <c r="D2245" s="38" t="s">
        <v>37</v>
      </c>
      <c r="E2245" s="38" t="s">
        <v>46</v>
      </c>
      <c r="F2245" s="38" t="s">
        <v>120</v>
      </c>
      <c r="G2245" s="35">
        <v>3647.38</v>
      </c>
      <c r="H2245" s="59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1539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37" t="s">
        <v>36</v>
      </c>
      <c r="D2246" s="37" t="s">
        <v>37</v>
      </c>
      <c r="E2246" s="37" t="s">
        <v>46</v>
      </c>
      <c r="F2246" s="37" t="s">
        <v>120</v>
      </c>
      <c r="G2246" s="36">
        <v>3647.38</v>
      </c>
      <c r="H2246" s="61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1539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8">
        <v>45919.62363425926</v>
      </c>
      <c r="B2247" s="59">
        <v>444575446</v>
      </c>
      <c r="C2247" s="38" t="s">
        <v>36</v>
      </c>
      <c r="D2247" s="38" t="s">
        <v>37</v>
      </c>
      <c r="E2247" s="38" t="s">
        <v>46</v>
      </c>
      <c r="F2247" s="38" t="s">
        <v>120</v>
      </c>
      <c r="G2247" s="35">
        <v>3647.38</v>
      </c>
      <c r="H2247" s="59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1539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37" t="s">
        <v>36</v>
      </c>
      <c r="D2248" s="37" t="s">
        <v>38</v>
      </c>
      <c r="E2248" s="37" t="s">
        <v>45</v>
      </c>
      <c r="F2248" s="37" t="s">
        <v>120</v>
      </c>
      <c r="G2248" s="36">
        <v>3647.3</v>
      </c>
      <c r="H2248" s="61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114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8">
        <v>45919.623692129629</v>
      </c>
      <c r="B2249" s="59">
        <v>444575501</v>
      </c>
      <c r="C2249" s="38" t="s">
        <v>36</v>
      </c>
      <c r="D2249" s="38" t="s">
        <v>38</v>
      </c>
      <c r="E2249" s="38" t="s">
        <v>45</v>
      </c>
      <c r="F2249" s="38" t="s">
        <v>120</v>
      </c>
      <c r="G2249" s="35">
        <v>3647.3</v>
      </c>
      <c r="H2249" s="59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109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37" t="s">
        <v>36</v>
      </c>
      <c r="D2250" s="37" t="s">
        <v>38</v>
      </c>
      <c r="E2250" s="37" t="s">
        <v>45</v>
      </c>
      <c r="F2250" s="37" t="s">
        <v>120</v>
      </c>
      <c r="G2250" s="36">
        <v>3647.3</v>
      </c>
      <c r="H2250" s="61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108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8">
        <v>45919.623703703706</v>
      </c>
      <c r="B2251" s="59">
        <v>444575504</v>
      </c>
      <c r="C2251" s="38" t="s">
        <v>36</v>
      </c>
      <c r="D2251" s="38" t="s">
        <v>38</v>
      </c>
      <c r="E2251" s="38" t="s">
        <v>45</v>
      </c>
      <c r="F2251" s="38" t="s">
        <v>120</v>
      </c>
      <c r="G2251" s="35">
        <v>3647.3</v>
      </c>
      <c r="H2251" s="59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37" t="s">
        <v>36</v>
      </c>
      <c r="D2252" s="37" t="s">
        <v>38</v>
      </c>
      <c r="E2252" s="37" t="s">
        <v>45</v>
      </c>
      <c r="F2252" s="37" t="s">
        <v>120</v>
      </c>
      <c r="G2252" s="36">
        <v>3647.3</v>
      </c>
      <c r="H2252" s="61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8">
        <v>45919.623703703706</v>
      </c>
      <c r="B2253" s="59">
        <v>444575506</v>
      </c>
      <c r="C2253" s="38" t="s">
        <v>36</v>
      </c>
      <c r="D2253" s="38" t="s">
        <v>38</v>
      </c>
      <c r="E2253" s="38" t="s">
        <v>45</v>
      </c>
      <c r="F2253" s="38" t="s">
        <v>120</v>
      </c>
      <c r="G2253" s="35">
        <v>3647.25</v>
      </c>
      <c r="H2253" s="59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37" t="s">
        <v>36</v>
      </c>
      <c r="D2254" s="37" t="s">
        <v>37</v>
      </c>
      <c r="E2254" s="37" t="s">
        <v>46</v>
      </c>
      <c r="F2254" s="37" t="s">
        <v>120</v>
      </c>
      <c r="G2254" s="36">
        <v>3647.86</v>
      </c>
      <c r="H2254" s="61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1540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8">
        <v>45919.624502314815</v>
      </c>
      <c r="B2255" s="59">
        <v>444576836</v>
      </c>
      <c r="C2255" s="38" t="s">
        <v>36</v>
      </c>
      <c r="D2255" s="38" t="s">
        <v>38</v>
      </c>
      <c r="E2255" s="38" t="s">
        <v>45</v>
      </c>
      <c r="F2255" s="38" t="s">
        <v>120</v>
      </c>
      <c r="G2255" s="35">
        <v>3647.81</v>
      </c>
      <c r="H2255" s="59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107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37" t="s">
        <v>36</v>
      </c>
      <c r="D2256" s="37" t="s">
        <v>38</v>
      </c>
      <c r="E2256" s="37" t="s">
        <v>45</v>
      </c>
      <c r="F2256" s="37" t="s">
        <v>120</v>
      </c>
      <c r="G2256" s="36">
        <v>3648.5</v>
      </c>
      <c r="H2256" s="61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8">
        <v>45919.625011574077</v>
      </c>
      <c r="B2257" s="59">
        <v>444577768</v>
      </c>
      <c r="C2257" s="38" t="s">
        <v>36</v>
      </c>
      <c r="D2257" s="38" t="s">
        <v>38</v>
      </c>
      <c r="E2257" s="38" t="s">
        <v>45</v>
      </c>
      <c r="F2257" s="38" t="s">
        <v>120</v>
      </c>
      <c r="G2257" s="35">
        <v>3648.51</v>
      </c>
      <c r="H2257" s="59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37" t="s">
        <v>36</v>
      </c>
      <c r="D2258" s="37" t="s">
        <v>37</v>
      </c>
      <c r="E2258" s="37" t="s">
        <v>46</v>
      </c>
      <c r="F2258" s="37" t="s">
        <v>120</v>
      </c>
      <c r="G2258" s="36">
        <v>3648.82</v>
      </c>
      <c r="H2258" s="61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1541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8">
        <v>45919.625162037039</v>
      </c>
      <c r="B2259" s="59">
        <v>444577922</v>
      </c>
      <c r="C2259" s="38" t="s">
        <v>36</v>
      </c>
      <c r="D2259" s="38" t="s">
        <v>38</v>
      </c>
      <c r="E2259" s="38" t="s">
        <v>45</v>
      </c>
      <c r="F2259" s="38" t="s">
        <v>120</v>
      </c>
      <c r="G2259" s="35">
        <v>3648.4</v>
      </c>
      <c r="H2259" s="59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37" t="s">
        <v>36</v>
      </c>
      <c r="D2260" s="37" t="s">
        <v>37</v>
      </c>
      <c r="E2260" s="37" t="s">
        <v>46</v>
      </c>
      <c r="F2260" s="37" t="s">
        <v>120</v>
      </c>
      <c r="G2260" s="36">
        <v>3649.39</v>
      </c>
      <c r="H2260" s="61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1550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8">
        <v>45919.626458333332</v>
      </c>
      <c r="B2261" s="59">
        <v>444578631</v>
      </c>
      <c r="C2261" s="38" t="s">
        <v>36</v>
      </c>
      <c r="D2261" s="38" t="s">
        <v>37</v>
      </c>
      <c r="E2261" s="38" t="s">
        <v>46</v>
      </c>
      <c r="F2261" s="38" t="s">
        <v>120</v>
      </c>
      <c r="G2261" s="35">
        <v>3649.39</v>
      </c>
      <c r="H2261" s="59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1551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37" t="s">
        <v>36</v>
      </c>
      <c r="D2262" s="37" t="s">
        <v>37</v>
      </c>
      <c r="E2262" s="37" t="s">
        <v>46</v>
      </c>
      <c r="F2262" s="37" t="s">
        <v>120</v>
      </c>
      <c r="G2262" s="36">
        <v>3649.57</v>
      </c>
      <c r="H2262" s="61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1552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8">
        <v>45919.626550925925</v>
      </c>
      <c r="B2263" s="59">
        <v>444578878</v>
      </c>
      <c r="C2263" s="38" t="s">
        <v>36</v>
      </c>
      <c r="D2263" s="38" t="s">
        <v>37</v>
      </c>
      <c r="E2263" s="38" t="s">
        <v>46</v>
      </c>
      <c r="F2263" s="38" t="s">
        <v>120</v>
      </c>
      <c r="G2263" s="35">
        <v>3649.7</v>
      </c>
      <c r="H2263" s="59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1553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37" t="s">
        <v>36</v>
      </c>
      <c r="D2264" s="37" t="s">
        <v>37</v>
      </c>
      <c r="E2264" s="37" t="s">
        <v>46</v>
      </c>
      <c r="F2264" s="37" t="s">
        <v>120</v>
      </c>
      <c r="G2264" s="36">
        <v>3649.88</v>
      </c>
      <c r="H2264" s="61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1554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8">
        <v>45919.626666666663</v>
      </c>
      <c r="B2265" s="59">
        <v>444578992</v>
      </c>
      <c r="C2265" s="38" t="s">
        <v>36</v>
      </c>
      <c r="D2265" s="38" t="s">
        <v>37</v>
      </c>
      <c r="E2265" s="38" t="s">
        <v>46</v>
      </c>
      <c r="F2265" s="38" t="s">
        <v>120</v>
      </c>
      <c r="G2265" s="35">
        <v>3650.01</v>
      </c>
      <c r="H2265" s="59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1555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37" t="s">
        <v>36</v>
      </c>
      <c r="D2266" s="37" t="s">
        <v>37</v>
      </c>
      <c r="E2266" s="37" t="s">
        <v>46</v>
      </c>
      <c r="F2266" s="37" t="s">
        <v>120</v>
      </c>
      <c r="G2266" s="36">
        <v>3650.3</v>
      </c>
      <c r="H2266" s="61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1556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8">
        <v>45919.626747685186</v>
      </c>
      <c r="B2267" s="59">
        <v>444579038</v>
      </c>
      <c r="C2267" s="38" t="s">
        <v>36</v>
      </c>
      <c r="D2267" s="38" t="s">
        <v>37</v>
      </c>
      <c r="E2267" s="38" t="s">
        <v>46</v>
      </c>
      <c r="F2267" s="38" t="s">
        <v>120</v>
      </c>
      <c r="G2267" s="35">
        <v>3650.3</v>
      </c>
      <c r="H2267" s="59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1556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37" t="s">
        <v>36</v>
      </c>
      <c r="D2268" s="37" t="s">
        <v>37</v>
      </c>
      <c r="E2268" s="37" t="s">
        <v>46</v>
      </c>
      <c r="F2268" s="37" t="s">
        <v>120</v>
      </c>
      <c r="G2268" s="36">
        <v>3650.3</v>
      </c>
      <c r="H2268" s="61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1556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8">
        <v>45919.626747685186</v>
      </c>
      <c r="B2269" s="59">
        <v>444579040</v>
      </c>
      <c r="C2269" s="38" t="s">
        <v>36</v>
      </c>
      <c r="D2269" s="38" t="s">
        <v>37</v>
      </c>
      <c r="E2269" s="38" t="s">
        <v>46</v>
      </c>
      <c r="F2269" s="38" t="s">
        <v>120</v>
      </c>
      <c r="G2269" s="35">
        <v>3650.3</v>
      </c>
      <c r="H2269" s="59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1556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37" t="s">
        <v>36</v>
      </c>
      <c r="D2270" s="37" t="s">
        <v>37</v>
      </c>
      <c r="E2270" s="37" t="s">
        <v>46</v>
      </c>
      <c r="F2270" s="37" t="s">
        <v>120</v>
      </c>
      <c r="G2270" s="36">
        <v>3650.82</v>
      </c>
      <c r="H2270" s="61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1557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8">
        <v>45919.62809027778</v>
      </c>
      <c r="B2271" s="59">
        <v>444580578</v>
      </c>
      <c r="C2271" s="38" t="s">
        <v>36</v>
      </c>
      <c r="D2271" s="38" t="s">
        <v>37</v>
      </c>
      <c r="E2271" s="38" t="s">
        <v>45</v>
      </c>
      <c r="F2271" s="38" t="s">
        <v>120</v>
      </c>
      <c r="G2271" s="35">
        <v>3650.34</v>
      </c>
      <c r="H2271" s="59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116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37" t="s">
        <v>36</v>
      </c>
      <c r="D2272" s="37" t="s">
        <v>37</v>
      </c>
      <c r="E2272" s="37" t="s">
        <v>45</v>
      </c>
      <c r="F2272" s="37" t="s">
        <v>120</v>
      </c>
      <c r="G2272" s="36">
        <v>3650.34</v>
      </c>
      <c r="H2272" s="61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115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8">
        <v>45919.62809027778</v>
      </c>
      <c r="B2273" s="59">
        <v>444580581</v>
      </c>
      <c r="C2273" s="38" t="s">
        <v>36</v>
      </c>
      <c r="D2273" s="38" t="s">
        <v>37</v>
      </c>
      <c r="E2273" s="38" t="s">
        <v>45</v>
      </c>
      <c r="F2273" s="38" t="s">
        <v>120</v>
      </c>
      <c r="G2273" s="35">
        <v>3650.23</v>
      </c>
      <c r="H2273" s="59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119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37" t="s">
        <v>36</v>
      </c>
      <c r="D2274" s="37" t="s">
        <v>38</v>
      </c>
      <c r="E2274" s="37" t="s">
        <v>45</v>
      </c>
      <c r="F2274" s="37" t="s">
        <v>120</v>
      </c>
      <c r="G2274" s="36">
        <v>3648.76</v>
      </c>
      <c r="H2274" s="61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107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8">
        <v>45919.629895833335</v>
      </c>
      <c r="B2275" s="59">
        <v>444582377</v>
      </c>
      <c r="C2275" s="38" t="s">
        <v>36</v>
      </c>
      <c r="D2275" s="38" t="s">
        <v>38</v>
      </c>
      <c r="E2275" s="38" t="s">
        <v>46</v>
      </c>
      <c r="F2275" s="38" t="s">
        <v>120</v>
      </c>
      <c r="G2275" s="35">
        <v>3647.4</v>
      </c>
      <c r="H2275" s="59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1558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37" t="s">
        <v>36</v>
      </c>
      <c r="D2276" s="37" t="s">
        <v>38</v>
      </c>
      <c r="E2276" s="37" t="s">
        <v>46</v>
      </c>
      <c r="F2276" s="37" t="s">
        <v>120</v>
      </c>
      <c r="G2276" s="36">
        <v>3647.19</v>
      </c>
      <c r="H2276" s="61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1559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8">
        <v>45919.629895833335</v>
      </c>
      <c r="B2277" s="59">
        <v>444582423</v>
      </c>
      <c r="C2277" s="38" t="s">
        <v>36</v>
      </c>
      <c r="D2277" s="38" t="s">
        <v>38</v>
      </c>
      <c r="E2277" s="38" t="s">
        <v>46</v>
      </c>
      <c r="F2277" s="38" t="s">
        <v>120</v>
      </c>
      <c r="G2277" s="35">
        <v>3647.19</v>
      </c>
      <c r="H2277" s="59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1559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37" t="s">
        <v>36</v>
      </c>
      <c r="D2278" s="37" t="s">
        <v>37</v>
      </c>
      <c r="E2278" s="37" t="s">
        <v>45</v>
      </c>
      <c r="F2278" s="37" t="s">
        <v>120</v>
      </c>
      <c r="G2278" s="36">
        <v>3650.6</v>
      </c>
      <c r="H2278" s="61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116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8">
        <v>45919.63422453704</v>
      </c>
      <c r="B2279" s="59">
        <v>444584652</v>
      </c>
      <c r="C2279" s="38" t="s">
        <v>36</v>
      </c>
      <c r="D2279" s="38" t="s">
        <v>37</v>
      </c>
      <c r="E2279" s="38" t="s">
        <v>45</v>
      </c>
      <c r="F2279" s="38" t="s">
        <v>120</v>
      </c>
      <c r="G2279" s="35">
        <v>3650.6</v>
      </c>
      <c r="H2279" s="59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119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37" t="s">
        <v>36</v>
      </c>
      <c r="D2280" s="37" t="s">
        <v>37</v>
      </c>
      <c r="E2280" s="37" t="s">
        <v>45</v>
      </c>
      <c r="F2280" s="37" t="s">
        <v>120</v>
      </c>
      <c r="G2280" s="36">
        <v>3650.6</v>
      </c>
      <c r="H2280" s="61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115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8">
        <v>45919.636099537034</v>
      </c>
      <c r="B2281" s="59">
        <v>444585404</v>
      </c>
      <c r="C2281" s="38" t="s">
        <v>36</v>
      </c>
      <c r="D2281" s="38" t="s">
        <v>37</v>
      </c>
      <c r="E2281" s="38" t="s">
        <v>46</v>
      </c>
      <c r="F2281" s="38" t="s">
        <v>120</v>
      </c>
      <c r="G2281" s="35">
        <v>3651.45</v>
      </c>
      <c r="H2281" s="59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1416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37" t="s">
        <v>36</v>
      </c>
      <c r="D2282" s="37" t="s">
        <v>37</v>
      </c>
      <c r="E2282" s="37" t="s">
        <v>46</v>
      </c>
      <c r="F2282" s="37" t="s">
        <v>120</v>
      </c>
      <c r="G2282" s="36">
        <v>3651.51</v>
      </c>
      <c r="H2282" s="61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1680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8">
        <v>45919.636099537034</v>
      </c>
      <c r="B2283" s="59">
        <v>444585417</v>
      </c>
      <c r="C2283" s="38" t="s">
        <v>36</v>
      </c>
      <c r="D2283" s="38" t="s">
        <v>37</v>
      </c>
      <c r="E2283" s="38" t="s">
        <v>46</v>
      </c>
      <c r="F2283" s="38" t="s">
        <v>120</v>
      </c>
      <c r="G2283" s="35">
        <v>3651.51</v>
      </c>
      <c r="H2283" s="59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1681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37" t="s">
        <v>36</v>
      </c>
      <c r="D2284" s="37" t="s">
        <v>37</v>
      </c>
      <c r="E2284" s="37" t="s">
        <v>46</v>
      </c>
      <c r="F2284" s="37" t="s">
        <v>120</v>
      </c>
      <c r="G2284" s="36">
        <v>3651.73</v>
      </c>
      <c r="H2284" s="61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1401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8">
        <v>45919.636180555557</v>
      </c>
      <c r="B2285" s="59">
        <v>444585497</v>
      </c>
      <c r="C2285" s="38" t="s">
        <v>36</v>
      </c>
      <c r="D2285" s="38" t="s">
        <v>37</v>
      </c>
      <c r="E2285" s="38" t="s">
        <v>46</v>
      </c>
      <c r="F2285" s="38" t="s">
        <v>120</v>
      </c>
      <c r="G2285" s="35">
        <v>3651.77</v>
      </c>
      <c r="H2285" s="59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1682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37" t="s">
        <v>36</v>
      </c>
      <c r="D2286" s="37" t="s">
        <v>37</v>
      </c>
      <c r="E2286" s="37" t="s">
        <v>46</v>
      </c>
      <c r="F2286" s="37" t="s">
        <v>120</v>
      </c>
      <c r="G2286" s="36">
        <v>3651.77</v>
      </c>
      <c r="H2286" s="61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1683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8">
        <v>45919.636886574073</v>
      </c>
      <c r="B2287" s="59">
        <v>444586782</v>
      </c>
      <c r="C2287" s="38" t="s">
        <v>36</v>
      </c>
      <c r="D2287" s="38" t="s">
        <v>37</v>
      </c>
      <c r="E2287" s="38" t="s">
        <v>45</v>
      </c>
      <c r="F2287" s="38" t="s">
        <v>120</v>
      </c>
      <c r="G2287" s="35">
        <v>3651.4</v>
      </c>
      <c r="H2287" s="59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1385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37" t="s">
        <v>36</v>
      </c>
      <c r="D2288" s="37" t="s">
        <v>37</v>
      </c>
      <c r="E2288" s="37" t="s">
        <v>45</v>
      </c>
      <c r="F2288" s="37" t="s">
        <v>120</v>
      </c>
      <c r="G2288" s="36">
        <v>3650.88</v>
      </c>
      <c r="H2288" s="61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8">
        <v>45919.637465277781</v>
      </c>
      <c r="B2289" s="59">
        <v>444587085</v>
      </c>
      <c r="C2289" s="38" t="s">
        <v>36</v>
      </c>
      <c r="D2289" s="38" t="s">
        <v>37</v>
      </c>
      <c r="E2289" s="38" t="s">
        <v>45</v>
      </c>
      <c r="F2289" s="38" t="s">
        <v>120</v>
      </c>
      <c r="G2289" s="35">
        <v>3650.85</v>
      </c>
      <c r="H2289" s="59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37" t="s">
        <v>36</v>
      </c>
      <c r="D2290" s="37" t="s">
        <v>37</v>
      </c>
      <c r="E2290" s="37" t="s">
        <v>45</v>
      </c>
      <c r="F2290" s="37" t="s">
        <v>120</v>
      </c>
      <c r="G2290" s="36">
        <v>3650.92</v>
      </c>
      <c r="H2290" s="61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8">
        <v>45919.637476851851</v>
      </c>
      <c r="B2291" s="59">
        <v>444587088</v>
      </c>
      <c r="C2291" s="38" t="s">
        <v>36</v>
      </c>
      <c r="D2291" s="38" t="s">
        <v>37</v>
      </c>
      <c r="E2291" s="38" t="s">
        <v>45</v>
      </c>
      <c r="F2291" s="38" t="s">
        <v>120</v>
      </c>
      <c r="G2291" s="35">
        <v>3651.03</v>
      </c>
      <c r="H2291" s="59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37" t="s">
        <v>36</v>
      </c>
      <c r="D2292" s="37" t="s">
        <v>37</v>
      </c>
      <c r="E2292" s="37" t="s">
        <v>45</v>
      </c>
      <c r="F2292" s="37" t="s">
        <v>120</v>
      </c>
      <c r="G2292" s="36">
        <v>3651.03</v>
      </c>
      <c r="H2292" s="61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108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8">
        <v>45919.637476851851</v>
      </c>
      <c r="B2293" s="59">
        <v>444587097</v>
      </c>
      <c r="C2293" s="38" t="s">
        <v>36</v>
      </c>
      <c r="D2293" s="38" t="s">
        <v>37</v>
      </c>
      <c r="E2293" s="38" t="s">
        <v>45</v>
      </c>
      <c r="F2293" s="38" t="s">
        <v>120</v>
      </c>
      <c r="G2293" s="35">
        <v>3651.03</v>
      </c>
      <c r="H2293" s="59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114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37" t="s">
        <v>36</v>
      </c>
      <c r="D2294" s="37" t="s">
        <v>37</v>
      </c>
      <c r="E2294" s="37" t="s">
        <v>45</v>
      </c>
      <c r="F2294" s="37" t="s">
        <v>120</v>
      </c>
      <c r="G2294" s="36">
        <v>3651.03</v>
      </c>
      <c r="H2294" s="61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109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8">
        <v>45919.637696759259</v>
      </c>
      <c r="B2295" s="59">
        <v>444587158</v>
      </c>
      <c r="C2295" s="38" t="s">
        <v>36</v>
      </c>
      <c r="D2295" s="38" t="s">
        <v>38</v>
      </c>
      <c r="E2295" s="38" t="s">
        <v>45</v>
      </c>
      <c r="F2295" s="38" t="s">
        <v>120</v>
      </c>
      <c r="G2295" s="35">
        <v>3650.27</v>
      </c>
      <c r="H2295" s="59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93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37" t="s">
        <v>36</v>
      </c>
      <c r="D2296" s="37" t="s">
        <v>38</v>
      </c>
      <c r="E2296" s="37" t="s">
        <v>45</v>
      </c>
      <c r="F2296" s="37" t="s">
        <v>120</v>
      </c>
      <c r="G2296" s="36">
        <v>3650.27</v>
      </c>
      <c r="H2296" s="61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107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8">
        <v>45919.637696759259</v>
      </c>
      <c r="B2297" s="59">
        <v>444587166</v>
      </c>
      <c r="C2297" s="38" t="s">
        <v>36</v>
      </c>
      <c r="D2297" s="38" t="s">
        <v>38</v>
      </c>
      <c r="E2297" s="38" t="s">
        <v>45</v>
      </c>
      <c r="F2297" s="38" t="s">
        <v>120</v>
      </c>
      <c r="G2297" s="35">
        <v>3650.27</v>
      </c>
      <c r="H2297" s="59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37" t="s">
        <v>36</v>
      </c>
      <c r="D2298" s="37" t="s">
        <v>38</v>
      </c>
      <c r="E2298" s="37" t="s">
        <v>46</v>
      </c>
      <c r="F2298" s="37" t="s">
        <v>120</v>
      </c>
      <c r="G2298" s="36">
        <v>3649.29</v>
      </c>
      <c r="H2298" s="61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1250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8">
        <v>45919.640243055554</v>
      </c>
      <c r="B2299" s="59">
        <v>444588525</v>
      </c>
      <c r="C2299" s="38" t="s">
        <v>36</v>
      </c>
      <c r="D2299" s="38" t="s">
        <v>38</v>
      </c>
      <c r="E2299" s="38" t="s">
        <v>45</v>
      </c>
      <c r="F2299" s="38" t="s">
        <v>120</v>
      </c>
      <c r="G2299" s="35">
        <v>3649.15</v>
      </c>
      <c r="H2299" s="59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37" t="s">
        <v>36</v>
      </c>
      <c r="D2300" s="37" t="s">
        <v>38</v>
      </c>
      <c r="E2300" s="37" t="s">
        <v>45</v>
      </c>
      <c r="F2300" s="37" t="s">
        <v>120</v>
      </c>
      <c r="G2300" s="36">
        <v>3649.16</v>
      </c>
      <c r="H2300" s="61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8">
        <v>45919.640393518515</v>
      </c>
      <c r="B2301" s="59">
        <v>444588603</v>
      </c>
      <c r="C2301" s="38" t="s">
        <v>36</v>
      </c>
      <c r="D2301" s="38" t="s">
        <v>38</v>
      </c>
      <c r="E2301" s="38" t="s">
        <v>46</v>
      </c>
      <c r="F2301" s="38" t="s">
        <v>120</v>
      </c>
      <c r="G2301" s="35">
        <v>3648.4</v>
      </c>
      <c r="H2301" s="59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1684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37" t="s">
        <v>36</v>
      </c>
      <c r="D2302" s="37" t="s">
        <v>38</v>
      </c>
      <c r="E2302" s="37" t="s">
        <v>46</v>
      </c>
      <c r="F2302" s="37" t="s">
        <v>120</v>
      </c>
      <c r="G2302" s="36">
        <v>3648.38</v>
      </c>
      <c r="H2302" s="61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1685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8">
        <v>45919.641238425924</v>
      </c>
      <c r="B2303" s="59">
        <v>444589181</v>
      </c>
      <c r="C2303" s="38" t="s">
        <v>36</v>
      </c>
      <c r="D2303" s="38" t="s">
        <v>38</v>
      </c>
      <c r="E2303" s="38" t="s">
        <v>46</v>
      </c>
      <c r="F2303" s="38" t="s">
        <v>120</v>
      </c>
      <c r="G2303" s="35">
        <v>3647.87</v>
      </c>
      <c r="H2303" s="59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1373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37" t="s">
        <v>36</v>
      </c>
      <c r="D2304" s="37" t="s">
        <v>38</v>
      </c>
      <c r="E2304" s="37" t="s">
        <v>46</v>
      </c>
      <c r="F2304" s="37" t="s">
        <v>120</v>
      </c>
      <c r="G2304" s="36">
        <v>3647.87</v>
      </c>
      <c r="H2304" s="61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1373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8">
        <v>45919.641238425924</v>
      </c>
      <c r="B2305" s="59">
        <v>444589183</v>
      </c>
      <c r="C2305" s="38" t="s">
        <v>36</v>
      </c>
      <c r="D2305" s="38" t="s">
        <v>38</v>
      </c>
      <c r="E2305" s="38" t="s">
        <v>46</v>
      </c>
      <c r="F2305" s="38" t="s">
        <v>120</v>
      </c>
      <c r="G2305" s="35">
        <v>3647.87</v>
      </c>
      <c r="H2305" s="59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1373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37" t="s">
        <v>36</v>
      </c>
      <c r="D2306" s="37" t="s">
        <v>38</v>
      </c>
      <c r="E2306" s="37" t="s">
        <v>46</v>
      </c>
      <c r="F2306" s="37" t="s">
        <v>120</v>
      </c>
      <c r="G2306" s="36">
        <v>3647.87</v>
      </c>
      <c r="H2306" s="61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1373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8">
        <v>45919.641238425924</v>
      </c>
      <c r="B2307" s="59">
        <v>444589185</v>
      </c>
      <c r="C2307" s="38" t="s">
        <v>36</v>
      </c>
      <c r="D2307" s="38" t="s">
        <v>38</v>
      </c>
      <c r="E2307" s="38" t="s">
        <v>46</v>
      </c>
      <c r="F2307" s="38" t="s">
        <v>120</v>
      </c>
      <c r="G2307" s="35">
        <v>3647.87</v>
      </c>
      <c r="H2307" s="59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1373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37" t="s">
        <v>36</v>
      </c>
      <c r="D2308" s="37" t="s">
        <v>38</v>
      </c>
      <c r="E2308" s="37" t="s">
        <v>45</v>
      </c>
      <c r="F2308" s="37" t="s">
        <v>120</v>
      </c>
      <c r="G2308" s="36">
        <v>3647.81</v>
      </c>
      <c r="H2308" s="61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8">
        <v>45919.641863425924</v>
      </c>
      <c r="B2309" s="59">
        <v>444589465</v>
      </c>
      <c r="C2309" s="38" t="s">
        <v>36</v>
      </c>
      <c r="D2309" s="38" t="s">
        <v>38</v>
      </c>
      <c r="E2309" s="38" t="s">
        <v>45</v>
      </c>
      <c r="F2309" s="38" t="s">
        <v>120</v>
      </c>
      <c r="G2309" s="35">
        <v>3648.3</v>
      </c>
      <c r="H2309" s="59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1385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37" t="s">
        <v>36</v>
      </c>
      <c r="D2310" s="37" t="s">
        <v>38</v>
      </c>
      <c r="E2310" s="37" t="s">
        <v>46</v>
      </c>
      <c r="F2310" s="37" t="s">
        <v>120</v>
      </c>
      <c r="G2310" s="36">
        <v>3647.14</v>
      </c>
      <c r="H2310" s="61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1686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8">
        <v>45919.642789351848</v>
      </c>
      <c r="B2311" s="59">
        <v>444589866</v>
      </c>
      <c r="C2311" s="38" t="s">
        <v>36</v>
      </c>
      <c r="D2311" s="38" t="s">
        <v>38</v>
      </c>
      <c r="E2311" s="38" t="s">
        <v>46</v>
      </c>
      <c r="F2311" s="38" t="s">
        <v>120</v>
      </c>
      <c r="G2311" s="35">
        <v>3647.14</v>
      </c>
      <c r="H2311" s="59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1686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37" t="s">
        <v>36</v>
      </c>
      <c r="D2312" s="37" t="s">
        <v>38</v>
      </c>
      <c r="E2312" s="37" t="s">
        <v>46</v>
      </c>
      <c r="F2312" s="37" t="s">
        <v>120</v>
      </c>
      <c r="G2312" s="36">
        <v>3647.14</v>
      </c>
      <c r="H2312" s="61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1686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8">
        <v>45919.643136574072</v>
      </c>
      <c r="B2313" s="59">
        <v>444590173</v>
      </c>
      <c r="C2313" s="38" t="s">
        <v>36</v>
      </c>
      <c r="D2313" s="38" t="s">
        <v>38</v>
      </c>
      <c r="E2313" s="38" t="s">
        <v>45</v>
      </c>
      <c r="F2313" s="38" t="s">
        <v>120</v>
      </c>
      <c r="G2313" s="35">
        <v>3648.48</v>
      </c>
      <c r="H2313" s="59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115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37" t="s">
        <v>36</v>
      </c>
      <c r="D2314" s="37" t="s">
        <v>38</v>
      </c>
      <c r="E2314" s="37" t="s">
        <v>45</v>
      </c>
      <c r="F2314" s="37" t="s">
        <v>120</v>
      </c>
      <c r="G2314" s="36">
        <v>3648.26</v>
      </c>
      <c r="H2314" s="61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119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8">
        <v>45919.643136574072</v>
      </c>
      <c r="B2315" s="59">
        <v>444590182</v>
      </c>
      <c r="C2315" s="38" t="s">
        <v>36</v>
      </c>
      <c r="D2315" s="38" t="s">
        <v>38</v>
      </c>
      <c r="E2315" s="38" t="s">
        <v>45</v>
      </c>
      <c r="F2315" s="38" t="s">
        <v>120</v>
      </c>
      <c r="G2315" s="35">
        <v>3648.31</v>
      </c>
      <c r="H2315" s="59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116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37" t="s">
        <v>36</v>
      </c>
      <c r="D2316" s="37" t="s">
        <v>37</v>
      </c>
      <c r="E2316" s="37" t="s">
        <v>46</v>
      </c>
      <c r="F2316" s="37" t="s">
        <v>120</v>
      </c>
      <c r="G2316" s="36">
        <v>3649.25</v>
      </c>
      <c r="H2316" s="61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1687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8">
        <v>45919.644803240742</v>
      </c>
      <c r="B2317" s="59">
        <v>444590946</v>
      </c>
      <c r="C2317" s="38" t="s">
        <v>36</v>
      </c>
      <c r="D2317" s="38" t="s">
        <v>37</v>
      </c>
      <c r="E2317" s="38" t="s">
        <v>46</v>
      </c>
      <c r="F2317" s="38" t="s">
        <v>120</v>
      </c>
      <c r="G2317" s="35">
        <v>3649.25</v>
      </c>
      <c r="H2317" s="59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1687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37" t="s">
        <v>36</v>
      </c>
      <c r="D2318" s="37" t="s">
        <v>37</v>
      </c>
      <c r="E2318" s="37" t="s">
        <v>46</v>
      </c>
      <c r="F2318" s="37" t="s">
        <v>120</v>
      </c>
      <c r="G2318" s="36">
        <v>3649.25</v>
      </c>
      <c r="H2318" s="61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1687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8">
        <v>45919.644872685189</v>
      </c>
      <c r="B2319" s="59">
        <v>444590982</v>
      </c>
      <c r="C2319" s="38" t="s">
        <v>36</v>
      </c>
      <c r="D2319" s="38" t="s">
        <v>38</v>
      </c>
      <c r="E2319" s="38" t="s">
        <v>45</v>
      </c>
      <c r="F2319" s="38" t="s">
        <v>120</v>
      </c>
      <c r="G2319" s="35">
        <v>3648.93</v>
      </c>
      <c r="H2319" s="59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93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37" t="s">
        <v>36</v>
      </c>
      <c r="D2320" s="37" t="s">
        <v>38</v>
      </c>
      <c r="E2320" s="37" t="s">
        <v>45</v>
      </c>
      <c r="F2320" s="37" t="s">
        <v>120</v>
      </c>
      <c r="G2320" s="36">
        <v>3648.93</v>
      </c>
      <c r="H2320" s="61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8">
        <v>45919.655416666668</v>
      </c>
      <c r="B2321" s="59">
        <v>444595593</v>
      </c>
      <c r="C2321" s="38" t="s">
        <v>36</v>
      </c>
      <c r="D2321" s="38" t="s">
        <v>37</v>
      </c>
      <c r="E2321" s="38" t="s">
        <v>46</v>
      </c>
      <c r="F2321" s="38" t="s">
        <v>120</v>
      </c>
      <c r="G2321" s="35">
        <v>3647.52</v>
      </c>
      <c r="H2321" s="59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1688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37" t="s">
        <v>36</v>
      </c>
      <c r="D2322" s="37" t="s">
        <v>37</v>
      </c>
      <c r="E2322" s="37" t="s">
        <v>46</v>
      </c>
      <c r="F2322" s="37" t="s">
        <v>120</v>
      </c>
      <c r="G2322" s="36">
        <v>3647.52</v>
      </c>
      <c r="H2322" s="61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1689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8">
        <v>45919.65552083333</v>
      </c>
      <c r="B2323" s="59">
        <v>444595618</v>
      </c>
      <c r="C2323" s="38" t="s">
        <v>36</v>
      </c>
      <c r="D2323" s="38" t="s">
        <v>38</v>
      </c>
      <c r="E2323" s="38" t="s">
        <v>45</v>
      </c>
      <c r="F2323" s="38" t="s">
        <v>120</v>
      </c>
      <c r="G2323" s="35">
        <v>3647.29</v>
      </c>
      <c r="H2323" s="59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116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37" t="s">
        <v>36</v>
      </c>
      <c r="D2324" s="37" t="s">
        <v>38</v>
      </c>
      <c r="E2324" s="37" t="s">
        <v>45</v>
      </c>
      <c r="F2324" s="37" t="s">
        <v>120</v>
      </c>
      <c r="G2324" s="36">
        <v>3647.29</v>
      </c>
      <c r="H2324" s="61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1385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8">
        <v>45919.655636574076</v>
      </c>
      <c r="B2325" s="59">
        <v>444595652</v>
      </c>
      <c r="C2325" s="38" t="s">
        <v>36</v>
      </c>
      <c r="D2325" s="38" t="s">
        <v>38</v>
      </c>
      <c r="E2325" s="38" t="s">
        <v>45</v>
      </c>
      <c r="F2325" s="38" t="s">
        <v>120</v>
      </c>
      <c r="G2325" s="35">
        <v>3647.62</v>
      </c>
      <c r="H2325" s="59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37" t="s">
        <v>36</v>
      </c>
      <c r="D2326" s="37" t="s">
        <v>38</v>
      </c>
      <c r="E2326" s="37" t="s">
        <v>45</v>
      </c>
      <c r="F2326" s="37" t="s">
        <v>120</v>
      </c>
      <c r="G2326" s="36">
        <v>3647.62</v>
      </c>
      <c r="H2326" s="61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8">
        <v>45919.655636574076</v>
      </c>
      <c r="B2327" s="59">
        <v>444595655</v>
      </c>
      <c r="C2327" s="38" t="s">
        <v>36</v>
      </c>
      <c r="D2327" s="38" t="s">
        <v>38</v>
      </c>
      <c r="E2327" s="38" t="s">
        <v>45</v>
      </c>
      <c r="F2327" s="38" t="s">
        <v>120</v>
      </c>
      <c r="G2327" s="35">
        <v>3647.65</v>
      </c>
      <c r="H2327" s="59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37" t="s">
        <v>36</v>
      </c>
      <c r="D2328" s="37" t="s">
        <v>38</v>
      </c>
      <c r="E2328" s="37" t="s">
        <v>45</v>
      </c>
      <c r="F2328" s="37" t="s">
        <v>120</v>
      </c>
      <c r="G2328" s="36">
        <v>3647.61</v>
      </c>
      <c r="H2328" s="61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8">
        <v>45919.660243055558</v>
      </c>
      <c r="B2329" s="59">
        <v>444597229</v>
      </c>
      <c r="C2329" s="38" t="s">
        <v>36</v>
      </c>
      <c r="D2329" s="38" t="s">
        <v>37</v>
      </c>
      <c r="E2329" s="38" t="s">
        <v>46</v>
      </c>
      <c r="F2329" s="38" t="s">
        <v>120</v>
      </c>
      <c r="G2329" s="35">
        <v>3645.94</v>
      </c>
      <c r="H2329" s="59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1690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37" t="s">
        <v>36</v>
      </c>
      <c r="D2330" s="37" t="s">
        <v>37</v>
      </c>
      <c r="E2330" s="37" t="s">
        <v>46</v>
      </c>
      <c r="F2330" s="37" t="s">
        <v>120</v>
      </c>
      <c r="G2330" s="36">
        <v>3645.28</v>
      </c>
      <c r="H2330" s="61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1110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8">
        <v>45919.660381944443</v>
      </c>
      <c r="B2331" s="59">
        <v>444597531</v>
      </c>
      <c r="C2331" s="38" t="s">
        <v>36</v>
      </c>
      <c r="D2331" s="38" t="s">
        <v>37</v>
      </c>
      <c r="E2331" s="38" t="s">
        <v>46</v>
      </c>
      <c r="F2331" s="38" t="s">
        <v>120</v>
      </c>
      <c r="G2331" s="35">
        <v>3645.28</v>
      </c>
      <c r="H2331" s="59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1110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37" t="s">
        <v>36</v>
      </c>
      <c r="D2332" s="37" t="s">
        <v>37</v>
      </c>
      <c r="E2332" s="37" t="s">
        <v>46</v>
      </c>
      <c r="F2332" s="37" t="s">
        <v>120</v>
      </c>
      <c r="G2332" s="36">
        <v>3645.75</v>
      </c>
      <c r="H2332" s="61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1691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8">
        <v>45919.660752314812</v>
      </c>
      <c r="B2333" s="59">
        <v>444598449</v>
      </c>
      <c r="C2333" s="38" t="s">
        <v>36</v>
      </c>
      <c r="D2333" s="38" t="s">
        <v>37</v>
      </c>
      <c r="E2333" s="38" t="s">
        <v>46</v>
      </c>
      <c r="F2333" s="38" t="s">
        <v>120</v>
      </c>
      <c r="G2333" s="35">
        <v>3645.75</v>
      </c>
      <c r="H2333" s="59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1691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37" t="s">
        <v>36</v>
      </c>
      <c r="D2334" s="37" t="s">
        <v>37</v>
      </c>
      <c r="E2334" s="37" t="s">
        <v>46</v>
      </c>
      <c r="F2334" s="37" t="s">
        <v>120</v>
      </c>
      <c r="G2334" s="36">
        <v>3645.85</v>
      </c>
      <c r="H2334" s="61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1692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8">
        <v>45919.660763888889</v>
      </c>
      <c r="B2335" s="59">
        <v>444598459</v>
      </c>
      <c r="C2335" s="38" t="s">
        <v>36</v>
      </c>
      <c r="D2335" s="38" t="s">
        <v>37</v>
      </c>
      <c r="E2335" s="38" t="s">
        <v>46</v>
      </c>
      <c r="F2335" s="38" t="s">
        <v>120</v>
      </c>
      <c r="G2335" s="35">
        <v>3645.87</v>
      </c>
      <c r="H2335" s="59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1277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37" t="s">
        <v>36</v>
      </c>
      <c r="D2336" s="37" t="s">
        <v>38</v>
      </c>
      <c r="E2336" s="37" t="s">
        <v>45</v>
      </c>
      <c r="F2336" s="37" t="s">
        <v>120</v>
      </c>
      <c r="G2336" s="36">
        <v>3646.04</v>
      </c>
      <c r="H2336" s="61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1385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8">
        <v>45919.660844907405</v>
      </c>
      <c r="B2337" s="59">
        <v>444598555</v>
      </c>
      <c r="C2337" s="38" t="s">
        <v>36</v>
      </c>
      <c r="D2337" s="38" t="s">
        <v>38</v>
      </c>
      <c r="E2337" s="38" t="s">
        <v>45</v>
      </c>
      <c r="F2337" s="38" t="s">
        <v>120</v>
      </c>
      <c r="G2337" s="35">
        <v>3646.15</v>
      </c>
      <c r="H2337" s="59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115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37" t="s">
        <v>36</v>
      </c>
      <c r="D2338" s="37" t="s">
        <v>38</v>
      </c>
      <c r="E2338" s="37" t="s">
        <v>45</v>
      </c>
      <c r="F2338" s="37" t="s">
        <v>120</v>
      </c>
      <c r="G2338" s="36">
        <v>3646.15</v>
      </c>
      <c r="H2338" s="61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119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8">
        <v>45919.660856481481</v>
      </c>
      <c r="B2339" s="59">
        <v>444598558</v>
      </c>
      <c r="C2339" s="38" t="s">
        <v>36</v>
      </c>
      <c r="D2339" s="38" t="s">
        <v>38</v>
      </c>
      <c r="E2339" s="38" t="s">
        <v>45</v>
      </c>
      <c r="F2339" s="38" t="s">
        <v>120</v>
      </c>
      <c r="G2339" s="35">
        <v>3646.15</v>
      </c>
      <c r="H2339" s="59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116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37" t="s">
        <v>36</v>
      </c>
      <c r="D2340" s="37" t="s">
        <v>37</v>
      </c>
      <c r="E2340" s="37" t="s">
        <v>46</v>
      </c>
      <c r="F2340" s="37" t="s">
        <v>120</v>
      </c>
      <c r="G2340" s="36">
        <v>3646.61</v>
      </c>
      <c r="H2340" s="61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1693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8">
        <v>45919.660868055558</v>
      </c>
      <c r="B2341" s="59">
        <v>444598565</v>
      </c>
      <c r="C2341" s="38" t="s">
        <v>36</v>
      </c>
      <c r="D2341" s="38" t="s">
        <v>37</v>
      </c>
      <c r="E2341" s="38" t="s">
        <v>46</v>
      </c>
      <c r="F2341" s="38" t="s">
        <v>120</v>
      </c>
      <c r="G2341" s="35">
        <v>3646.61</v>
      </c>
      <c r="H2341" s="59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1694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37" t="s">
        <v>36</v>
      </c>
      <c r="D2342" s="37" t="s">
        <v>37</v>
      </c>
      <c r="E2342" s="37" t="s">
        <v>46</v>
      </c>
      <c r="F2342" s="37" t="s">
        <v>120</v>
      </c>
      <c r="G2342" s="36">
        <v>3646.61</v>
      </c>
      <c r="H2342" s="61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1695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8">
        <v>45919.660960648151</v>
      </c>
      <c r="B2343" s="59">
        <v>444598709</v>
      </c>
      <c r="C2343" s="38" t="s">
        <v>36</v>
      </c>
      <c r="D2343" s="38" t="s">
        <v>38</v>
      </c>
      <c r="E2343" s="38" t="s">
        <v>45</v>
      </c>
      <c r="F2343" s="38" t="s">
        <v>120</v>
      </c>
      <c r="G2343" s="35">
        <v>3646.47</v>
      </c>
      <c r="H2343" s="59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37" t="s">
        <v>36</v>
      </c>
      <c r="D2344" s="37" t="s">
        <v>38</v>
      </c>
      <c r="E2344" s="37" t="s">
        <v>45</v>
      </c>
      <c r="F2344" s="37" t="s">
        <v>120</v>
      </c>
      <c r="G2344" s="36">
        <v>3646.24</v>
      </c>
      <c r="H2344" s="61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8">
        <v>45919.660960648151</v>
      </c>
      <c r="B2345" s="59">
        <v>444598721</v>
      </c>
      <c r="C2345" s="38" t="s">
        <v>36</v>
      </c>
      <c r="D2345" s="38" t="s">
        <v>38</v>
      </c>
      <c r="E2345" s="38" t="s">
        <v>45</v>
      </c>
      <c r="F2345" s="38" t="s">
        <v>120</v>
      </c>
      <c r="G2345" s="35">
        <v>3646.3</v>
      </c>
      <c r="H2345" s="59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37" t="s">
        <v>36</v>
      </c>
      <c r="D2346" s="37" t="s">
        <v>38</v>
      </c>
      <c r="E2346" s="37" t="s">
        <v>45</v>
      </c>
      <c r="F2346" s="37" t="s">
        <v>120</v>
      </c>
      <c r="G2346" s="36">
        <v>3646.3</v>
      </c>
      <c r="H2346" s="61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8">
        <v>45919.661215277774</v>
      </c>
      <c r="B2347" s="59">
        <v>444598923</v>
      </c>
      <c r="C2347" s="38" t="s">
        <v>36</v>
      </c>
      <c r="D2347" s="38" t="s">
        <v>37</v>
      </c>
      <c r="E2347" s="38" t="s">
        <v>46</v>
      </c>
      <c r="F2347" s="38" t="s">
        <v>120</v>
      </c>
      <c r="G2347" s="35">
        <v>3647.41</v>
      </c>
      <c r="H2347" s="59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1696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37" t="s">
        <v>36</v>
      </c>
      <c r="D2348" s="37" t="s">
        <v>37</v>
      </c>
      <c r="E2348" s="37" t="s">
        <v>46</v>
      </c>
      <c r="F2348" s="37" t="s">
        <v>120</v>
      </c>
      <c r="G2348" s="36">
        <v>3647.41</v>
      </c>
      <c r="H2348" s="61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1697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8">
        <v>45919.661307870374</v>
      </c>
      <c r="B2349" s="59">
        <v>444598972</v>
      </c>
      <c r="C2349" s="38" t="s">
        <v>36</v>
      </c>
      <c r="D2349" s="38" t="s">
        <v>38</v>
      </c>
      <c r="E2349" s="38" t="s">
        <v>45</v>
      </c>
      <c r="F2349" s="38" t="s">
        <v>120</v>
      </c>
      <c r="G2349" s="35">
        <v>3647.27</v>
      </c>
      <c r="H2349" s="59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37" t="s">
        <v>36</v>
      </c>
      <c r="D2350" s="37" t="s">
        <v>38</v>
      </c>
      <c r="E2350" s="37" t="s">
        <v>45</v>
      </c>
      <c r="F2350" s="37" t="s">
        <v>120</v>
      </c>
      <c r="G2350" s="36">
        <v>3647.27</v>
      </c>
      <c r="H2350" s="61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93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8">
        <v>45919.661400462966</v>
      </c>
      <c r="B2351" s="59">
        <v>444599001</v>
      </c>
      <c r="C2351" s="38" t="s">
        <v>36</v>
      </c>
      <c r="D2351" s="38" t="s">
        <v>37</v>
      </c>
      <c r="E2351" s="38" t="s">
        <v>46</v>
      </c>
      <c r="F2351" s="38" t="s">
        <v>120</v>
      </c>
      <c r="G2351" s="35">
        <v>3647.87</v>
      </c>
      <c r="H2351" s="59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1698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37" t="s">
        <v>36</v>
      </c>
      <c r="D2352" s="37" t="s">
        <v>38</v>
      </c>
      <c r="E2352" s="37" t="s">
        <v>45</v>
      </c>
      <c r="F2352" s="37" t="s">
        <v>120</v>
      </c>
      <c r="G2352" s="36">
        <v>3647.66</v>
      </c>
      <c r="H2352" s="61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8">
        <v>45919.662546296298</v>
      </c>
      <c r="B2353" s="59">
        <v>444599829</v>
      </c>
      <c r="C2353" s="38" t="s">
        <v>36</v>
      </c>
      <c r="D2353" s="38" t="s">
        <v>37</v>
      </c>
      <c r="E2353" s="38" t="s">
        <v>46</v>
      </c>
      <c r="F2353" s="38" t="s">
        <v>120</v>
      </c>
      <c r="G2353" s="35">
        <v>3648.98</v>
      </c>
      <c r="H2353" s="59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1699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37" t="s">
        <v>36</v>
      </c>
      <c r="D2354" s="37" t="s">
        <v>37</v>
      </c>
      <c r="E2354" s="37" t="s">
        <v>46</v>
      </c>
      <c r="F2354" s="37" t="s">
        <v>120</v>
      </c>
      <c r="G2354" s="36">
        <v>3649.04</v>
      </c>
      <c r="H2354" s="61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1700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8">
        <v>45919.662789351853</v>
      </c>
      <c r="B2355" s="59">
        <v>444600064</v>
      </c>
      <c r="C2355" s="38" t="s">
        <v>36</v>
      </c>
      <c r="D2355" s="38" t="s">
        <v>37</v>
      </c>
      <c r="E2355" s="38" t="s">
        <v>46</v>
      </c>
      <c r="F2355" s="38" t="s">
        <v>120</v>
      </c>
      <c r="G2355" s="35">
        <v>3649.04</v>
      </c>
      <c r="H2355" s="59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1700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37" t="s">
        <v>36</v>
      </c>
      <c r="D2356" s="37" t="s">
        <v>37</v>
      </c>
      <c r="E2356" s="37" t="s">
        <v>46</v>
      </c>
      <c r="F2356" s="37" t="s">
        <v>120</v>
      </c>
      <c r="G2356" s="36">
        <v>3649.04</v>
      </c>
      <c r="H2356" s="61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1700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8">
        <v>45919.662789351853</v>
      </c>
      <c r="B2357" s="59">
        <v>444600066</v>
      </c>
      <c r="C2357" s="38" t="s">
        <v>36</v>
      </c>
      <c r="D2357" s="38" t="s">
        <v>37</v>
      </c>
      <c r="E2357" s="38" t="s">
        <v>46</v>
      </c>
      <c r="F2357" s="38" t="s">
        <v>120</v>
      </c>
      <c r="G2357" s="35">
        <v>3649.04</v>
      </c>
      <c r="H2357" s="59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1700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37" t="s">
        <v>36</v>
      </c>
      <c r="D2358" s="37" t="s">
        <v>37</v>
      </c>
      <c r="E2358" s="37" t="s">
        <v>46</v>
      </c>
      <c r="F2358" s="37" t="s">
        <v>120</v>
      </c>
      <c r="G2358" s="36">
        <v>3649.48</v>
      </c>
      <c r="H2358" s="61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1701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8">
        <v>45919.663252314815</v>
      </c>
      <c r="B2359" s="59">
        <v>444600294</v>
      </c>
      <c r="C2359" s="38" t="s">
        <v>36</v>
      </c>
      <c r="D2359" s="38" t="s">
        <v>37</v>
      </c>
      <c r="E2359" s="38" t="s">
        <v>46</v>
      </c>
      <c r="F2359" s="38" t="s">
        <v>120</v>
      </c>
      <c r="G2359" s="35">
        <v>3649.48</v>
      </c>
      <c r="H2359" s="59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1701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37" t="s">
        <v>36</v>
      </c>
      <c r="D2360" s="37" t="s">
        <v>37</v>
      </c>
      <c r="E2360" s="37" t="s">
        <v>46</v>
      </c>
      <c r="F2360" s="37" t="s">
        <v>120</v>
      </c>
      <c r="G2360" s="36">
        <v>3649.48</v>
      </c>
      <c r="H2360" s="61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1701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8">
        <v>45919.663969907408</v>
      </c>
      <c r="B2361" s="59">
        <v>444600848</v>
      </c>
      <c r="C2361" s="38" t="s">
        <v>36</v>
      </c>
      <c r="D2361" s="38" t="s">
        <v>37</v>
      </c>
      <c r="E2361" s="38" t="s">
        <v>45</v>
      </c>
      <c r="F2361" s="38" t="s">
        <v>120</v>
      </c>
      <c r="G2361" s="35">
        <v>3649.38</v>
      </c>
      <c r="H2361" s="59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115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37" t="s">
        <v>36</v>
      </c>
      <c r="D2362" s="37" t="s">
        <v>37</v>
      </c>
      <c r="E2362" s="37" t="s">
        <v>45</v>
      </c>
      <c r="F2362" s="37" t="s">
        <v>120</v>
      </c>
      <c r="G2362" s="36">
        <v>3649.38</v>
      </c>
      <c r="H2362" s="61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119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8">
        <v>45919.663969907408</v>
      </c>
      <c r="B2363" s="59">
        <v>444600851</v>
      </c>
      <c r="C2363" s="38" t="s">
        <v>36</v>
      </c>
      <c r="D2363" s="38" t="s">
        <v>37</v>
      </c>
      <c r="E2363" s="38" t="s">
        <v>45</v>
      </c>
      <c r="F2363" s="38" t="s">
        <v>120</v>
      </c>
      <c r="G2363" s="35">
        <v>3649.36</v>
      </c>
      <c r="H2363" s="59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116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37" t="s">
        <v>36</v>
      </c>
      <c r="D2364" s="37" t="s">
        <v>38</v>
      </c>
      <c r="E2364" s="37" t="s">
        <v>46</v>
      </c>
      <c r="F2364" s="37" t="s">
        <v>120</v>
      </c>
      <c r="G2364" s="36">
        <v>3646.37</v>
      </c>
      <c r="H2364" s="61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1702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8">
        <v>45919.667696759258</v>
      </c>
      <c r="B2365" s="59">
        <v>444603615</v>
      </c>
      <c r="C2365" s="38" t="s">
        <v>36</v>
      </c>
      <c r="D2365" s="38" t="s">
        <v>38</v>
      </c>
      <c r="E2365" s="38" t="s">
        <v>46</v>
      </c>
      <c r="F2365" s="38" t="s">
        <v>120</v>
      </c>
      <c r="G2365" s="35">
        <v>3646.37</v>
      </c>
      <c r="H2365" s="59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1702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37" t="s">
        <v>36</v>
      </c>
      <c r="D2366" s="37" t="s">
        <v>38</v>
      </c>
      <c r="E2366" s="37" t="s">
        <v>46</v>
      </c>
      <c r="F2366" s="37" t="s">
        <v>120</v>
      </c>
      <c r="G2366" s="36">
        <v>3646.37</v>
      </c>
      <c r="H2366" s="61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1702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8">
        <v>45919.669525462959</v>
      </c>
      <c r="B2367" s="59">
        <v>444606511</v>
      </c>
      <c r="C2367" s="38" t="s">
        <v>36</v>
      </c>
      <c r="D2367" s="38" t="s">
        <v>38</v>
      </c>
      <c r="E2367" s="38" t="s">
        <v>45</v>
      </c>
      <c r="F2367" s="38" t="s">
        <v>120</v>
      </c>
      <c r="G2367" s="35">
        <v>3644.82</v>
      </c>
      <c r="H2367" s="59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115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37" t="s">
        <v>36</v>
      </c>
      <c r="D2368" s="37" t="s">
        <v>38</v>
      </c>
      <c r="E2368" s="37" t="s">
        <v>45</v>
      </c>
      <c r="F2368" s="37" t="s">
        <v>120</v>
      </c>
      <c r="G2368" s="36">
        <v>3644.82</v>
      </c>
      <c r="H2368" s="61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119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8">
        <v>45919.669525462959</v>
      </c>
      <c r="B2369" s="59">
        <v>444606518</v>
      </c>
      <c r="C2369" s="38" t="s">
        <v>36</v>
      </c>
      <c r="D2369" s="38" t="s">
        <v>38</v>
      </c>
      <c r="E2369" s="38" t="s">
        <v>45</v>
      </c>
      <c r="F2369" s="38" t="s">
        <v>120</v>
      </c>
      <c r="G2369" s="35">
        <v>3645.06</v>
      </c>
      <c r="H2369" s="59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116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37" t="s">
        <v>36</v>
      </c>
      <c r="D2370" s="37" t="s">
        <v>38</v>
      </c>
      <c r="E2370" s="37" t="s">
        <v>45</v>
      </c>
      <c r="F2370" s="37" t="s">
        <v>120</v>
      </c>
      <c r="G2370" s="36">
        <v>3644.97</v>
      </c>
      <c r="H2370" s="61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1385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8">
        <v>45919.669849537036</v>
      </c>
      <c r="B2371" s="59">
        <v>444606948</v>
      </c>
      <c r="C2371" s="38" t="s">
        <v>36</v>
      </c>
      <c r="D2371" s="38" t="s">
        <v>37</v>
      </c>
      <c r="E2371" s="38" t="s">
        <v>46</v>
      </c>
      <c r="F2371" s="38" t="s">
        <v>120</v>
      </c>
      <c r="G2371" s="35">
        <v>3647.4</v>
      </c>
      <c r="H2371" s="59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1703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37" t="s">
        <v>36</v>
      </c>
      <c r="D2372" s="37" t="s">
        <v>37</v>
      </c>
      <c r="E2372" s="37" t="s">
        <v>46</v>
      </c>
      <c r="F2372" s="37" t="s">
        <v>120</v>
      </c>
      <c r="G2372" s="36">
        <v>3647.43</v>
      </c>
      <c r="H2372" s="61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1704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8">
        <v>45919.669872685183</v>
      </c>
      <c r="B2373" s="59">
        <v>444607118</v>
      </c>
      <c r="C2373" s="38" t="s">
        <v>36</v>
      </c>
      <c r="D2373" s="38" t="s">
        <v>37</v>
      </c>
      <c r="E2373" s="38" t="s">
        <v>46</v>
      </c>
      <c r="F2373" s="38" t="s">
        <v>120</v>
      </c>
      <c r="G2373" s="35">
        <v>3647.83</v>
      </c>
      <c r="H2373" s="59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1366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37" t="s">
        <v>36</v>
      </c>
      <c r="D2374" s="37" t="s">
        <v>37</v>
      </c>
      <c r="E2374" s="37" t="s">
        <v>46</v>
      </c>
      <c r="F2374" s="37" t="s">
        <v>120</v>
      </c>
      <c r="G2374" s="36">
        <v>3647.83</v>
      </c>
      <c r="H2374" s="61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1366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8">
        <v>45919.669872685183</v>
      </c>
      <c r="B2375" s="59">
        <v>444607127</v>
      </c>
      <c r="C2375" s="38" t="s">
        <v>36</v>
      </c>
      <c r="D2375" s="38" t="s">
        <v>37</v>
      </c>
      <c r="E2375" s="38" t="s">
        <v>46</v>
      </c>
      <c r="F2375" s="38" t="s">
        <v>120</v>
      </c>
      <c r="G2375" s="35">
        <v>3647.92</v>
      </c>
      <c r="H2375" s="59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1705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37" t="s">
        <v>36</v>
      </c>
      <c r="D2376" s="37" t="s">
        <v>37</v>
      </c>
      <c r="E2376" s="37" t="s">
        <v>46</v>
      </c>
      <c r="F2376" s="37" t="s">
        <v>120</v>
      </c>
      <c r="G2376" s="36">
        <v>3647.92</v>
      </c>
      <c r="H2376" s="61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1705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8">
        <v>45919.669895833336</v>
      </c>
      <c r="B2377" s="59">
        <v>444607144</v>
      </c>
      <c r="C2377" s="38" t="s">
        <v>36</v>
      </c>
      <c r="D2377" s="38" t="s">
        <v>37</v>
      </c>
      <c r="E2377" s="38" t="s">
        <v>46</v>
      </c>
      <c r="F2377" s="38" t="s">
        <v>120</v>
      </c>
      <c r="G2377" s="35">
        <v>3648.07</v>
      </c>
      <c r="H2377" s="59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1706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37" t="s">
        <v>36</v>
      </c>
      <c r="D2378" s="37" t="s">
        <v>38</v>
      </c>
      <c r="E2378" s="37" t="s">
        <v>45</v>
      </c>
      <c r="F2378" s="37" t="s">
        <v>120</v>
      </c>
      <c r="G2378" s="36">
        <v>3647.58</v>
      </c>
      <c r="H2378" s="61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8">
        <v>45919.670798611114</v>
      </c>
      <c r="B2379" s="59">
        <v>444608295</v>
      </c>
      <c r="C2379" s="38" t="s">
        <v>36</v>
      </c>
      <c r="D2379" s="38" t="s">
        <v>38</v>
      </c>
      <c r="E2379" s="38" t="s">
        <v>45</v>
      </c>
      <c r="F2379" s="38" t="s">
        <v>120</v>
      </c>
      <c r="G2379" s="35">
        <v>3646.77</v>
      </c>
      <c r="H2379" s="59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37" t="s">
        <v>36</v>
      </c>
      <c r="D2380" s="37" t="s">
        <v>38</v>
      </c>
      <c r="E2380" s="37" t="s">
        <v>45</v>
      </c>
      <c r="F2380" s="37" t="s">
        <v>120</v>
      </c>
      <c r="G2380" s="36">
        <v>3646.75</v>
      </c>
      <c r="H2380" s="61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8">
        <v>45919.672303240739</v>
      </c>
      <c r="B2381" s="59">
        <v>444609571</v>
      </c>
      <c r="C2381" s="38" t="s">
        <v>36</v>
      </c>
      <c r="D2381" s="38" t="s">
        <v>38</v>
      </c>
      <c r="E2381" s="38" t="s">
        <v>45</v>
      </c>
      <c r="F2381" s="38" t="s">
        <v>120</v>
      </c>
      <c r="G2381" s="35">
        <v>3645.69</v>
      </c>
      <c r="H2381" s="59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116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37" t="s">
        <v>36</v>
      </c>
      <c r="D2382" s="37" t="s">
        <v>38</v>
      </c>
      <c r="E2382" s="37" t="s">
        <v>45</v>
      </c>
      <c r="F2382" s="37" t="s">
        <v>120</v>
      </c>
      <c r="G2382" s="36">
        <v>3645.53</v>
      </c>
      <c r="H2382" s="61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115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8">
        <v>45919.672303240739</v>
      </c>
      <c r="B2383" s="59">
        <v>444609578</v>
      </c>
      <c r="C2383" s="38" t="s">
        <v>36</v>
      </c>
      <c r="D2383" s="38" t="s">
        <v>38</v>
      </c>
      <c r="E2383" s="38" t="s">
        <v>45</v>
      </c>
      <c r="F2383" s="38" t="s">
        <v>120</v>
      </c>
      <c r="G2383" s="35">
        <v>3645.54</v>
      </c>
      <c r="H2383" s="59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119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37" t="s">
        <v>36</v>
      </c>
      <c r="D2384" s="37" t="s">
        <v>38</v>
      </c>
      <c r="E2384" s="37" t="s">
        <v>45</v>
      </c>
      <c r="F2384" s="37" t="s">
        <v>120</v>
      </c>
      <c r="G2384" s="36">
        <v>3645.54</v>
      </c>
      <c r="H2384" s="61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1385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8">
        <v>45919.672997685186</v>
      </c>
      <c r="B2385" s="59">
        <v>444609987</v>
      </c>
      <c r="C2385" s="38" t="s">
        <v>36</v>
      </c>
      <c r="D2385" s="38" t="s">
        <v>38</v>
      </c>
      <c r="E2385" s="38" t="s">
        <v>45</v>
      </c>
      <c r="F2385" s="38" t="s">
        <v>120</v>
      </c>
      <c r="G2385" s="35">
        <v>3646.49</v>
      </c>
      <c r="H2385" s="59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37" t="s">
        <v>36</v>
      </c>
      <c r="D2386" s="37" t="s">
        <v>38</v>
      </c>
      <c r="E2386" s="37" t="s">
        <v>45</v>
      </c>
      <c r="F2386" s="37" t="s">
        <v>120</v>
      </c>
      <c r="G2386" s="36">
        <v>3646.49</v>
      </c>
      <c r="H2386" s="61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8">
        <v>45919.672997685186</v>
      </c>
      <c r="B2387" s="59">
        <v>444609991</v>
      </c>
      <c r="C2387" s="38" t="s">
        <v>36</v>
      </c>
      <c r="D2387" s="38" t="s">
        <v>38</v>
      </c>
      <c r="E2387" s="38" t="s">
        <v>45</v>
      </c>
      <c r="F2387" s="38" t="s">
        <v>120</v>
      </c>
      <c r="G2387" s="35">
        <v>3646.47</v>
      </c>
      <c r="H2387" s="59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37" t="s">
        <v>36</v>
      </c>
      <c r="D2388" s="37" t="s">
        <v>38</v>
      </c>
      <c r="E2388" s="37" t="s">
        <v>45</v>
      </c>
      <c r="F2388" s="37" t="s">
        <v>120</v>
      </c>
      <c r="G2388" s="36">
        <v>3646.38</v>
      </c>
      <c r="H2388" s="61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8">
        <v>45919.673692129632</v>
      </c>
      <c r="B2389" s="59">
        <v>444610334</v>
      </c>
      <c r="C2389" s="38" t="s">
        <v>36</v>
      </c>
      <c r="D2389" s="38" t="s">
        <v>38</v>
      </c>
      <c r="E2389" s="38" t="s">
        <v>45</v>
      </c>
      <c r="F2389" s="38" t="s">
        <v>120</v>
      </c>
      <c r="G2389" s="35">
        <v>3646.5</v>
      </c>
      <c r="H2389" s="59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93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37" t="s">
        <v>36</v>
      </c>
      <c r="D2390" s="37" t="s">
        <v>38</v>
      </c>
      <c r="E2390" s="37" t="s">
        <v>45</v>
      </c>
      <c r="F2390" s="37" t="s">
        <v>120</v>
      </c>
      <c r="G2390" s="36">
        <v>3646.51</v>
      </c>
      <c r="H2390" s="61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8">
        <v>45919.674467592595</v>
      </c>
      <c r="B2391" s="59">
        <v>444611056</v>
      </c>
      <c r="C2391" s="38" t="s">
        <v>36</v>
      </c>
      <c r="D2391" s="38" t="s">
        <v>37</v>
      </c>
      <c r="E2391" s="38" t="s">
        <v>46</v>
      </c>
      <c r="F2391" s="38" t="s">
        <v>120</v>
      </c>
      <c r="G2391" s="35">
        <v>3648.69</v>
      </c>
      <c r="H2391" s="59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1707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37" t="s">
        <v>36</v>
      </c>
      <c r="D2392" s="37" t="s">
        <v>37</v>
      </c>
      <c r="E2392" s="37" t="s">
        <v>46</v>
      </c>
      <c r="F2392" s="37" t="s">
        <v>120</v>
      </c>
      <c r="G2392" s="36">
        <v>3648.69</v>
      </c>
      <c r="H2392" s="61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1707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8">
        <v>45919.674467592595</v>
      </c>
      <c r="B2393" s="59">
        <v>444611058</v>
      </c>
      <c r="C2393" s="38" t="s">
        <v>36</v>
      </c>
      <c r="D2393" s="38" t="s">
        <v>37</v>
      </c>
      <c r="E2393" s="38" t="s">
        <v>46</v>
      </c>
      <c r="F2393" s="38" t="s">
        <v>120</v>
      </c>
      <c r="G2393" s="35">
        <v>3648.69</v>
      </c>
      <c r="H2393" s="59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1707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37" t="s">
        <v>36</v>
      </c>
      <c r="D2394" s="37" t="s">
        <v>37</v>
      </c>
      <c r="E2394" s="37" t="s">
        <v>46</v>
      </c>
      <c r="F2394" s="37" t="s">
        <v>120</v>
      </c>
      <c r="G2394" s="36">
        <v>3648.7</v>
      </c>
      <c r="H2394" s="61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1708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8">
        <v>45919.674699074072</v>
      </c>
      <c r="B2395" s="59">
        <v>444611854</v>
      </c>
      <c r="C2395" s="38" t="s">
        <v>36</v>
      </c>
      <c r="D2395" s="38" t="s">
        <v>37</v>
      </c>
      <c r="E2395" s="38" t="s">
        <v>46</v>
      </c>
      <c r="F2395" s="38" t="s">
        <v>120</v>
      </c>
      <c r="G2395" s="35">
        <v>3649</v>
      </c>
      <c r="H2395" s="59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1709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37" t="s">
        <v>36</v>
      </c>
      <c r="D2396" s="37" t="s">
        <v>37</v>
      </c>
      <c r="E2396" s="37" t="s">
        <v>46</v>
      </c>
      <c r="F2396" s="37" t="s">
        <v>120</v>
      </c>
      <c r="G2396" s="36">
        <v>3649.53</v>
      </c>
      <c r="H2396" s="61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1710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8">
        <v>45919.674756944441</v>
      </c>
      <c r="B2397" s="59">
        <v>444611976</v>
      </c>
      <c r="C2397" s="38" t="s">
        <v>36</v>
      </c>
      <c r="D2397" s="38" t="s">
        <v>37</v>
      </c>
      <c r="E2397" s="38" t="s">
        <v>46</v>
      </c>
      <c r="F2397" s="38" t="s">
        <v>120</v>
      </c>
      <c r="G2397" s="35">
        <v>3649.53</v>
      </c>
      <c r="H2397" s="59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1710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37" t="s">
        <v>36</v>
      </c>
      <c r="D2398" s="37" t="s">
        <v>37</v>
      </c>
      <c r="E2398" s="37" t="s">
        <v>46</v>
      </c>
      <c r="F2398" s="37" t="s">
        <v>120</v>
      </c>
      <c r="G2398" s="36">
        <v>3649.53</v>
      </c>
      <c r="H2398" s="61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1710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8">
        <v>45919.674756944441</v>
      </c>
      <c r="B2399" s="59">
        <v>444611978</v>
      </c>
      <c r="C2399" s="38" t="s">
        <v>36</v>
      </c>
      <c r="D2399" s="38" t="s">
        <v>37</v>
      </c>
      <c r="E2399" s="38" t="s">
        <v>46</v>
      </c>
      <c r="F2399" s="38" t="s">
        <v>120</v>
      </c>
      <c r="G2399" s="35">
        <v>3649.53</v>
      </c>
      <c r="H2399" s="59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1711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37" t="s">
        <v>36</v>
      </c>
      <c r="D2400" s="37" t="s">
        <v>37</v>
      </c>
      <c r="E2400" s="37" t="s">
        <v>46</v>
      </c>
      <c r="F2400" s="37" t="s">
        <v>120</v>
      </c>
      <c r="G2400" s="36">
        <v>3649.53</v>
      </c>
      <c r="H2400" s="61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1711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8">
        <v>45919.67496527778</v>
      </c>
      <c r="B2401" s="59">
        <v>444612918</v>
      </c>
      <c r="C2401" s="38" t="s">
        <v>36</v>
      </c>
      <c r="D2401" s="38" t="s">
        <v>37</v>
      </c>
      <c r="E2401" s="38" t="s">
        <v>46</v>
      </c>
      <c r="F2401" s="38" t="s">
        <v>120</v>
      </c>
      <c r="G2401" s="35">
        <v>3649.79</v>
      </c>
      <c r="H2401" s="59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1712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37" t="s">
        <v>36</v>
      </c>
      <c r="D2402" s="37" t="s">
        <v>37</v>
      </c>
      <c r="E2402" s="37" t="s">
        <v>46</v>
      </c>
      <c r="F2402" s="37" t="s">
        <v>120</v>
      </c>
      <c r="G2402" s="36">
        <v>3649.79</v>
      </c>
      <c r="H2402" s="61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1712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8">
        <v>45919.675023148149</v>
      </c>
      <c r="B2403" s="59">
        <v>444613280</v>
      </c>
      <c r="C2403" s="38" t="s">
        <v>36</v>
      </c>
      <c r="D2403" s="38" t="s">
        <v>37</v>
      </c>
      <c r="E2403" s="38" t="s">
        <v>46</v>
      </c>
      <c r="F2403" s="38" t="s">
        <v>120</v>
      </c>
      <c r="G2403" s="35">
        <v>3650.62</v>
      </c>
      <c r="H2403" s="59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1713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37" t="s">
        <v>36</v>
      </c>
      <c r="D2404" s="37" t="s">
        <v>37</v>
      </c>
      <c r="E2404" s="37" t="s">
        <v>45</v>
      </c>
      <c r="F2404" s="37" t="s">
        <v>120</v>
      </c>
      <c r="G2404" s="36">
        <v>3652.4</v>
      </c>
      <c r="H2404" s="61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119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8">
        <v>45919.677511574075</v>
      </c>
      <c r="B2405" s="59">
        <v>444616753</v>
      </c>
      <c r="C2405" s="38" t="s">
        <v>36</v>
      </c>
      <c r="D2405" s="38" t="s">
        <v>37</v>
      </c>
      <c r="E2405" s="38" t="s">
        <v>45</v>
      </c>
      <c r="F2405" s="38" t="s">
        <v>120</v>
      </c>
      <c r="G2405" s="35">
        <v>3652.38</v>
      </c>
      <c r="H2405" s="59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1385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37" t="s">
        <v>36</v>
      </c>
      <c r="D2406" s="37" t="s">
        <v>37</v>
      </c>
      <c r="E2406" s="37" t="s">
        <v>45</v>
      </c>
      <c r="F2406" s="37" t="s">
        <v>120</v>
      </c>
      <c r="G2406" s="36">
        <v>3652.51</v>
      </c>
      <c r="H2406" s="61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116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8">
        <v>45919.677523148152</v>
      </c>
      <c r="B2407" s="59">
        <v>444616756</v>
      </c>
      <c r="C2407" s="38" t="s">
        <v>36</v>
      </c>
      <c r="D2407" s="38" t="s">
        <v>37</v>
      </c>
      <c r="E2407" s="38" t="s">
        <v>45</v>
      </c>
      <c r="F2407" s="38" t="s">
        <v>120</v>
      </c>
      <c r="G2407" s="35">
        <v>3652.51</v>
      </c>
      <c r="H2407" s="59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115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37" t="s">
        <v>36</v>
      </c>
      <c r="D2408" s="37" t="s">
        <v>38</v>
      </c>
      <c r="E2408" s="37" t="s">
        <v>46</v>
      </c>
      <c r="F2408" s="37" t="s">
        <v>120</v>
      </c>
      <c r="G2408" s="36">
        <v>3654</v>
      </c>
      <c r="H2408" s="61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1714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8">
        <v>45919.679386574076</v>
      </c>
      <c r="B2409" s="59">
        <v>444619210</v>
      </c>
      <c r="C2409" s="38" t="s">
        <v>36</v>
      </c>
      <c r="D2409" s="38" t="s">
        <v>38</v>
      </c>
      <c r="E2409" s="38" t="s">
        <v>46</v>
      </c>
      <c r="F2409" s="38" t="s">
        <v>120</v>
      </c>
      <c r="G2409" s="35">
        <v>3653.97</v>
      </c>
      <c r="H2409" s="59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1715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37" t="s">
        <v>36</v>
      </c>
      <c r="D2410" s="37" t="s">
        <v>37</v>
      </c>
      <c r="E2410" s="37" t="s">
        <v>45</v>
      </c>
      <c r="F2410" s="37" t="s">
        <v>120</v>
      </c>
      <c r="G2410" s="36">
        <v>3654.36</v>
      </c>
      <c r="H2410" s="61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116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8">
        <v>45919.679479166669</v>
      </c>
      <c r="B2411" s="59">
        <v>444619270</v>
      </c>
      <c r="C2411" s="38" t="s">
        <v>36</v>
      </c>
      <c r="D2411" s="38" t="s">
        <v>37</v>
      </c>
      <c r="E2411" s="38" t="s">
        <v>45</v>
      </c>
      <c r="F2411" s="38" t="s">
        <v>120</v>
      </c>
      <c r="G2411" s="35">
        <v>3654.43</v>
      </c>
      <c r="H2411" s="59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1385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37" t="s">
        <v>36</v>
      </c>
      <c r="D2412" s="37" t="s">
        <v>37</v>
      </c>
      <c r="E2412" s="37" t="s">
        <v>45</v>
      </c>
      <c r="F2412" s="37" t="s">
        <v>120</v>
      </c>
      <c r="G2412" s="36">
        <v>3653.46</v>
      </c>
      <c r="H2412" s="61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8">
        <v>45919.680636574078</v>
      </c>
      <c r="B2413" s="59">
        <v>444620010</v>
      </c>
      <c r="C2413" s="38" t="s">
        <v>36</v>
      </c>
      <c r="D2413" s="38" t="s">
        <v>37</v>
      </c>
      <c r="E2413" s="38" t="s">
        <v>45</v>
      </c>
      <c r="F2413" s="38" t="s">
        <v>120</v>
      </c>
      <c r="G2413" s="35">
        <v>3653.56</v>
      </c>
      <c r="H2413" s="59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108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37" t="s">
        <v>36</v>
      </c>
      <c r="D2414" s="37" t="s">
        <v>37</v>
      </c>
      <c r="E2414" s="37" t="s">
        <v>45</v>
      </c>
      <c r="F2414" s="37" t="s">
        <v>120</v>
      </c>
      <c r="G2414" s="36">
        <v>3653.44</v>
      </c>
      <c r="H2414" s="61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8">
        <v>45919.680636574078</v>
      </c>
      <c r="B2415" s="59">
        <v>444620015</v>
      </c>
      <c r="C2415" s="38" t="s">
        <v>36</v>
      </c>
      <c r="D2415" s="38" t="s">
        <v>37</v>
      </c>
      <c r="E2415" s="38" t="s">
        <v>45</v>
      </c>
      <c r="F2415" s="38" t="s">
        <v>120</v>
      </c>
      <c r="G2415" s="35">
        <v>3653.44</v>
      </c>
      <c r="H2415" s="59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114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37" t="s">
        <v>36</v>
      </c>
      <c r="D2416" s="37" t="s">
        <v>37</v>
      </c>
      <c r="E2416" s="37" t="s">
        <v>45</v>
      </c>
      <c r="F2416" s="37" t="s">
        <v>120</v>
      </c>
      <c r="G2416" s="36">
        <v>3653.45</v>
      </c>
      <c r="H2416" s="61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109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8">
        <v>45919.680648148147</v>
      </c>
      <c r="B2417" s="59">
        <v>444620025</v>
      </c>
      <c r="C2417" s="38" t="s">
        <v>36</v>
      </c>
      <c r="D2417" s="38" t="s">
        <v>37</v>
      </c>
      <c r="E2417" s="38" t="s">
        <v>45</v>
      </c>
      <c r="F2417" s="38" t="s">
        <v>120</v>
      </c>
      <c r="G2417" s="35">
        <v>3653.41</v>
      </c>
      <c r="H2417" s="59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37" t="s">
        <v>36</v>
      </c>
      <c r="D2418" s="37" t="s">
        <v>37</v>
      </c>
      <c r="E2418" s="37" t="s">
        <v>45</v>
      </c>
      <c r="F2418" s="37" t="s">
        <v>120</v>
      </c>
      <c r="G2418" s="36">
        <v>3653.38</v>
      </c>
      <c r="H2418" s="61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8">
        <v>45919.684120370373</v>
      </c>
      <c r="B2419" s="59">
        <v>444622304</v>
      </c>
      <c r="C2419" s="38" t="s">
        <v>36</v>
      </c>
      <c r="D2419" s="38" t="s">
        <v>38</v>
      </c>
      <c r="E2419" s="38" t="s">
        <v>46</v>
      </c>
      <c r="F2419" s="38" t="s">
        <v>120</v>
      </c>
      <c r="G2419" s="35">
        <v>3653.09</v>
      </c>
      <c r="H2419" s="59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1716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37" t="s">
        <v>36</v>
      </c>
      <c r="D2420" s="37" t="s">
        <v>38</v>
      </c>
      <c r="E2420" s="37" t="s">
        <v>46</v>
      </c>
      <c r="F2420" s="37" t="s">
        <v>120</v>
      </c>
      <c r="G2420" s="36">
        <v>3653.09</v>
      </c>
      <c r="H2420" s="61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1717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8">
        <v>45919.684120370373</v>
      </c>
      <c r="B2421" s="59">
        <v>444622306</v>
      </c>
      <c r="C2421" s="38" t="s">
        <v>36</v>
      </c>
      <c r="D2421" s="38" t="s">
        <v>38</v>
      </c>
      <c r="E2421" s="38" t="s">
        <v>46</v>
      </c>
      <c r="F2421" s="38" t="s">
        <v>120</v>
      </c>
      <c r="G2421" s="35">
        <v>3653.09</v>
      </c>
      <c r="H2421" s="59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1717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37" t="s">
        <v>36</v>
      </c>
      <c r="D2422" s="37" t="s">
        <v>38</v>
      </c>
      <c r="E2422" s="37" t="s">
        <v>46</v>
      </c>
      <c r="F2422" s="37" t="s">
        <v>120</v>
      </c>
      <c r="G2422" s="36">
        <v>3653.09</v>
      </c>
      <c r="H2422" s="61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1716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8">
        <v>45919.684120370373</v>
      </c>
      <c r="B2423" s="59">
        <v>444622308</v>
      </c>
      <c r="C2423" s="38" t="s">
        <v>36</v>
      </c>
      <c r="D2423" s="38" t="s">
        <v>38</v>
      </c>
      <c r="E2423" s="38" t="s">
        <v>46</v>
      </c>
      <c r="F2423" s="38" t="s">
        <v>120</v>
      </c>
      <c r="G2423" s="35">
        <v>3653.09</v>
      </c>
      <c r="H2423" s="59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1716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37" t="s">
        <v>36</v>
      </c>
      <c r="D2424" s="37" t="s">
        <v>37</v>
      </c>
      <c r="E2424" s="37" t="s">
        <v>45</v>
      </c>
      <c r="F2424" s="37" t="s">
        <v>120</v>
      </c>
      <c r="G2424" s="36">
        <v>3653.94</v>
      </c>
      <c r="H2424" s="61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109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8">
        <v>45919.684224537035</v>
      </c>
      <c r="B2425" s="59">
        <v>444622411</v>
      </c>
      <c r="C2425" s="38" t="s">
        <v>36</v>
      </c>
      <c r="D2425" s="38" t="s">
        <v>37</v>
      </c>
      <c r="E2425" s="38" t="s">
        <v>45</v>
      </c>
      <c r="F2425" s="38" t="s">
        <v>120</v>
      </c>
      <c r="G2425" s="35">
        <v>3653.93</v>
      </c>
      <c r="H2425" s="59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37" t="s">
        <v>36</v>
      </c>
      <c r="D2426" s="37" t="s">
        <v>37</v>
      </c>
      <c r="E2426" s="37" t="s">
        <v>45</v>
      </c>
      <c r="F2426" s="37" t="s">
        <v>120</v>
      </c>
      <c r="G2426" s="36">
        <v>3653.93</v>
      </c>
      <c r="H2426" s="61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8">
        <v>45919.684224537035</v>
      </c>
      <c r="B2427" s="59">
        <v>444622415</v>
      </c>
      <c r="C2427" s="38" t="s">
        <v>36</v>
      </c>
      <c r="D2427" s="38" t="s">
        <v>37</v>
      </c>
      <c r="E2427" s="38" t="s">
        <v>45</v>
      </c>
      <c r="F2427" s="38" t="s">
        <v>120</v>
      </c>
      <c r="G2427" s="35">
        <v>3654.04</v>
      </c>
      <c r="H2427" s="59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37" t="s">
        <v>36</v>
      </c>
      <c r="D2428" s="37" t="s">
        <v>37</v>
      </c>
      <c r="E2428" s="37" t="s">
        <v>45</v>
      </c>
      <c r="F2428" s="37" t="s">
        <v>120</v>
      </c>
      <c r="G2428" s="36">
        <v>3653.99</v>
      </c>
      <c r="H2428" s="61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8">
        <v>45919.686342592591</v>
      </c>
      <c r="B2429" s="59">
        <v>444623939</v>
      </c>
      <c r="C2429" s="38" t="s">
        <v>36</v>
      </c>
      <c r="D2429" s="38" t="s">
        <v>38</v>
      </c>
      <c r="E2429" s="38" t="s">
        <v>46</v>
      </c>
      <c r="F2429" s="38" t="s">
        <v>120</v>
      </c>
      <c r="G2429" s="35">
        <v>3654.96</v>
      </c>
      <c r="H2429" s="59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1718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37" t="s">
        <v>36</v>
      </c>
      <c r="D2430" s="37" t="s">
        <v>38</v>
      </c>
      <c r="E2430" s="37" t="s">
        <v>46</v>
      </c>
      <c r="F2430" s="37" t="s">
        <v>120</v>
      </c>
      <c r="G2430" s="36">
        <v>3655.42</v>
      </c>
      <c r="H2430" s="61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1719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8">
        <v>45919.687430555554</v>
      </c>
      <c r="B2431" s="59">
        <v>444625172</v>
      </c>
      <c r="C2431" s="38" t="s">
        <v>36</v>
      </c>
      <c r="D2431" s="38" t="s">
        <v>38</v>
      </c>
      <c r="E2431" s="38" t="s">
        <v>46</v>
      </c>
      <c r="F2431" s="38" t="s">
        <v>120</v>
      </c>
      <c r="G2431" s="35">
        <v>3655.52</v>
      </c>
      <c r="H2431" s="59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1720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37" t="s">
        <v>36</v>
      </c>
      <c r="D2432" s="37" t="s">
        <v>38</v>
      </c>
      <c r="E2432" s="37" t="s">
        <v>46</v>
      </c>
      <c r="F2432" s="37" t="s">
        <v>120</v>
      </c>
      <c r="G2432" s="36">
        <v>3655.9</v>
      </c>
      <c r="H2432" s="61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1721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8">
        <v>45919.687662037039</v>
      </c>
      <c r="B2433" s="59">
        <v>444625877</v>
      </c>
      <c r="C2433" s="38" t="s">
        <v>36</v>
      </c>
      <c r="D2433" s="38" t="s">
        <v>38</v>
      </c>
      <c r="E2433" s="38" t="s">
        <v>46</v>
      </c>
      <c r="F2433" s="38" t="s">
        <v>120</v>
      </c>
      <c r="G2433" s="35">
        <v>3655.11</v>
      </c>
      <c r="H2433" s="59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1722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37" t="s">
        <v>36</v>
      </c>
      <c r="D2434" s="37" t="s">
        <v>38</v>
      </c>
      <c r="E2434" s="37" t="s">
        <v>46</v>
      </c>
      <c r="F2434" s="37" t="s">
        <v>120</v>
      </c>
      <c r="G2434" s="36">
        <v>3655.11</v>
      </c>
      <c r="H2434" s="61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1722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8">
        <v>45919.687662037039</v>
      </c>
      <c r="B2435" s="59">
        <v>444625879</v>
      </c>
      <c r="C2435" s="38" t="s">
        <v>36</v>
      </c>
      <c r="D2435" s="38" t="s">
        <v>38</v>
      </c>
      <c r="E2435" s="38" t="s">
        <v>46</v>
      </c>
      <c r="F2435" s="38" t="s">
        <v>120</v>
      </c>
      <c r="G2435" s="35">
        <v>3655.11</v>
      </c>
      <c r="H2435" s="59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1722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37" t="s">
        <v>36</v>
      </c>
      <c r="D2436" s="37" t="s">
        <v>37</v>
      </c>
      <c r="E2436" s="37" t="s">
        <v>45</v>
      </c>
      <c r="F2436" s="37" t="s">
        <v>120</v>
      </c>
      <c r="G2436" s="36">
        <v>3655.27</v>
      </c>
      <c r="H2436" s="61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115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8">
        <v>45919.687696759262</v>
      </c>
      <c r="B2437" s="59">
        <v>444625918</v>
      </c>
      <c r="C2437" s="38" t="s">
        <v>36</v>
      </c>
      <c r="D2437" s="38" t="s">
        <v>37</v>
      </c>
      <c r="E2437" s="38" t="s">
        <v>45</v>
      </c>
      <c r="F2437" s="38" t="s">
        <v>120</v>
      </c>
      <c r="G2437" s="35">
        <v>3655.29</v>
      </c>
      <c r="H2437" s="59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119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37" t="s">
        <v>36</v>
      </c>
      <c r="D2438" s="37" t="s">
        <v>37</v>
      </c>
      <c r="E2438" s="37" t="s">
        <v>45</v>
      </c>
      <c r="F2438" s="37" t="s">
        <v>120</v>
      </c>
      <c r="G2438" s="36">
        <v>3655.19</v>
      </c>
      <c r="H2438" s="61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116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8">
        <v>45919.687696759262</v>
      </c>
      <c r="B2439" s="59">
        <v>444625926</v>
      </c>
      <c r="C2439" s="38" t="s">
        <v>36</v>
      </c>
      <c r="D2439" s="38" t="s">
        <v>37</v>
      </c>
      <c r="E2439" s="38" t="s">
        <v>45</v>
      </c>
      <c r="F2439" s="38" t="s">
        <v>120</v>
      </c>
      <c r="G2439" s="35">
        <v>3655.17</v>
      </c>
      <c r="H2439" s="59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1385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37" t="s">
        <v>36</v>
      </c>
      <c r="D2440" s="37" t="s">
        <v>38</v>
      </c>
      <c r="E2440" s="37" t="s">
        <v>46</v>
      </c>
      <c r="F2440" s="37" t="s">
        <v>120</v>
      </c>
      <c r="G2440" s="36">
        <v>3654.44</v>
      </c>
      <c r="H2440" s="61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1723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8">
        <v>45919.687881944446</v>
      </c>
      <c r="B2441" s="59">
        <v>444626084</v>
      </c>
      <c r="C2441" s="38" t="s">
        <v>36</v>
      </c>
      <c r="D2441" s="38" t="s">
        <v>38</v>
      </c>
      <c r="E2441" s="38" t="s">
        <v>46</v>
      </c>
      <c r="F2441" s="38" t="s">
        <v>120</v>
      </c>
      <c r="G2441" s="35">
        <v>3654.44</v>
      </c>
      <c r="H2441" s="59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1724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37" t="s">
        <v>36</v>
      </c>
      <c r="D2442" s="37" t="s">
        <v>38</v>
      </c>
      <c r="E2442" s="37" t="s">
        <v>46</v>
      </c>
      <c r="F2442" s="37" t="s">
        <v>120</v>
      </c>
      <c r="G2442" s="36">
        <v>3654.44</v>
      </c>
      <c r="H2442" s="61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1723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8">
        <v>45919.688159722224</v>
      </c>
      <c r="B2443" s="59">
        <v>444626500</v>
      </c>
      <c r="C2443" s="38" t="s">
        <v>36</v>
      </c>
      <c r="D2443" s="38" t="s">
        <v>37</v>
      </c>
      <c r="E2443" s="38" t="s">
        <v>45</v>
      </c>
      <c r="F2443" s="38" t="s">
        <v>120</v>
      </c>
      <c r="G2443" s="35">
        <v>3654.53</v>
      </c>
      <c r="H2443" s="59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37" t="s">
        <v>36</v>
      </c>
      <c r="D2444" s="37" t="s">
        <v>37</v>
      </c>
      <c r="E2444" s="37" t="s">
        <v>45</v>
      </c>
      <c r="F2444" s="37" t="s">
        <v>120</v>
      </c>
      <c r="G2444" s="36">
        <v>3654.56</v>
      </c>
      <c r="H2444" s="61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8">
        <v>45919.688159722224</v>
      </c>
      <c r="B2445" s="59">
        <v>444626503</v>
      </c>
      <c r="C2445" s="38" t="s">
        <v>36</v>
      </c>
      <c r="D2445" s="38" t="s">
        <v>37</v>
      </c>
      <c r="E2445" s="38" t="s">
        <v>45</v>
      </c>
      <c r="F2445" s="38" t="s">
        <v>120</v>
      </c>
      <c r="G2445" s="35">
        <v>3654.54</v>
      </c>
      <c r="H2445" s="59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108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37" t="s">
        <v>36</v>
      </c>
      <c r="D2446" s="37" t="s">
        <v>37</v>
      </c>
      <c r="E2446" s="37" t="s">
        <v>45</v>
      </c>
      <c r="F2446" s="37" t="s">
        <v>120</v>
      </c>
      <c r="G2446" s="36">
        <v>3654.52</v>
      </c>
      <c r="H2446" s="61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8">
        <v>45919.688171296293</v>
      </c>
      <c r="B2447" s="59">
        <v>444626509</v>
      </c>
      <c r="C2447" s="38" t="s">
        <v>36</v>
      </c>
      <c r="D2447" s="38" t="s">
        <v>37</v>
      </c>
      <c r="E2447" s="38" t="s">
        <v>45</v>
      </c>
      <c r="F2447" s="38" t="s">
        <v>120</v>
      </c>
      <c r="G2447" s="35">
        <v>3654.54</v>
      </c>
      <c r="H2447" s="59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109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37" t="s">
        <v>36</v>
      </c>
      <c r="D2448" s="37" t="s">
        <v>37</v>
      </c>
      <c r="E2448" s="37" t="s">
        <v>45</v>
      </c>
      <c r="F2448" s="37" t="s">
        <v>120</v>
      </c>
      <c r="G2448" s="36">
        <v>3654.58</v>
      </c>
      <c r="H2448" s="61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8">
        <v>45919.688576388886</v>
      </c>
      <c r="B2449" s="59">
        <v>444626782</v>
      </c>
      <c r="C2449" s="38" t="s">
        <v>36</v>
      </c>
      <c r="D2449" s="38" t="s">
        <v>38</v>
      </c>
      <c r="E2449" s="38" t="s">
        <v>46</v>
      </c>
      <c r="F2449" s="38" t="s">
        <v>120</v>
      </c>
      <c r="G2449" s="35">
        <v>3656.16</v>
      </c>
      <c r="H2449" s="59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1725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37" t="s">
        <v>36</v>
      </c>
      <c r="D2450" s="37" t="s">
        <v>38</v>
      </c>
      <c r="E2450" s="37" t="s">
        <v>46</v>
      </c>
      <c r="F2450" s="37" t="s">
        <v>120</v>
      </c>
      <c r="G2450" s="36">
        <v>3656.16</v>
      </c>
      <c r="H2450" s="61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1725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8">
        <v>45919.688576388886</v>
      </c>
      <c r="B2451" s="59">
        <v>444626784</v>
      </c>
      <c r="C2451" s="38" t="s">
        <v>36</v>
      </c>
      <c r="D2451" s="38" t="s">
        <v>38</v>
      </c>
      <c r="E2451" s="38" t="s">
        <v>46</v>
      </c>
      <c r="F2451" s="38" t="s">
        <v>120</v>
      </c>
      <c r="G2451" s="35">
        <v>3656.16</v>
      </c>
      <c r="H2451" s="59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1725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37" t="s">
        <v>36</v>
      </c>
      <c r="D2452" s="37" t="s">
        <v>38</v>
      </c>
      <c r="E2452" s="37" t="s">
        <v>46</v>
      </c>
      <c r="F2452" s="37" t="s">
        <v>120</v>
      </c>
      <c r="G2452" s="36">
        <v>3657.13</v>
      </c>
      <c r="H2452" s="61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1726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8">
        <v>45919.689398148148</v>
      </c>
      <c r="B2453" s="59">
        <v>444628246</v>
      </c>
      <c r="C2453" s="38" t="s">
        <v>36</v>
      </c>
      <c r="D2453" s="38" t="s">
        <v>38</v>
      </c>
      <c r="E2453" s="38" t="s">
        <v>46</v>
      </c>
      <c r="F2453" s="38" t="s">
        <v>120</v>
      </c>
      <c r="G2453" s="35">
        <v>3655.85</v>
      </c>
      <c r="H2453" s="59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1727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37" t="s">
        <v>36</v>
      </c>
      <c r="D2454" s="37" t="s">
        <v>38</v>
      </c>
      <c r="E2454" s="37" t="s">
        <v>46</v>
      </c>
      <c r="F2454" s="37" t="s">
        <v>120</v>
      </c>
      <c r="G2454" s="36">
        <v>3655.85</v>
      </c>
      <c r="H2454" s="61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1728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8">
        <v>45919.689432870371</v>
      </c>
      <c r="B2455" s="59">
        <v>444628262</v>
      </c>
      <c r="C2455" s="38" t="s">
        <v>36</v>
      </c>
      <c r="D2455" s="38" t="s">
        <v>37</v>
      </c>
      <c r="E2455" s="38" t="s">
        <v>45</v>
      </c>
      <c r="F2455" s="38" t="s">
        <v>120</v>
      </c>
      <c r="G2455" s="35">
        <v>3655.91</v>
      </c>
      <c r="H2455" s="59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116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37" t="s">
        <v>36</v>
      </c>
      <c r="D2456" s="37" t="s">
        <v>37</v>
      </c>
      <c r="E2456" s="37" t="s">
        <v>45</v>
      </c>
      <c r="F2456" s="37" t="s">
        <v>120</v>
      </c>
      <c r="G2456" s="36">
        <v>3656</v>
      </c>
      <c r="H2456" s="61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1385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8">
        <v>45919.689976851849</v>
      </c>
      <c r="B2457" s="59">
        <v>444628821</v>
      </c>
      <c r="C2457" s="38" t="s">
        <v>36</v>
      </c>
      <c r="D2457" s="38" t="s">
        <v>38</v>
      </c>
      <c r="E2457" s="38" t="s">
        <v>46</v>
      </c>
      <c r="F2457" s="38" t="s">
        <v>120</v>
      </c>
      <c r="G2457" s="35">
        <v>3655.13</v>
      </c>
      <c r="H2457" s="59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942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37" t="s">
        <v>36</v>
      </c>
      <c r="D2458" s="37" t="s">
        <v>38</v>
      </c>
      <c r="E2458" s="37" t="s">
        <v>46</v>
      </c>
      <c r="F2458" s="37" t="s">
        <v>120</v>
      </c>
      <c r="G2458" s="36">
        <v>3655.13</v>
      </c>
      <c r="H2458" s="61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942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8">
        <v>45919.689976851849</v>
      </c>
      <c r="B2459" s="59">
        <v>444628824</v>
      </c>
      <c r="C2459" s="38" t="s">
        <v>36</v>
      </c>
      <c r="D2459" s="38" t="s">
        <v>38</v>
      </c>
      <c r="E2459" s="38" t="s">
        <v>46</v>
      </c>
      <c r="F2459" s="38" t="s">
        <v>120</v>
      </c>
      <c r="G2459" s="35">
        <v>3655.03</v>
      </c>
      <c r="H2459" s="59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1307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37" t="s">
        <v>36</v>
      </c>
      <c r="D2460" s="37" t="s">
        <v>37</v>
      </c>
      <c r="E2460" s="37" t="s">
        <v>45</v>
      </c>
      <c r="F2460" s="37" t="s">
        <v>120</v>
      </c>
      <c r="G2460" s="36">
        <v>3655.29</v>
      </c>
      <c r="H2460" s="61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109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8">
        <v>45919.690011574072</v>
      </c>
      <c r="B2461" s="59">
        <v>444628852</v>
      </c>
      <c r="C2461" s="38" t="s">
        <v>36</v>
      </c>
      <c r="D2461" s="38" t="s">
        <v>37</v>
      </c>
      <c r="E2461" s="38" t="s">
        <v>45</v>
      </c>
      <c r="F2461" s="38" t="s">
        <v>120</v>
      </c>
      <c r="G2461" s="35">
        <v>3655.29</v>
      </c>
      <c r="H2461" s="59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108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37" t="s">
        <v>36</v>
      </c>
      <c r="D2462" s="37" t="s">
        <v>37</v>
      </c>
      <c r="E2462" s="37" t="s">
        <v>45</v>
      </c>
      <c r="F2462" s="37" t="s">
        <v>120</v>
      </c>
      <c r="G2462" s="36">
        <v>3655.25</v>
      </c>
      <c r="H2462" s="61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8">
        <v>45919.690011574072</v>
      </c>
      <c r="B2463" s="59">
        <v>444628854</v>
      </c>
      <c r="C2463" s="38" t="s">
        <v>36</v>
      </c>
      <c r="D2463" s="38" t="s">
        <v>37</v>
      </c>
      <c r="E2463" s="38" t="s">
        <v>45</v>
      </c>
      <c r="F2463" s="38" t="s">
        <v>120</v>
      </c>
      <c r="G2463" s="35">
        <v>3655.25</v>
      </c>
      <c r="H2463" s="59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37" t="s">
        <v>36</v>
      </c>
      <c r="D2464" s="37" t="s">
        <v>37</v>
      </c>
      <c r="E2464" s="37" t="s">
        <v>45</v>
      </c>
      <c r="F2464" s="37" t="s">
        <v>120</v>
      </c>
      <c r="G2464" s="36">
        <v>3655.25</v>
      </c>
      <c r="H2464" s="61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8">
        <v>45919.690023148149</v>
      </c>
      <c r="B2465" s="59">
        <v>444628858</v>
      </c>
      <c r="C2465" s="38" t="s">
        <v>36</v>
      </c>
      <c r="D2465" s="38" t="s">
        <v>37</v>
      </c>
      <c r="E2465" s="38" t="s">
        <v>45</v>
      </c>
      <c r="F2465" s="38" t="s">
        <v>120</v>
      </c>
      <c r="G2465" s="35">
        <v>3655.25</v>
      </c>
      <c r="H2465" s="59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114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37" t="s">
        <v>36</v>
      </c>
      <c r="D2466" s="37" t="s">
        <v>37</v>
      </c>
      <c r="E2466" s="37" t="s">
        <v>45</v>
      </c>
      <c r="F2466" s="37" t="s">
        <v>120</v>
      </c>
      <c r="G2466" s="36">
        <v>3655.24</v>
      </c>
      <c r="H2466" s="61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8">
        <v>45919.690555555557</v>
      </c>
      <c r="B2467" s="59">
        <v>444629157</v>
      </c>
      <c r="C2467" s="38" t="s">
        <v>36</v>
      </c>
      <c r="D2467" s="38" t="s">
        <v>38</v>
      </c>
      <c r="E2467" s="38" t="s">
        <v>46</v>
      </c>
      <c r="F2467" s="38" t="s">
        <v>120</v>
      </c>
      <c r="G2467" s="35">
        <v>3656.96</v>
      </c>
      <c r="H2467" s="59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1729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37" t="s">
        <v>36</v>
      </c>
      <c r="D2468" s="37" t="s">
        <v>38</v>
      </c>
      <c r="E2468" s="37" t="s">
        <v>46</v>
      </c>
      <c r="F2468" s="37" t="s">
        <v>120</v>
      </c>
      <c r="G2468" s="36">
        <v>3656.96</v>
      </c>
      <c r="H2468" s="61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1730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8">
        <v>45919.690555555557</v>
      </c>
      <c r="B2469" s="59">
        <v>444629159</v>
      </c>
      <c r="C2469" s="38" t="s">
        <v>36</v>
      </c>
      <c r="D2469" s="38" t="s">
        <v>38</v>
      </c>
      <c r="E2469" s="38" t="s">
        <v>46</v>
      </c>
      <c r="F2469" s="38" t="s">
        <v>120</v>
      </c>
      <c r="G2469" s="35">
        <v>3656.96</v>
      </c>
      <c r="H2469" s="59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1730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37" t="s">
        <v>36</v>
      </c>
      <c r="D2470" s="37" t="s">
        <v>38</v>
      </c>
      <c r="E2470" s="37" t="s">
        <v>46</v>
      </c>
      <c r="F2470" s="37" t="s">
        <v>120</v>
      </c>
      <c r="G2470" s="36">
        <v>3658.32</v>
      </c>
      <c r="H2470" s="61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1731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8">
        <v>45919.691863425927</v>
      </c>
      <c r="B2471" s="59">
        <v>444630610</v>
      </c>
      <c r="C2471" s="38" t="s">
        <v>36</v>
      </c>
      <c r="D2471" s="38" t="s">
        <v>38</v>
      </c>
      <c r="E2471" s="38" t="s">
        <v>46</v>
      </c>
      <c r="F2471" s="38" t="s">
        <v>120</v>
      </c>
      <c r="G2471" s="35">
        <v>3658.32</v>
      </c>
      <c r="H2471" s="59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1731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37" t="s">
        <v>36</v>
      </c>
      <c r="D2472" s="37" t="s">
        <v>38</v>
      </c>
      <c r="E2472" s="37" t="s">
        <v>46</v>
      </c>
      <c r="F2472" s="37" t="s">
        <v>120</v>
      </c>
      <c r="G2472" s="36">
        <v>3658.75</v>
      </c>
      <c r="H2472" s="61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1732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8">
        <v>45919.692361111112</v>
      </c>
      <c r="B2473" s="59">
        <v>444631571</v>
      </c>
      <c r="C2473" s="38" t="s">
        <v>36</v>
      </c>
      <c r="D2473" s="38" t="s">
        <v>38</v>
      </c>
      <c r="E2473" s="38" t="s">
        <v>46</v>
      </c>
      <c r="F2473" s="38" t="s">
        <v>120</v>
      </c>
      <c r="G2473" s="35">
        <v>3658.8</v>
      </c>
      <c r="H2473" s="59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1733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37" t="s">
        <v>36</v>
      </c>
      <c r="D2474" s="37" t="s">
        <v>38</v>
      </c>
      <c r="E2474" s="37" t="s">
        <v>46</v>
      </c>
      <c r="F2474" s="37" t="s">
        <v>120</v>
      </c>
      <c r="G2474" s="36">
        <v>3658.8</v>
      </c>
      <c r="H2474" s="61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1733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8">
        <v>45919.692835648151</v>
      </c>
      <c r="B2475" s="59">
        <v>444632015</v>
      </c>
      <c r="C2475" s="38" t="s">
        <v>36</v>
      </c>
      <c r="D2475" s="38" t="s">
        <v>38</v>
      </c>
      <c r="E2475" s="38" t="s">
        <v>46</v>
      </c>
      <c r="F2475" s="38" t="s">
        <v>120</v>
      </c>
      <c r="G2475" s="35">
        <v>3657.9</v>
      </c>
      <c r="H2475" s="59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1734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37" t="s">
        <v>36</v>
      </c>
      <c r="D2476" s="37" t="s">
        <v>38</v>
      </c>
      <c r="E2476" s="37" t="s">
        <v>46</v>
      </c>
      <c r="F2476" s="37" t="s">
        <v>120</v>
      </c>
      <c r="G2476" s="36">
        <v>3657.84</v>
      </c>
      <c r="H2476" s="61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1735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8">
        <v>45919.692835648151</v>
      </c>
      <c r="B2477" s="59">
        <v>444632017</v>
      </c>
      <c r="C2477" s="38" t="s">
        <v>36</v>
      </c>
      <c r="D2477" s="38" t="s">
        <v>38</v>
      </c>
      <c r="E2477" s="38" t="s">
        <v>46</v>
      </c>
      <c r="F2477" s="38" t="s">
        <v>120</v>
      </c>
      <c r="G2477" s="35">
        <v>3657.84</v>
      </c>
      <c r="H2477" s="59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1736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37" t="s">
        <v>36</v>
      </c>
      <c r="D2478" s="37" t="s">
        <v>37</v>
      </c>
      <c r="E2478" s="37" t="s">
        <v>45</v>
      </c>
      <c r="F2478" s="37" t="s">
        <v>120</v>
      </c>
      <c r="G2478" s="36">
        <v>3657.11</v>
      </c>
      <c r="H2478" s="61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114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8">
        <v>45919.693020833336</v>
      </c>
      <c r="B2479" s="59">
        <v>444632139</v>
      </c>
      <c r="C2479" s="38" t="s">
        <v>36</v>
      </c>
      <c r="D2479" s="38" t="s">
        <v>37</v>
      </c>
      <c r="E2479" s="38" t="s">
        <v>45</v>
      </c>
      <c r="F2479" s="38" t="s">
        <v>120</v>
      </c>
      <c r="G2479" s="35">
        <v>3657.1</v>
      </c>
      <c r="H2479" s="59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109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37" t="s">
        <v>36</v>
      </c>
      <c r="D2480" s="37" t="s">
        <v>37</v>
      </c>
      <c r="E2480" s="37" t="s">
        <v>45</v>
      </c>
      <c r="F2480" s="37" t="s">
        <v>120</v>
      </c>
      <c r="G2480" s="36">
        <v>3657.09</v>
      </c>
      <c r="H2480" s="61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8">
        <v>45919.693020833336</v>
      </c>
      <c r="B2481" s="59">
        <v>444632142</v>
      </c>
      <c r="C2481" s="38" t="s">
        <v>36</v>
      </c>
      <c r="D2481" s="38" t="s">
        <v>37</v>
      </c>
      <c r="E2481" s="38" t="s">
        <v>45</v>
      </c>
      <c r="F2481" s="38" t="s">
        <v>120</v>
      </c>
      <c r="G2481" s="35">
        <v>3657.13</v>
      </c>
      <c r="H2481" s="59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108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37" t="s">
        <v>36</v>
      </c>
      <c r="D2482" s="37" t="s">
        <v>37</v>
      </c>
      <c r="E2482" s="37" t="s">
        <v>45</v>
      </c>
      <c r="F2482" s="37" t="s">
        <v>120</v>
      </c>
      <c r="G2482" s="36">
        <v>3657.05</v>
      </c>
      <c r="H2482" s="61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8">
        <v>45919.693032407406</v>
      </c>
      <c r="B2483" s="59">
        <v>444632147</v>
      </c>
      <c r="C2483" s="38" t="s">
        <v>36</v>
      </c>
      <c r="D2483" s="38" t="s">
        <v>37</v>
      </c>
      <c r="E2483" s="38" t="s">
        <v>45</v>
      </c>
      <c r="F2483" s="38" t="s">
        <v>120</v>
      </c>
      <c r="G2483" s="35">
        <v>3657.05</v>
      </c>
      <c r="H2483" s="59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37" t="s">
        <v>36</v>
      </c>
      <c r="D2484" s="37" t="s">
        <v>37</v>
      </c>
      <c r="E2484" s="37" t="s">
        <v>45</v>
      </c>
      <c r="F2484" s="37" t="s">
        <v>120</v>
      </c>
      <c r="G2484" s="36">
        <v>3657.06</v>
      </c>
      <c r="H2484" s="61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8">
        <v>45919.693715277775</v>
      </c>
      <c r="B2485" s="59">
        <v>444632591</v>
      </c>
      <c r="C2485" s="38" t="s">
        <v>36</v>
      </c>
      <c r="D2485" s="38" t="s">
        <v>37</v>
      </c>
      <c r="E2485" s="38" t="s">
        <v>45</v>
      </c>
      <c r="F2485" s="38" t="s">
        <v>120</v>
      </c>
      <c r="G2485" s="35">
        <v>3656.21</v>
      </c>
      <c r="H2485" s="59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37" t="s">
        <v>36</v>
      </c>
      <c r="D2486" s="37" t="s">
        <v>37</v>
      </c>
      <c r="E2486" s="37" t="s">
        <v>45</v>
      </c>
      <c r="F2486" s="37" t="s">
        <v>120</v>
      </c>
      <c r="G2486" s="36">
        <v>3656.67</v>
      </c>
      <c r="H2486" s="61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1385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8">
        <v>45919.69394675926</v>
      </c>
      <c r="B2487" s="59">
        <v>444632779</v>
      </c>
      <c r="C2487" s="38" t="s">
        <v>36</v>
      </c>
      <c r="D2487" s="38" t="s">
        <v>37</v>
      </c>
      <c r="E2487" s="38" t="s">
        <v>45</v>
      </c>
      <c r="F2487" s="38" t="s">
        <v>120</v>
      </c>
      <c r="G2487" s="35">
        <v>3656.67</v>
      </c>
      <c r="H2487" s="59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116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37" t="s">
        <v>36</v>
      </c>
      <c r="D2488" s="37" t="s">
        <v>37</v>
      </c>
      <c r="E2488" s="37" t="s">
        <v>45</v>
      </c>
      <c r="F2488" s="37" t="s">
        <v>120</v>
      </c>
      <c r="G2488" s="36">
        <v>3656.67</v>
      </c>
      <c r="H2488" s="61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115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8">
        <v>45919.69394675926</v>
      </c>
      <c r="B2489" s="59">
        <v>444632783</v>
      </c>
      <c r="C2489" s="38" t="s">
        <v>36</v>
      </c>
      <c r="D2489" s="38" t="s">
        <v>37</v>
      </c>
      <c r="E2489" s="38" t="s">
        <v>45</v>
      </c>
      <c r="F2489" s="38" t="s">
        <v>120</v>
      </c>
      <c r="G2489" s="35">
        <v>3656.67</v>
      </c>
      <c r="H2489" s="59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119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37" t="s">
        <v>36</v>
      </c>
      <c r="D2490" s="37" t="s">
        <v>38</v>
      </c>
      <c r="E2490" s="37" t="s">
        <v>46</v>
      </c>
      <c r="F2490" s="37" t="s">
        <v>120</v>
      </c>
      <c r="G2490" s="36">
        <v>3655.7</v>
      </c>
      <c r="H2490" s="61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1737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8">
        <v>45919.694965277777</v>
      </c>
      <c r="B2491" s="59">
        <v>444633755</v>
      </c>
      <c r="C2491" s="38" t="s">
        <v>36</v>
      </c>
      <c r="D2491" s="38" t="s">
        <v>38</v>
      </c>
      <c r="E2491" s="38" t="s">
        <v>46</v>
      </c>
      <c r="F2491" s="38" t="s">
        <v>120</v>
      </c>
      <c r="G2491" s="35">
        <v>3654.56</v>
      </c>
      <c r="H2491" s="59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1738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37" t="s">
        <v>36</v>
      </c>
      <c r="D2492" s="37" t="s">
        <v>38</v>
      </c>
      <c r="E2492" s="37" t="s">
        <v>46</v>
      </c>
      <c r="F2492" s="37" t="s">
        <v>120</v>
      </c>
      <c r="G2492" s="36">
        <v>3654.18</v>
      </c>
      <c r="H2492" s="61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937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8">
        <v>45919.70144675926</v>
      </c>
      <c r="B2493" s="59">
        <v>444639728</v>
      </c>
      <c r="C2493" s="38" t="s">
        <v>36</v>
      </c>
      <c r="D2493" s="38" t="s">
        <v>38</v>
      </c>
      <c r="E2493" s="38" t="s">
        <v>46</v>
      </c>
      <c r="F2493" s="38" t="s">
        <v>120</v>
      </c>
      <c r="G2493" s="35">
        <v>3658.71</v>
      </c>
      <c r="H2493" s="59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1739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37" t="s">
        <v>36</v>
      </c>
      <c r="D2494" s="37" t="s">
        <v>38</v>
      </c>
      <c r="E2494" s="37" t="s">
        <v>46</v>
      </c>
      <c r="F2494" s="37" t="s">
        <v>120</v>
      </c>
      <c r="G2494" s="36">
        <v>3658.71</v>
      </c>
      <c r="H2494" s="61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1739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8">
        <v>45919.70144675926</v>
      </c>
      <c r="B2495" s="59">
        <v>444639941</v>
      </c>
      <c r="C2495" s="38" t="s">
        <v>36</v>
      </c>
      <c r="D2495" s="38" t="s">
        <v>38</v>
      </c>
      <c r="E2495" s="38" t="s">
        <v>46</v>
      </c>
      <c r="F2495" s="38" t="s">
        <v>120</v>
      </c>
      <c r="G2495" s="35">
        <v>3659.68</v>
      </c>
      <c r="H2495" s="59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878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37" t="s">
        <v>36</v>
      </c>
      <c r="D2496" s="37" t="s">
        <v>38</v>
      </c>
      <c r="E2496" s="37" t="s">
        <v>46</v>
      </c>
      <c r="F2496" s="37" t="s">
        <v>120</v>
      </c>
      <c r="G2496" s="36">
        <v>3660.28</v>
      </c>
      <c r="H2496" s="61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1740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8">
        <v>45919.703252314815</v>
      </c>
      <c r="B2497" s="59">
        <v>444641783</v>
      </c>
      <c r="C2497" s="38" t="s">
        <v>36</v>
      </c>
      <c r="D2497" s="38" t="s">
        <v>38</v>
      </c>
      <c r="E2497" s="38" t="s">
        <v>46</v>
      </c>
      <c r="F2497" s="38" t="s">
        <v>120</v>
      </c>
      <c r="G2497" s="35">
        <v>3660.28</v>
      </c>
      <c r="H2497" s="59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1741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37" t="s">
        <v>36</v>
      </c>
      <c r="D2498" s="37" t="s">
        <v>37</v>
      </c>
      <c r="E2498" s="37" t="s">
        <v>45</v>
      </c>
      <c r="F2498" s="37" t="s">
        <v>120</v>
      </c>
      <c r="G2498" s="36">
        <v>3660.11</v>
      </c>
      <c r="H2498" s="61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115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8">
        <v>45919.704351851855</v>
      </c>
      <c r="B2499" s="59">
        <v>444642916</v>
      </c>
      <c r="C2499" s="38" t="s">
        <v>36</v>
      </c>
      <c r="D2499" s="38" t="s">
        <v>38</v>
      </c>
      <c r="E2499" s="38" t="s">
        <v>46</v>
      </c>
      <c r="F2499" s="38" t="s">
        <v>120</v>
      </c>
      <c r="G2499" s="35">
        <v>3659.72</v>
      </c>
      <c r="H2499" s="59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1742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37" t="s">
        <v>36</v>
      </c>
      <c r="D2500" s="37" t="s">
        <v>38</v>
      </c>
      <c r="E2500" s="37" t="s">
        <v>46</v>
      </c>
      <c r="F2500" s="37" t="s">
        <v>120</v>
      </c>
      <c r="G2500" s="36">
        <v>3659.72</v>
      </c>
      <c r="H2500" s="61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1743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8">
        <v>45919.704351851855</v>
      </c>
      <c r="B2501" s="59">
        <v>444642918</v>
      </c>
      <c r="C2501" s="38" t="s">
        <v>36</v>
      </c>
      <c r="D2501" s="38" t="s">
        <v>38</v>
      </c>
      <c r="E2501" s="38" t="s">
        <v>46</v>
      </c>
      <c r="F2501" s="38" t="s">
        <v>120</v>
      </c>
      <c r="G2501" s="35">
        <v>3659.72</v>
      </c>
      <c r="H2501" s="59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1744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37" t="s">
        <v>36</v>
      </c>
      <c r="D2502" s="37" t="s">
        <v>37</v>
      </c>
      <c r="E2502" s="37" t="s">
        <v>45</v>
      </c>
      <c r="F2502" s="37" t="s">
        <v>120</v>
      </c>
      <c r="G2502" s="36">
        <v>3659.94</v>
      </c>
      <c r="H2502" s="61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1385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8">
        <v>45919.704363425924</v>
      </c>
      <c r="B2503" s="59">
        <v>444642925</v>
      </c>
      <c r="C2503" s="38" t="s">
        <v>36</v>
      </c>
      <c r="D2503" s="38" t="s">
        <v>37</v>
      </c>
      <c r="E2503" s="38" t="s">
        <v>45</v>
      </c>
      <c r="F2503" s="38" t="s">
        <v>120</v>
      </c>
      <c r="G2503" s="35">
        <v>3659.87</v>
      </c>
      <c r="H2503" s="59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119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37" t="s">
        <v>36</v>
      </c>
      <c r="D2504" s="37" t="s">
        <v>37</v>
      </c>
      <c r="E2504" s="37" t="s">
        <v>45</v>
      </c>
      <c r="F2504" s="37" t="s">
        <v>120</v>
      </c>
      <c r="G2504" s="36">
        <v>3659.84</v>
      </c>
      <c r="H2504" s="61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116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8">
        <v>45919.706145833334</v>
      </c>
      <c r="B2505" s="59">
        <v>444643807</v>
      </c>
      <c r="C2505" s="38" t="s">
        <v>36</v>
      </c>
      <c r="D2505" s="38" t="s">
        <v>38</v>
      </c>
      <c r="E2505" s="38" t="s">
        <v>46</v>
      </c>
      <c r="F2505" s="38" t="s">
        <v>120</v>
      </c>
      <c r="G2505" s="35">
        <v>3660.92</v>
      </c>
      <c r="H2505" s="59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1745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37" t="s">
        <v>36</v>
      </c>
      <c r="D2506" s="37" t="s">
        <v>38</v>
      </c>
      <c r="E2506" s="37" t="s">
        <v>46</v>
      </c>
      <c r="F2506" s="37" t="s">
        <v>120</v>
      </c>
      <c r="G2506" s="36">
        <v>3663.66</v>
      </c>
      <c r="H2506" s="61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1746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8">
        <v>45919.707361111112</v>
      </c>
      <c r="B2507" s="59">
        <v>444646551</v>
      </c>
      <c r="C2507" s="38" t="s">
        <v>36</v>
      </c>
      <c r="D2507" s="38" t="s">
        <v>38</v>
      </c>
      <c r="E2507" s="38" t="s">
        <v>46</v>
      </c>
      <c r="F2507" s="38" t="s">
        <v>120</v>
      </c>
      <c r="G2507" s="35">
        <v>3662.98</v>
      </c>
      <c r="H2507" s="59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1747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37" t="s">
        <v>36</v>
      </c>
      <c r="D2508" s="37" t="s">
        <v>38</v>
      </c>
      <c r="E2508" s="37" t="s">
        <v>46</v>
      </c>
      <c r="F2508" s="37" t="s">
        <v>120</v>
      </c>
      <c r="G2508" s="36">
        <v>3662.98</v>
      </c>
      <c r="H2508" s="61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1748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8">
        <v>45919.707361111112</v>
      </c>
      <c r="B2509" s="59">
        <v>444646553</v>
      </c>
      <c r="C2509" s="38" t="s">
        <v>36</v>
      </c>
      <c r="D2509" s="38" t="s">
        <v>38</v>
      </c>
      <c r="E2509" s="38" t="s">
        <v>46</v>
      </c>
      <c r="F2509" s="38" t="s">
        <v>120</v>
      </c>
      <c r="G2509" s="35">
        <v>3662.98</v>
      </c>
      <c r="H2509" s="59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1748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37" t="s">
        <v>36</v>
      </c>
      <c r="D2510" s="37" t="s">
        <v>37</v>
      </c>
      <c r="E2510" s="37" t="s">
        <v>45</v>
      </c>
      <c r="F2510" s="37" t="s">
        <v>120</v>
      </c>
      <c r="G2510" s="36">
        <v>3663.21</v>
      </c>
      <c r="H2510" s="61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115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8">
        <v>45919.707372685189</v>
      </c>
      <c r="B2511" s="59">
        <v>444646564</v>
      </c>
      <c r="C2511" s="38" t="s">
        <v>36</v>
      </c>
      <c r="D2511" s="38" t="s">
        <v>37</v>
      </c>
      <c r="E2511" s="38" t="s">
        <v>45</v>
      </c>
      <c r="F2511" s="38" t="s">
        <v>120</v>
      </c>
      <c r="G2511" s="35">
        <v>3663.17</v>
      </c>
      <c r="H2511" s="59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119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37" t="s">
        <v>36</v>
      </c>
      <c r="D2512" s="37" t="s">
        <v>37</v>
      </c>
      <c r="E2512" s="37" t="s">
        <v>45</v>
      </c>
      <c r="F2512" s="37" t="s">
        <v>120</v>
      </c>
      <c r="G2512" s="36">
        <v>3663.16</v>
      </c>
      <c r="H2512" s="61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116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8">
        <v>45919.707384259258</v>
      </c>
      <c r="B2513" s="59">
        <v>444646567</v>
      </c>
      <c r="C2513" s="38" t="s">
        <v>36</v>
      </c>
      <c r="D2513" s="38" t="s">
        <v>37</v>
      </c>
      <c r="E2513" s="38" t="s">
        <v>45</v>
      </c>
      <c r="F2513" s="38" t="s">
        <v>120</v>
      </c>
      <c r="G2513" s="35">
        <v>3663.15</v>
      </c>
      <c r="H2513" s="59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1385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37" t="s">
        <v>36</v>
      </c>
      <c r="D2514" s="37" t="s">
        <v>37</v>
      </c>
      <c r="E2514" s="37" t="s">
        <v>45</v>
      </c>
      <c r="F2514" s="37" t="s">
        <v>120</v>
      </c>
      <c r="G2514" s="36">
        <v>3662.7</v>
      </c>
      <c r="H2514" s="61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109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8">
        <v>45919.710034722222</v>
      </c>
      <c r="B2515" s="59">
        <v>444649262</v>
      </c>
      <c r="C2515" s="38" t="s">
        <v>36</v>
      </c>
      <c r="D2515" s="38" t="s">
        <v>37</v>
      </c>
      <c r="E2515" s="38" t="s">
        <v>45</v>
      </c>
      <c r="F2515" s="38" t="s">
        <v>120</v>
      </c>
      <c r="G2515" s="35">
        <v>3662.7</v>
      </c>
      <c r="H2515" s="59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37" t="s">
        <v>36</v>
      </c>
      <c r="D2516" s="37" t="s">
        <v>37</v>
      </c>
      <c r="E2516" s="37" t="s">
        <v>45</v>
      </c>
      <c r="F2516" s="37" t="s">
        <v>120</v>
      </c>
      <c r="G2516" s="36">
        <v>3662.71</v>
      </c>
      <c r="H2516" s="61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8">
        <v>45919.710034722222</v>
      </c>
      <c r="B2517" s="59">
        <v>444649267</v>
      </c>
      <c r="C2517" s="38" t="s">
        <v>36</v>
      </c>
      <c r="D2517" s="38" t="s">
        <v>37</v>
      </c>
      <c r="E2517" s="38" t="s">
        <v>45</v>
      </c>
      <c r="F2517" s="38" t="s">
        <v>120</v>
      </c>
      <c r="G2517" s="35">
        <v>3662.75</v>
      </c>
      <c r="H2517" s="59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37" t="s">
        <v>36</v>
      </c>
      <c r="D2518" s="37" t="s">
        <v>37</v>
      </c>
      <c r="E2518" s="37" t="s">
        <v>45</v>
      </c>
      <c r="F2518" s="37" t="s">
        <v>120</v>
      </c>
      <c r="G2518" s="36">
        <v>3662.61</v>
      </c>
      <c r="H2518" s="61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108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8">
        <v>45919.710046296299</v>
      </c>
      <c r="B2519" s="59">
        <v>444649269</v>
      </c>
      <c r="C2519" s="38" t="s">
        <v>36</v>
      </c>
      <c r="D2519" s="38" t="s">
        <v>37</v>
      </c>
      <c r="E2519" s="38" t="s">
        <v>45</v>
      </c>
      <c r="F2519" s="38" t="s">
        <v>120</v>
      </c>
      <c r="G2519" s="35">
        <v>3662.61</v>
      </c>
      <c r="H2519" s="59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37" t="s">
        <v>36</v>
      </c>
      <c r="D2520" s="37" t="s">
        <v>37</v>
      </c>
      <c r="E2520" s="37" t="s">
        <v>45</v>
      </c>
      <c r="F2520" s="37" t="s">
        <v>120</v>
      </c>
      <c r="G2520" s="36">
        <v>3662.64</v>
      </c>
      <c r="H2520" s="61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114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8">
        <v>45919.710613425923</v>
      </c>
      <c r="B2521" s="59">
        <v>444649938</v>
      </c>
      <c r="C2521" s="38" t="s">
        <v>36</v>
      </c>
      <c r="D2521" s="38" t="s">
        <v>37</v>
      </c>
      <c r="E2521" s="38" t="s">
        <v>45</v>
      </c>
      <c r="F2521" s="38" t="s">
        <v>120</v>
      </c>
      <c r="G2521" s="35">
        <v>3661.83</v>
      </c>
      <c r="H2521" s="59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37" t="s">
        <v>36</v>
      </c>
      <c r="D2522" s="37" t="s">
        <v>37</v>
      </c>
      <c r="E2522" s="37" t="s">
        <v>45</v>
      </c>
      <c r="F2522" s="37" t="s">
        <v>120</v>
      </c>
      <c r="G2522" s="36">
        <v>3661.84</v>
      </c>
      <c r="H2522" s="61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107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8">
        <v>45919.7109837963</v>
      </c>
      <c r="B2523" s="59">
        <v>444650367</v>
      </c>
      <c r="C2523" s="38" t="s">
        <v>36</v>
      </c>
      <c r="D2523" s="38" t="s">
        <v>38</v>
      </c>
      <c r="E2523" s="38" t="s">
        <v>46</v>
      </c>
      <c r="F2523" s="38" t="s">
        <v>120</v>
      </c>
      <c r="G2523" s="35">
        <v>3661.17</v>
      </c>
      <c r="H2523" s="59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1749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37" t="s">
        <v>36</v>
      </c>
      <c r="D2524" s="37" t="s">
        <v>37</v>
      </c>
      <c r="E2524" s="37" t="s">
        <v>45</v>
      </c>
      <c r="F2524" s="37" t="s">
        <v>120</v>
      </c>
      <c r="G2524" s="36">
        <v>3662.46</v>
      </c>
      <c r="H2524" s="61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109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8">
        <v>45919.71199074074</v>
      </c>
      <c r="B2525" s="59">
        <v>444651160</v>
      </c>
      <c r="C2525" s="38" t="s">
        <v>36</v>
      </c>
      <c r="D2525" s="38" t="s">
        <v>38</v>
      </c>
      <c r="E2525" s="38" t="s">
        <v>46</v>
      </c>
      <c r="F2525" s="38" t="s">
        <v>120</v>
      </c>
      <c r="G2525" s="35">
        <v>3660.96</v>
      </c>
      <c r="H2525" s="59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1750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37" t="s">
        <v>36</v>
      </c>
      <c r="D2526" s="37" t="s">
        <v>38</v>
      </c>
      <c r="E2526" s="37" t="s">
        <v>46</v>
      </c>
      <c r="F2526" s="37" t="s">
        <v>120</v>
      </c>
      <c r="G2526" s="36">
        <v>3660.2</v>
      </c>
      <c r="H2526" s="61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1751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8">
        <v>45919.712094907409</v>
      </c>
      <c r="B2527" s="59">
        <v>444651317</v>
      </c>
      <c r="C2527" s="38" t="s">
        <v>36</v>
      </c>
      <c r="D2527" s="38" t="s">
        <v>38</v>
      </c>
      <c r="E2527" s="38" t="s">
        <v>46</v>
      </c>
      <c r="F2527" s="38" t="s">
        <v>120</v>
      </c>
      <c r="G2527" s="35">
        <v>3660.2</v>
      </c>
      <c r="H2527" s="59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1751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37" t="s">
        <v>36</v>
      </c>
      <c r="D2528" s="37" t="s">
        <v>38</v>
      </c>
      <c r="E2528" s="37" t="s">
        <v>46</v>
      </c>
      <c r="F2528" s="37" t="s">
        <v>120</v>
      </c>
      <c r="G2528" s="36">
        <v>3660.2</v>
      </c>
      <c r="H2528" s="61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1751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8">
        <v>45919.712094907409</v>
      </c>
      <c r="B2529" s="59">
        <v>444651319</v>
      </c>
      <c r="C2529" s="38" t="s">
        <v>36</v>
      </c>
      <c r="D2529" s="38" t="s">
        <v>38</v>
      </c>
      <c r="E2529" s="38" t="s">
        <v>46</v>
      </c>
      <c r="F2529" s="38" t="s">
        <v>120</v>
      </c>
      <c r="G2529" s="35">
        <v>3660.2</v>
      </c>
      <c r="H2529" s="59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1752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37" t="s">
        <v>36</v>
      </c>
      <c r="D2530" s="37" t="s">
        <v>38</v>
      </c>
      <c r="E2530" s="37" t="s">
        <v>46</v>
      </c>
      <c r="F2530" s="37" t="s">
        <v>120</v>
      </c>
      <c r="G2530" s="36">
        <v>3660.13</v>
      </c>
      <c r="H2530" s="61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1753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8">
        <v>45919.712314814817</v>
      </c>
      <c r="B2531" s="59">
        <v>444651716</v>
      </c>
      <c r="C2531" s="38" t="s">
        <v>36</v>
      </c>
      <c r="D2531" s="38" t="s">
        <v>38</v>
      </c>
      <c r="E2531" s="38" t="s">
        <v>46</v>
      </c>
      <c r="F2531" s="38" t="s">
        <v>120</v>
      </c>
      <c r="G2531" s="35">
        <v>3659.45</v>
      </c>
      <c r="H2531" s="59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1754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37" t="s">
        <v>36</v>
      </c>
      <c r="D2532" s="37" t="s">
        <v>38</v>
      </c>
      <c r="E2532" s="37" t="s">
        <v>46</v>
      </c>
      <c r="F2532" s="37" t="s">
        <v>120</v>
      </c>
      <c r="G2532" s="36">
        <v>3659.45</v>
      </c>
      <c r="H2532" s="61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1754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8">
        <v>45919.712314814817</v>
      </c>
      <c r="B2533" s="59">
        <v>444651721</v>
      </c>
      <c r="C2533" s="38" t="s">
        <v>36</v>
      </c>
      <c r="D2533" s="38" t="s">
        <v>38</v>
      </c>
      <c r="E2533" s="38" t="s">
        <v>46</v>
      </c>
      <c r="F2533" s="38" t="s">
        <v>120</v>
      </c>
      <c r="G2533" s="35">
        <v>3659.45</v>
      </c>
      <c r="H2533" s="59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1754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37" t="s">
        <v>36</v>
      </c>
      <c r="D2534" s="37" t="s">
        <v>38</v>
      </c>
      <c r="E2534" s="37" t="s">
        <v>46</v>
      </c>
      <c r="F2534" s="37" t="s">
        <v>120</v>
      </c>
      <c r="G2534" s="36">
        <v>3659.45</v>
      </c>
      <c r="H2534" s="61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1754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8">
        <v>45919.712314814817</v>
      </c>
      <c r="B2535" s="59">
        <v>444651723</v>
      </c>
      <c r="C2535" s="38" t="s">
        <v>36</v>
      </c>
      <c r="D2535" s="38" t="s">
        <v>38</v>
      </c>
      <c r="E2535" s="38" t="s">
        <v>46</v>
      </c>
      <c r="F2535" s="38" t="s">
        <v>120</v>
      </c>
      <c r="G2535" s="35">
        <v>3659.45</v>
      </c>
      <c r="H2535" s="59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1754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37" t="s">
        <v>36</v>
      </c>
      <c r="D2536" s="37" t="s">
        <v>38</v>
      </c>
      <c r="E2536" s="37" t="s">
        <v>45</v>
      </c>
      <c r="F2536" s="37" t="s">
        <v>120</v>
      </c>
      <c r="G2536" s="36">
        <v>3660.39</v>
      </c>
      <c r="H2536" s="61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115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8">
        <v>45919.715358796297</v>
      </c>
      <c r="B2537" s="59">
        <v>444654710</v>
      </c>
      <c r="C2537" s="38" t="s">
        <v>36</v>
      </c>
      <c r="D2537" s="38" t="s">
        <v>38</v>
      </c>
      <c r="E2537" s="38" t="s">
        <v>45</v>
      </c>
      <c r="F2537" s="38" t="s">
        <v>120</v>
      </c>
      <c r="G2537" s="35">
        <v>3660.39</v>
      </c>
      <c r="H2537" s="59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119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37" t="s">
        <v>36</v>
      </c>
      <c r="D2538" s="37" t="s">
        <v>38</v>
      </c>
      <c r="E2538" s="37" t="s">
        <v>45</v>
      </c>
      <c r="F2538" s="37" t="s">
        <v>120</v>
      </c>
      <c r="G2538" s="36">
        <v>3660.38</v>
      </c>
      <c r="H2538" s="61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116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8">
        <v>45919.719722222224</v>
      </c>
      <c r="B2539" s="59">
        <v>444658029</v>
      </c>
      <c r="C2539" s="38" t="s">
        <v>36</v>
      </c>
      <c r="D2539" s="38" t="s">
        <v>38</v>
      </c>
      <c r="E2539" s="38" t="s">
        <v>46</v>
      </c>
      <c r="F2539" s="38" t="s">
        <v>120</v>
      </c>
      <c r="G2539" s="35">
        <v>3658.82</v>
      </c>
      <c r="H2539" s="59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1755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37" t="s">
        <v>36</v>
      </c>
      <c r="D2540" s="37" t="s">
        <v>38</v>
      </c>
      <c r="E2540" s="37" t="s">
        <v>46</v>
      </c>
      <c r="F2540" s="37" t="s">
        <v>120</v>
      </c>
      <c r="G2540" s="36">
        <v>3658.79</v>
      </c>
      <c r="H2540" s="61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833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8">
        <v>45919.720821759256</v>
      </c>
      <c r="B2541" s="59">
        <v>444660370</v>
      </c>
      <c r="C2541" s="38" t="s">
        <v>36</v>
      </c>
      <c r="D2541" s="38" t="s">
        <v>37</v>
      </c>
      <c r="E2541" s="38" t="s">
        <v>46</v>
      </c>
      <c r="F2541" s="38" t="s">
        <v>120</v>
      </c>
      <c r="G2541" s="35">
        <v>3656.84</v>
      </c>
      <c r="H2541" s="59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1756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37" t="s">
        <v>36</v>
      </c>
      <c r="D2542" s="37" t="s">
        <v>38</v>
      </c>
      <c r="E2542" s="37" t="s">
        <v>45</v>
      </c>
      <c r="F2542" s="37" t="s">
        <v>120</v>
      </c>
      <c r="G2542" s="36">
        <v>3657.52</v>
      </c>
      <c r="H2542" s="61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115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8">
        <v>45919.721053240741</v>
      </c>
      <c r="B2543" s="59">
        <v>444660826</v>
      </c>
      <c r="C2543" s="38" t="s">
        <v>36</v>
      </c>
      <c r="D2543" s="38" t="s">
        <v>37</v>
      </c>
      <c r="E2543" s="38" t="s">
        <v>46</v>
      </c>
      <c r="F2543" s="38" t="s">
        <v>120</v>
      </c>
      <c r="G2543" s="35">
        <v>3657.86</v>
      </c>
      <c r="H2543" s="59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1735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37" t="s">
        <v>36</v>
      </c>
      <c r="D2544" s="37" t="s">
        <v>37</v>
      </c>
      <c r="E2544" s="37" t="s">
        <v>46</v>
      </c>
      <c r="F2544" s="37" t="s">
        <v>120</v>
      </c>
      <c r="G2544" s="36">
        <v>3658</v>
      </c>
      <c r="H2544" s="61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1331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8">
        <v>45919.721724537034</v>
      </c>
      <c r="B2545" s="59">
        <v>444661773</v>
      </c>
      <c r="C2545" s="38" t="s">
        <v>36</v>
      </c>
      <c r="D2545" s="38" t="s">
        <v>38</v>
      </c>
      <c r="E2545" s="38" t="s">
        <v>45</v>
      </c>
      <c r="F2545" s="38" t="s">
        <v>120</v>
      </c>
      <c r="G2545" s="35">
        <v>3657.08</v>
      </c>
      <c r="H2545" s="59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119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37" t="s">
        <v>36</v>
      </c>
      <c r="D2546" s="37" t="s">
        <v>38</v>
      </c>
      <c r="E2546" s="37" t="s">
        <v>45</v>
      </c>
      <c r="F2546" s="37" t="s">
        <v>120</v>
      </c>
      <c r="G2546" s="36">
        <v>3657.11</v>
      </c>
      <c r="H2546" s="61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116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8">
        <v>45919.722534722219</v>
      </c>
      <c r="B2547" s="59">
        <v>444662561</v>
      </c>
      <c r="C2547" s="38" t="s">
        <v>36</v>
      </c>
      <c r="D2547" s="38" t="s">
        <v>38</v>
      </c>
      <c r="E2547" s="38" t="s">
        <v>45</v>
      </c>
      <c r="F2547" s="38" t="s">
        <v>120</v>
      </c>
      <c r="G2547" s="35">
        <v>3658.11</v>
      </c>
      <c r="H2547" s="59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114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37" t="s">
        <v>36</v>
      </c>
      <c r="D2548" s="37" t="s">
        <v>38</v>
      </c>
      <c r="E2548" s="37" t="s">
        <v>45</v>
      </c>
      <c r="F2548" s="37" t="s">
        <v>120</v>
      </c>
      <c r="G2548" s="36">
        <v>3658.12</v>
      </c>
      <c r="H2548" s="61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8">
        <v>45919.722534722219</v>
      </c>
      <c r="B2549" s="59">
        <v>444662567</v>
      </c>
      <c r="C2549" s="38" t="s">
        <v>36</v>
      </c>
      <c r="D2549" s="38" t="s">
        <v>38</v>
      </c>
      <c r="E2549" s="38" t="s">
        <v>45</v>
      </c>
      <c r="F2549" s="38" t="s">
        <v>120</v>
      </c>
      <c r="G2549" s="35">
        <v>3658.12</v>
      </c>
      <c r="H2549" s="59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108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37" t="s">
        <v>36</v>
      </c>
      <c r="D2550" s="37" t="s">
        <v>38</v>
      </c>
      <c r="E2550" s="37" t="s">
        <v>45</v>
      </c>
      <c r="F2550" s="37" t="s">
        <v>120</v>
      </c>
      <c r="G2550" s="36">
        <v>3658.26</v>
      </c>
      <c r="H2550" s="61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8">
        <v>45919.722546296296</v>
      </c>
      <c r="B2551" s="59">
        <v>444662572</v>
      </c>
      <c r="C2551" s="38" t="s">
        <v>36</v>
      </c>
      <c r="D2551" s="38" t="s">
        <v>38</v>
      </c>
      <c r="E2551" s="38" t="s">
        <v>45</v>
      </c>
      <c r="F2551" s="38" t="s">
        <v>120</v>
      </c>
      <c r="G2551" s="35">
        <v>3658.24</v>
      </c>
      <c r="H2551" s="59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37" t="s">
        <v>36</v>
      </c>
      <c r="D2552" s="37" t="s">
        <v>38</v>
      </c>
      <c r="E2552" s="37" t="s">
        <v>45</v>
      </c>
      <c r="F2552" s="37" t="s">
        <v>120</v>
      </c>
      <c r="G2552" s="36">
        <v>3658.32</v>
      </c>
      <c r="H2552" s="61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8">
        <v>45919.722546296296</v>
      </c>
      <c r="B2553" s="59">
        <v>444662580</v>
      </c>
      <c r="C2553" s="38" t="s">
        <v>36</v>
      </c>
      <c r="D2553" s="38" t="s">
        <v>38</v>
      </c>
      <c r="E2553" s="38" t="s">
        <v>45</v>
      </c>
      <c r="F2553" s="38" t="s">
        <v>120</v>
      </c>
      <c r="G2553" s="35">
        <v>3658.33</v>
      </c>
      <c r="H2553" s="59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109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37" t="s">
        <v>36</v>
      </c>
      <c r="D2554" s="37" t="s">
        <v>37</v>
      </c>
      <c r="E2554" s="37" t="s">
        <v>46</v>
      </c>
      <c r="F2554" s="37" t="s">
        <v>120</v>
      </c>
      <c r="G2554" s="36">
        <v>3656.57</v>
      </c>
      <c r="H2554" s="61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1757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8">
        <v>45919.723310185182</v>
      </c>
      <c r="B2555" s="59">
        <v>444663480</v>
      </c>
      <c r="C2555" s="38" t="s">
        <v>36</v>
      </c>
      <c r="D2555" s="38" t="s">
        <v>37</v>
      </c>
      <c r="E2555" s="38" t="s">
        <v>46</v>
      </c>
      <c r="F2555" s="38" t="s">
        <v>120</v>
      </c>
      <c r="G2555" s="35">
        <v>3656.57</v>
      </c>
      <c r="H2555" s="59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1757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37" t="s">
        <v>36</v>
      </c>
      <c r="D2556" s="37" t="s">
        <v>37</v>
      </c>
      <c r="E2556" s="37" t="s">
        <v>46</v>
      </c>
      <c r="F2556" s="37" t="s">
        <v>120</v>
      </c>
      <c r="G2556" s="36">
        <v>3656.57</v>
      </c>
      <c r="H2556" s="61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1757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8">
        <v>45919.724039351851</v>
      </c>
      <c r="B2557" s="59">
        <v>444664096</v>
      </c>
      <c r="C2557" s="38" t="s">
        <v>36</v>
      </c>
      <c r="D2557" s="38" t="s">
        <v>38</v>
      </c>
      <c r="E2557" s="38" t="s">
        <v>45</v>
      </c>
      <c r="F2557" s="38" t="s">
        <v>120</v>
      </c>
      <c r="G2557" s="35">
        <v>3658.21</v>
      </c>
      <c r="H2557" s="59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108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37" t="s">
        <v>36</v>
      </c>
      <c r="D2558" s="37" t="s">
        <v>38</v>
      </c>
      <c r="E2558" s="37" t="s">
        <v>45</v>
      </c>
      <c r="F2558" s="37" t="s">
        <v>120</v>
      </c>
      <c r="G2558" s="36">
        <v>3658.17</v>
      </c>
      <c r="H2558" s="61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8">
        <v>45919.724039351851</v>
      </c>
      <c r="B2559" s="59">
        <v>444664100</v>
      </c>
      <c r="C2559" s="38" t="s">
        <v>36</v>
      </c>
      <c r="D2559" s="38" t="s">
        <v>38</v>
      </c>
      <c r="E2559" s="38" t="s">
        <v>45</v>
      </c>
      <c r="F2559" s="38" t="s">
        <v>120</v>
      </c>
      <c r="G2559" s="35">
        <v>3658.21</v>
      </c>
      <c r="H2559" s="59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109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37" t="s">
        <v>36</v>
      </c>
      <c r="D2560" s="37" t="s">
        <v>37</v>
      </c>
      <c r="E2560" s="37" t="s">
        <v>45</v>
      </c>
      <c r="F2560" s="37" t="s">
        <v>120</v>
      </c>
      <c r="G2560" s="36">
        <v>3658.86</v>
      </c>
      <c r="H2560" s="61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8">
        <v>45919.724386574075</v>
      </c>
      <c r="B2561" s="59">
        <v>444664393</v>
      </c>
      <c r="C2561" s="38" t="s">
        <v>36</v>
      </c>
      <c r="D2561" s="38" t="s">
        <v>37</v>
      </c>
      <c r="E2561" s="38" t="s">
        <v>45</v>
      </c>
      <c r="F2561" s="38" t="s">
        <v>120</v>
      </c>
      <c r="G2561" s="35">
        <v>3658.85</v>
      </c>
      <c r="H2561" s="59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107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37" t="s">
        <v>36</v>
      </c>
      <c r="D2562" s="37" t="s">
        <v>37</v>
      </c>
      <c r="E2562" s="37" t="s">
        <v>46</v>
      </c>
      <c r="F2562" s="37" t="s">
        <v>120</v>
      </c>
      <c r="G2562" s="36">
        <v>3659.71</v>
      </c>
      <c r="H2562" s="61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1758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8">
        <v>45919.724803240744</v>
      </c>
      <c r="B2563" s="59">
        <v>444665181</v>
      </c>
      <c r="C2563" s="38" t="s">
        <v>36</v>
      </c>
      <c r="D2563" s="38" t="s">
        <v>37</v>
      </c>
      <c r="E2563" s="38" t="s">
        <v>46</v>
      </c>
      <c r="F2563" s="38" t="s">
        <v>120</v>
      </c>
      <c r="G2563" s="35">
        <v>3660.06</v>
      </c>
      <c r="H2563" s="59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1759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37" t="s">
        <v>36</v>
      </c>
      <c r="D2564" s="37" t="s">
        <v>37</v>
      </c>
      <c r="E2564" s="37" t="s">
        <v>46</v>
      </c>
      <c r="F2564" s="37" t="s">
        <v>120</v>
      </c>
      <c r="G2564" s="36">
        <v>3660.08</v>
      </c>
      <c r="H2564" s="61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1760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8">
        <v>45919.724826388891</v>
      </c>
      <c r="B2565" s="59">
        <v>444665245</v>
      </c>
      <c r="C2565" s="38" t="s">
        <v>36</v>
      </c>
      <c r="D2565" s="38" t="s">
        <v>37</v>
      </c>
      <c r="E2565" s="38" t="s">
        <v>46</v>
      </c>
      <c r="F2565" s="38" t="s">
        <v>120</v>
      </c>
      <c r="G2565" s="35">
        <v>3660.58</v>
      </c>
      <c r="H2565" s="59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1761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37" t="s">
        <v>36</v>
      </c>
      <c r="D2566" s="37" t="s">
        <v>37</v>
      </c>
      <c r="E2566" s="37" t="s">
        <v>46</v>
      </c>
      <c r="F2566" s="37" t="s">
        <v>120</v>
      </c>
      <c r="G2566" s="36">
        <v>3660.62</v>
      </c>
      <c r="H2566" s="61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1762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8">
        <v>45919.724918981483</v>
      </c>
      <c r="B2567" s="59">
        <v>444665499</v>
      </c>
      <c r="C2567" s="38" t="s">
        <v>36</v>
      </c>
      <c r="D2567" s="38" t="s">
        <v>37</v>
      </c>
      <c r="E2567" s="38" t="s">
        <v>46</v>
      </c>
      <c r="F2567" s="38" t="s">
        <v>120</v>
      </c>
      <c r="G2567" s="35">
        <v>3661.16</v>
      </c>
      <c r="H2567" s="59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1763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37" t="s">
        <v>36</v>
      </c>
      <c r="D2568" s="37" t="s">
        <v>37</v>
      </c>
      <c r="E2568" s="37" t="s">
        <v>46</v>
      </c>
      <c r="F2568" s="37" t="s">
        <v>120</v>
      </c>
      <c r="G2568" s="36">
        <v>3661.16</v>
      </c>
      <c r="H2568" s="61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1763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8">
        <v>45919.724918981483</v>
      </c>
      <c r="B2569" s="59">
        <v>444665501</v>
      </c>
      <c r="C2569" s="38" t="s">
        <v>36</v>
      </c>
      <c r="D2569" s="38" t="s">
        <v>37</v>
      </c>
      <c r="E2569" s="38" t="s">
        <v>46</v>
      </c>
      <c r="F2569" s="38" t="s">
        <v>120</v>
      </c>
      <c r="G2569" s="35">
        <v>3661.16</v>
      </c>
      <c r="H2569" s="59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1763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37" t="s">
        <v>36</v>
      </c>
      <c r="D2570" s="37" t="s">
        <v>37</v>
      </c>
      <c r="E2570" s="37" t="s">
        <v>46</v>
      </c>
      <c r="F2570" s="37" t="s">
        <v>120</v>
      </c>
      <c r="G2570" s="36">
        <v>3661.27</v>
      </c>
      <c r="H2570" s="61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1764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8">
        <v>45919.724918981483</v>
      </c>
      <c r="B2571" s="59">
        <v>444665524</v>
      </c>
      <c r="C2571" s="38" t="s">
        <v>36</v>
      </c>
      <c r="D2571" s="38" t="s">
        <v>37</v>
      </c>
      <c r="E2571" s="38" t="s">
        <v>46</v>
      </c>
      <c r="F2571" s="38" t="s">
        <v>120</v>
      </c>
      <c r="G2571" s="35">
        <v>3661.27</v>
      </c>
      <c r="H2571" s="59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1765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37" t="s">
        <v>36</v>
      </c>
      <c r="D2572" s="37" t="s">
        <v>38</v>
      </c>
      <c r="E2572" s="37" t="s">
        <v>46</v>
      </c>
      <c r="F2572" s="37" t="s">
        <v>120</v>
      </c>
      <c r="G2572" s="36">
        <v>3662.36</v>
      </c>
      <c r="H2572" s="61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1766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8">
        <v>45919.725810185184</v>
      </c>
      <c r="B2573" s="59">
        <v>444666730</v>
      </c>
      <c r="C2573" s="38" t="s">
        <v>36</v>
      </c>
      <c r="D2573" s="38" t="s">
        <v>38</v>
      </c>
      <c r="E2573" s="38" t="s">
        <v>46</v>
      </c>
      <c r="F2573" s="38" t="s">
        <v>120</v>
      </c>
      <c r="G2573" s="35">
        <v>3662.36</v>
      </c>
      <c r="H2573" s="59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1767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37" t="s">
        <v>36</v>
      </c>
      <c r="D2574" s="37" t="s">
        <v>37</v>
      </c>
      <c r="E2574" s="37" t="s">
        <v>45</v>
      </c>
      <c r="F2574" s="37" t="s">
        <v>120</v>
      </c>
      <c r="G2574" s="36">
        <v>3663.7</v>
      </c>
      <c r="H2574" s="61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116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8">
        <v>45919.72855324074</v>
      </c>
      <c r="B2575" s="59">
        <v>444669038</v>
      </c>
      <c r="C2575" s="38" t="s">
        <v>36</v>
      </c>
      <c r="D2575" s="38" t="s">
        <v>37</v>
      </c>
      <c r="E2575" s="38" t="s">
        <v>45</v>
      </c>
      <c r="F2575" s="38" t="s">
        <v>120</v>
      </c>
      <c r="G2575" s="35">
        <v>3663.68</v>
      </c>
      <c r="H2575" s="59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119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37" t="s">
        <v>36</v>
      </c>
      <c r="D2576" s="37" t="s">
        <v>37</v>
      </c>
      <c r="E2576" s="37" t="s">
        <v>45</v>
      </c>
      <c r="F2576" s="37" t="s">
        <v>120</v>
      </c>
      <c r="G2576" s="36">
        <v>3663.67</v>
      </c>
      <c r="H2576" s="61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115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8">
        <v>45919.72855324074</v>
      </c>
      <c r="B2577" s="59">
        <v>444669041</v>
      </c>
      <c r="C2577" s="38" t="s">
        <v>36</v>
      </c>
      <c r="D2577" s="38" t="s">
        <v>37</v>
      </c>
      <c r="E2577" s="38" t="s">
        <v>45</v>
      </c>
      <c r="F2577" s="38" t="s">
        <v>120</v>
      </c>
      <c r="G2577" s="35">
        <v>3663.67</v>
      </c>
      <c r="H2577" s="59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1385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37" t="s">
        <v>36</v>
      </c>
      <c r="D2578" s="37" t="s">
        <v>38</v>
      </c>
      <c r="E2578" s="37" t="s">
        <v>46</v>
      </c>
      <c r="F2578" s="37" t="s">
        <v>120</v>
      </c>
      <c r="G2578" s="36">
        <v>3664.25</v>
      </c>
      <c r="H2578" s="61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1768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8">
        <v>45919.731053240743</v>
      </c>
      <c r="B2579" s="59">
        <v>444671005</v>
      </c>
      <c r="C2579" s="38" t="s">
        <v>36</v>
      </c>
      <c r="D2579" s="38" t="s">
        <v>38</v>
      </c>
      <c r="E2579" s="38" t="s">
        <v>46</v>
      </c>
      <c r="F2579" s="38" t="s">
        <v>120</v>
      </c>
      <c r="G2579" s="35">
        <v>3664.18</v>
      </c>
      <c r="H2579" s="59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1769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37" t="s">
        <v>36</v>
      </c>
      <c r="D2580" s="37" t="s">
        <v>37</v>
      </c>
      <c r="E2580" s="37" t="s">
        <v>45</v>
      </c>
      <c r="F2580" s="37" t="s">
        <v>120</v>
      </c>
      <c r="G2580" s="36">
        <v>3664.38</v>
      </c>
      <c r="H2580" s="61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116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8">
        <v>45919.731215277781</v>
      </c>
      <c r="B2581" s="59">
        <v>444671112</v>
      </c>
      <c r="C2581" s="38" t="s">
        <v>36</v>
      </c>
      <c r="D2581" s="38" t="s">
        <v>37</v>
      </c>
      <c r="E2581" s="38" t="s">
        <v>45</v>
      </c>
      <c r="F2581" s="38" t="s">
        <v>120</v>
      </c>
      <c r="G2581" s="35">
        <v>3664.38</v>
      </c>
      <c r="H2581" s="59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1385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37" t="s">
        <v>36</v>
      </c>
      <c r="D2582" s="37" t="s">
        <v>37</v>
      </c>
      <c r="E2582" s="37" t="s">
        <v>45</v>
      </c>
      <c r="F2582" s="37" t="s">
        <v>120</v>
      </c>
      <c r="G2582" s="36">
        <v>3664.01</v>
      </c>
      <c r="H2582" s="61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8">
        <v>45919.73133101852</v>
      </c>
      <c r="B2583" s="59">
        <v>444671205</v>
      </c>
      <c r="C2583" s="38" t="s">
        <v>36</v>
      </c>
      <c r="D2583" s="38" t="s">
        <v>37</v>
      </c>
      <c r="E2583" s="38" t="s">
        <v>45</v>
      </c>
      <c r="F2583" s="38" t="s">
        <v>120</v>
      </c>
      <c r="G2583" s="35">
        <v>3664.01</v>
      </c>
      <c r="H2583" s="59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37" t="s">
        <v>36</v>
      </c>
      <c r="D2584" s="37" t="s">
        <v>37</v>
      </c>
      <c r="E2584" s="37" t="s">
        <v>45</v>
      </c>
      <c r="F2584" s="37" t="s">
        <v>120</v>
      </c>
      <c r="G2584" s="36">
        <v>3664.04</v>
      </c>
      <c r="H2584" s="61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114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8">
        <v>45919.73133101852</v>
      </c>
      <c r="B2585" s="59">
        <v>444671210</v>
      </c>
      <c r="C2585" s="38" t="s">
        <v>36</v>
      </c>
      <c r="D2585" s="38" t="s">
        <v>37</v>
      </c>
      <c r="E2585" s="38" t="s">
        <v>45</v>
      </c>
      <c r="F2585" s="38" t="s">
        <v>120</v>
      </c>
      <c r="G2585" s="35">
        <v>3664.02</v>
      </c>
      <c r="H2585" s="59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37" t="s">
        <v>36</v>
      </c>
      <c r="D2586" s="37" t="s">
        <v>37</v>
      </c>
      <c r="E2586" s="37" t="s">
        <v>45</v>
      </c>
      <c r="F2586" s="37" t="s">
        <v>120</v>
      </c>
      <c r="G2586" s="36">
        <v>3664</v>
      </c>
      <c r="H2586" s="61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109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8">
        <v>45919.731342592589</v>
      </c>
      <c r="B2587" s="59">
        <v>444671217</v>
      </c>
      <c r="C2587" s="38" t="s">
        <v>36</v>
      </c>
      <c r="D2587" s="38" t="s">
        <v>37</v>
      </c>
      <c r="E2587" s="38" t="s">
        <v>45</v>
      </c>
      <c r="F2587" s="38" t="s">
        <v>120</v>
      </c>
      <c r="G2587" s="35">
        <v>3664.02</v>
      </c>
      <c r="H2587" s="59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108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37" t="s">
        <v>36</v>
      </c>
      <c r="D2588" s="37" t="s">
        <v>37</v>
      </c>
      <c r="E2588" s="37" t="s">
        <v>45</v>
      </c>
      <c r="F2588" s="37" t="s">
        <v>120</v>
      </c>
      <c r="G2588" s="36">
        <v>3664.03</v>
      </c>
      <c r="H2588" s="61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8">
        <v>45919.73201388889</v>
      </c>
      <c r="B2589" s="59">
        <v>444671579</v>
      </c>
      <c r="C2589" s="38" t="s">
        <v>36</v>
      </c>
      <c r="D2589" s="38" t="s">
        <v>37</v>
      </c>
      <c r="E2589" s="38" t="s">
        <v>45</v>
      </c>
      <c r="F2589" s="38" t="s">
        <v>120</v>
      </c>
      <c r="G2589" s="35">
        <v>3663.11</v>
      </c>
      <c r="H2589" s="59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107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37" t="s">
        <v>36</v>
      </c>
      <c r="D2590" s="37" t="s">
        <v>37</v>
      </c>
      <c r="E2590" s="37" t="s">
        <v>45</v>
      </c>
      <c r="F2590" s="37" t="s">
        <v>120</v>
      </c>
      <c r="G2590" s="36">
        <v>3663.1</v>
      </c>
      <c r="H2590" s="61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8">
        <v>45919.73269675926</v>
      </c>
      <c r="B2591" s="59">
        <v>444672366</v>
      </c>
      <c r="C2591" s="38" t="s">
        <v>36</v>
      </c>
      <c r="D2591" s="38" t="s">
        <v>38</v>
      </c>
      <c r="E2591" s="38" t="s">
        <v>46</v>
      </c>
      <c r="F2591" s="38" t="s">
        <v>120</v>
      </c>
      <c r="G2591" s="35">
        <v>3662.51</v>
      </c>
      <c r="H2591" s="59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1770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37" t="s">
        <v>36</v>
      </c>
      <c r="D2592" s="37" t="s">
        <v>37</v>
      </c>
      <c r="E2592" s="37" t="s">
        <v>45</v>
      </c>
      <c r="F2592" s="37" t="s">
        <v>120</v>
      </c>
      <c r="G2592" s="36">
        <v>3663.6</v>
      </c>
      <c r="H2592" s="61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109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8">
        <v>45919.733587962961</v>
      </c>
      <c r="B2593" s="59">
        <v>444672779</v>
      </c>
      <c r="C2593" s="38" t="s">
        <v>36</v>
      </c>
      <c r="D2593" s="38" t="s">
        <v>38</v>
      </c>
      <c r="E2593" s="38" t="s">
        <v>46</v>
      </c>
      <c r="F2593" s="38" t="s">
        <v>120</v>
      </c>
      <c r="G2593" s="35">
        <v>3665.25</v>
      </c>
      <c r="H2593" s="59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1771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37" t="s">
        <v>36</v>
      </c>
      <c r="D2594" s="37" t="s">
        <v>37</v>
      </c>
      <c r="E2594" s="37" t="s">
        <v>45</v>
      </c>
      <c r="F2594" s="37" t="s">
        <v>120</v>
      </c>
      <c r="G2594" s="36">
        <v>3664.35</v>
      </c>
      <c r="H2594" s="61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109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8">
        <v>45919.735601851855</v>
      </c>
      <c r="B2595" s="59">
        <v>444673772</v>
      </c>
      <c r="C2595" s="38" t="s">
        <v>36</v>
      </c>
      <c r="D2595" s="38" t="s">
        <v>38</v>
      </c>
      <c r="E2595" s="38" t="s">
        <v>46</v>
      </c>
      <c r="F2595" s="38" t="s">
        <v>120</v>
      </c>
      <c r="G2595" s="35">
        <v>3665.74</v>
      </c>
      <c r="H2595" s="59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1772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37" t="s">
        <v>36</v>
      </c>
      <c r="D2596" s="37" t="s">
        <v>38</v>
      </c>
      <c r="E2596" s="37" t="s">
        <v>46</v>
      </c>
      <c r="F2596" s="37" t="s">
        <v>120</v>
      </c>
      <c r="G2596" s="36">
        <v>3665.74</v>
      </c>
      <c r="H2596" s="61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1772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8">
        <v>45919.736990740741</v>
      </c>
      <c r="B2597" s="59">
        <v>444674313</v>
      </c>
      <c r="C2597" s="38" t="s">
        <v>36</v>
      </c>
      <c r="D2597" s="38" t="s">
        <v>37</v>
      </c>
      <c r="E2597" s="38" t="s">
        <v>45</v>
      </c>
      <c r="F2597" s="38" t="s">
        <v>120</v>
      </c>
      <c r="G2597" s="35">
        <v>3665.1</v>
      </c>
      <c r="H2597" s="59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108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37" t="s">
        <v>36</v>
      </c>
      <c r="D2598" s="37" t="s">
        <v>37</v>
      </c>
      <c r="E2598" s="37" t="s">
        <v>45</v>
      </c>
      <c r="F2598" s="37" t="s">
        <v>120</v>
      </c>
      <c r="G2598" s="36">
        <v>3665.08</v>
      </c>
      <c r="H2598" s="61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8">
        <v>45919.737500000003</v>
      </c>
      <c r="B2599" s="59">
        <v>444674581</v>
      </c>
      <c r="C2599" s="38" t="s">
        <v>36</v>
      </c>
      <c r="D2599" s="38" t="s">
        <v>38</v>
      </c>
      <c r="E2599" s="38" t="s">
        <v>46</v>
      </c>
      <c r="F2599" s="38" t="s">
        <v>120</v>
      </c>
      <c r="G2599" s="35">
        <v>3664.44</v>
      </c>
      <c r="H2599" s="59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1773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37" t="s">
        <v>36</v>
      </c>
      <c r="D2600" s="37" t="s">
        <v>38</v>
      </c>
      <c r="E2600" s="37" t="s">
        <v>46</v>
      </c>
      <c r="F2600" s="37" t="s">
        <v>120</v>
      </c>
      <c r="G2600" s="36">
        <v>3664.44</v>
      </c>
      <c r="H2600" s="61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1774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8">
        <v>45919.737500000003</v>
      </c>
      <c r="B2601" s="59">
        <v>444674583</v>
      </c>
      <c r="C2601" s="38" t="s">
        <v>36</v>
      </c>
      <c r="D2601" s="38" t="s">
        <v>38</v>
      </c>
      <c r="E2601" s="38" t="s">
        <v>46</v>
      </c>
      <c r="F2601" s="38" t="s">
        <v>120</v>
      </c>
      <c r="G2601" s="35">
        <v>3664.44</v>
      </c>
      <c r="H2601" s="59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1773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37" t="s">
        <v>36</v>
      </c>
      <c r="D2602" s="37" t="s">
        <v>37</v>
      </c>
      <c r="E2602" s="37" t="s">
        <v>45</v>
      </c>
      <c r="F2602" s="37" t="s">
        <v>120</v>
      </c>
      <c r="G2602" s="36">
        <v>3665</v>
      </c>
      <c r="H2602" s="61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8">
        <v>45919.737696759257</v>
      </c>
      <c r="B2603" s="59">
        <v>444674701</v>
      </c>
      <c r="C2603" s="38" t="s">
        <v>36</v>
      </c>
      <c r="D2603" s="38" t="s">
        <v>37</v>
      </c>
      <c r="E2603" s="38" t="s">
        <v>45</v>
      </c>
      <c r="F2603" s="38" t="s">
        <v>120</v>
      </c>
      <c r="G2603" s="35">
        <v>3665</v>
      </c>
      <c r="H2603" s="59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37" t="s">
        <v>36</v>
      </c>
      <c r="D2604" s="37" t="s">
        <v>37</v>
      </c>
      <c r="E2604" s="37" t="s">
        <v>45</v>
      </c>
      <c r="F2604" s="37" t="s">
        <v>120</v>
      </c>
      <c r="G2604" s="36">
        <v>3665</v>
      </c>
      <c r="H2604" s="61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8">
        <v>45919.745289351849</v>
      </c>
      <c r="B2605" s="59">
        <v>444678167</v>
      </c>
      <c r="C2605" s="38" t="s">
        <v>36</v>
      </c>
      <c r="D2605" s="38" t="s">
        <v>38</v>
      </c>
      <c r="E2605" s="38" t="s">
        <v>46</v>
      </c>
      <c r="F2605" s="38" t="s">
        <v>120</v>
      </c>
      <c r="G2605" s="35">
        <v>3665.86</v>
      </c>
      <c r="H2605" s="59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1775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37" t="s">
        <v>36</v>
      </c>
      <c r="D2606" s="37" t="s">
        <v>38</v>
      </c>
      <c r="E2606" s="37" t="s">
        <v>46</v>
      </c>
      <c r="F2606" s="37" t="s">
        <v>120</v>
      </c>
      <c r="G2606" s="36">
        <v>3666.62</v>
      </c>
      <c r="H2606" s="61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1776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8">
        <v>45919.745335648149</v>
      </c>
      <c r="B2607" s="59">
        <v>444678385</v>
      </c>
      <c r="C2607" s="38" t="s">
        <v>36</v>
      </c>
      <c r="D2607" s="38" t="s">
        <v>38</v>
      </c>
      <c r="E2607" s="38" t="s">
        <v>46</v>
      </c>
      <c r="F2607" s="38" t="s">
        <v>120</v>
      </c>
      <c r="G2607" s="35">
        <v>3666.62</v>
      </c>
      <c r="H2607" s="59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1777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37" t="s">
        <v>36</v>
      </c>
      <c r="D2608" s="37" t="s">
        <v>38</v>
      </c>
      <c r="E2608" s="37" t="s">
        <v>46</v>
      </c>
      <c r="F2608" s="37" t="s">
        <v>120</v>
      </c>
      <c r="G2608" s="36">
        <v>3666.62</v>
      </c>
      <c r="H2608" s="61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1777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8">
        <v>45919.745381944442</v>
      </c>
      <c r="B2609" s="59">
        <v>444678613</v>
      </c>
      <c r="C2609" s="38" t="s">
        <v>36</v>
      </c>
      <c r="D2609" s="38" t="s">
        <v>38</v>
      </c>
      <c r="E2609" s="38" t="s">
        <v>46</v>
      </c>
      <c r="F2609" s="38" t="s">
        <v>120</v>
      </c>
      <c r="G2609" s="35">
        <v>3666.69</v>
      </c>
      <c r="H2609" s="59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1778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37" t="s">
        <v>36</v>
      </c>
      <c r="D2610" s="37" t="s">
        <v>38</v>
      </c>
      <c r="E2610" s="37" t="s">
        <v>46</v>
      </c>
      <c r="F2610" s="37" t="s">
        <v>120</v>
      </c>
      <c r="G2610" s="36">
        <v>3667.33</v>
      </c>
      <c r="H2610" s="61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1779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8">
        <v>45919.746087962965</v>
      </c>
      <c r="B2611" s="59">
        <v>444679565</v>
      </c>
      <c r="C2611" s="38" t="s">
        <v>36</v>
      </c>
      <c r="D2611" s="38" t="s">
        <v>38</v>
      </c>
      <c r="E2611" s="38" t="s">
        <v>46</v>
      </c>
      <c r="F2611" s="38" t="s">
        <v>120</v>
      </c>
      <c r="G2611" s="35">
        <v>3667.51</v>
      </c>
      <c r="H2611" s="59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1780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37" t="s">
        <v>36</v>
      </c>
      <c r="D2612" s="37" t="s">
        <v>38</v>
      </c>
      <c r="E2612" s="37" t="s">
        <v>46</v>
      </c>
      <c r="F2612" s="37" t="s">
        <v>120</v>
      </c>
      <c r="G2612" s="36">
        <v>3668.09</v>
      </c>
      <c r="H2612" s="61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1781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8">
        <v>45919.746261574073</v>
      </c>
      <c r="B2613" s="59">
        <v>444679861</v>
      </c>
      <c r="C2613" s="38" t="s">
        <v>36</v>
      </c>
      <c r="D2613" s="38" t="s">
        <v>38</v>
      </c>
      <c r="E2613" s="38" t="s">
        <v>46</v>
      </c>
      <c r="F2613" s="38" t="s">
        <v>120</v>
      </c>
      <c r="G2613" s="35">
        <v>3668.09</v>
      </c>
      <c r="H2613" s="59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1781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37" t="s">
        <v>36</v>
      </c>
      <c r="D2614" s="37" t="s">
        <v>37</v>
      </c>
      <c r="E2614" s="37" t="s">
        <v>45</v>
      </c>
      <c r="F2614" s="37" t="s">
        <v>120</v>
      </c>
      <c r="G2614" s="36">
        <v>3667.42</v>
      </c>
      <c r="H2614" s="61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115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8">
        <v>45919.746678240743</v>
      </c>
      <c r="B2615" s="59">
        <v>444680565</v>
      </c>
      <c r="C2615" s="38" t="s">
        <v>36</v>
      </c>
      <c r="D2615" s="38" t="s">
        <v>38</v>
      </c>
      <c r="E2615" s="38" t="s">
        <v>46</v>
      </c>
      <c r="F2615" s="38" t="s">
        <v>120</v>
      </c>
      <c r="G2615" s="35">
        <v>3667.09</v>
      </c>
      <c r="H2615" s="59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1782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37" t="s">
        <v>36</v>
      </c>
      <c r="D2616" s="37" t="s">
        <v>38</v>
      </c>
      <c r="E2616" s="37" t="s">
        <v>46</v>
      </c>
      <c r="F2616" s="37" t="s">
        <v>120</v>
      </c>
      <c r="G2616" s="36">
        <v>3667.09</v>
      </c>
      <c r="H2616" s="61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1782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8">
        <v>45919.746678240743</v>
      </c>
      <c r="B2617" s="59">
        <v>444680567</v>
      </c>
      <c r="C2617" s="38" t="s">
        <v>36</v>
      </c>
      <c r="D2617" s="38" t="s">
        <v>38</v>
      </c>
      <c r="E2617" s="38" t="s">
        <v>46</v>
      </c>
      <c r="F2617" s="38" t="s">
        <v>120</v>
      </c>
      <c r="G2617" s="35">
        <v>3667.09</v>
      </c>
      <c r="H2617" s="59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1782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37" t="s">
        <v>36</v>
      </c>
      <c r="D2618" s="37" t="s">
        <v>37</v>
      </c>
      <c r="E2618" s="37" t="s">
        <v>45</v>
      </c>
      <c r="F2618" s="37" t="s">
        <v>120</v>
      </c>
      <c r="G2618" s="36">
        <v>3667.09</v>
      </c>
      <c r="H2618" s="61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119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8">
        <v>45919.746724537035</v>
      </c>
      <c r="B2619" s="59">
        <v>444680588</v>
      </c>
      <c r="C2619" s="38" t="s">
        <v>36</v>
      </c>
      <c r="D2619" s="38" t="s">
        <v>37</v>
      </c>
      <c r="E2619" s="38" t="s">
        <v>45</v>
      </c>
      <c r="F2619" s="38" t="s">
        <v>120</v>
      </c>
      <c r="G2619" s="35">
        <v>3667.16</v>
      </c>
      <c r="H2619" s="59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116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37" t="s">
        <v>36</v>
      </c>
      <c r="D2620" s="37" t="s">
        <v>37</v>
      </c>
      <c r="E2620" s="37" t="s">
        <v>45</v>
      </c>
      <c r="F2620" s="37" t="s">
        <v>120</v>
      </c>
      <c r="G2620" s="36">
        <v>3667.13</v>
      </c>
      <c r="H2620" s="61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1385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8">
        <v>45919.74795138889</v>
      </c>
      <c r="B2621" s="59">
        <v>444681177</v>
      </c>
      <c r="C2621" s="38" t="s">
        <v>36</v>
      </c>
      <c r="D2621" s="38" t="s">
        <v>38</v>
      </c>
      <c r="E2621" s="38" t="s">
        <v>46</v>
      </c>
      <c r="F2621" s="38" t="s">
        <v>120</v>
      </c>
      <c r="G2621" s="35">
        <v>3668.72</v>
      </c>
      <c r="H2621" s="59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1783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37" t="s">
        <v>36</v>
      </c>
      <c r="D2622" s="37" t="s">
        <v>38</v>
      </c>
      <c r="E2622" s="37" t="s">
        <v>46</v>
      </c>
      <c r="F2622" s="37" t="s">
        <v>120</v>
      </c>
      <c r="G2622" s="36">
        <v>3668.13</v>
      </c>
      <c r="H2622" s="61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1784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8">
        <v>45919.748483796298</v>
      </c>
      <c r="B2623" s="59">
        <v>444682202</v>
      </c>
      <c r="C2623" s="38" t="s">
        <v>36</v>
      </c>
      <c r="D2623" s="38" t="s">
        <v>38</v>
      </c>
      <c r="E2623" s="38" t="s">
        <v>46</v>
      </c>
      <c r="F2623" s="38" t="s">
        <v>120</v>
      </c>
      <c r="G2623" s="35">
        <v>3668.13</v>
      </c>
      <c r="H2623" s="59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1785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37" t="s">
        <v>36</v>
      </c>
      <c r="D2624" s="37" t="s">
        <v>37</v>
      </c>
      <c r="E2624" s="37" t="s">
        <v>45</v>
      </c>
      <c r="F2624" s="37" t="s">
        <v>120</v>
      </c>
      <c r="G2624" s="36">
        <v>3668.79</v>
      </c>
      <c r="H2624" s="61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1385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8">
        <v>45919.748807870368</v>
      </c>
      <c r="B2625" s="59">
        <v>444682307</v>
      </c>
      <c r="C2625" s="38" t="s">
        <v>36</v>
      </c>
      <c r="D2625" s="38" t="s">
        <v>37</v>
      </c>
      <c r="E2625" s="38" t="s">
        <v>45</v>
      </c>
      <c r="F2625" s="38" t="s">
        <v>120</v>
      </c>
      <c r="G2625" s="35">
        <v>3668.74</v>
      </c>
      <c r="H2625" s="59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116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37" t="s">
        <v>36</v>
      </c>
      <c r="D2626" s="37" t="s">
        <v>37</v>
      </c>
      <c r="E2626" s="37" t="s">
        <v>45</v>
      </c>
      <c r="F2626" s="37" t="s">
        <v>120</v>
      </c>
      <c r="G2626" s="36">
        <v>3666.71</v>
      </c>
      <c r="H2626" s="61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8">
        <v>45919.74927083333</v>
      </c>
      <c r="B2627" s="59">
        <v>444682515</v>
      </c>
      <c r="C2627" s="38" t="s">
        <v>36</v>
      </c>
      <c r="D2627" s="38" t="s">
        <v>37</v>
      </c>
      <c r="E2627" s="38" t="s">
        <v>45</v>
      </c>
      <c r="F2627" s="38" t="s">
        <v>120</v>
      </c>
      <c r="G2627" s="35">
        <v>3666.74</v>
      </c>
      <c r="H2627" s="59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107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37" t="s">
        <v>36</v>
      </c>
      <c r="D2628" s="37" t="s">
        <v>37</v>
      </c>
      <c r="E2628" s="37" t="s">
        <v>45</v>
      </c>
      <c r="F2628" s="37" t="s">
        <v>120</v>
      </c>
      <c r="G2628" s="36">
        <v>3667.19</v>
      </c>
      <c r="H2628" s="61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8">
        <v>45919.7497337963</v>
      </c>
      <c r="B2629" s="59">
        <v>444682931</v>
      </c>
      <c r="C2629" s="38" t="s">
        <v>36</v>
      </c>
      <c r="D2629" s="38" t="s">
        <v>37</v>
      </c>
      <c r="E2629" s="38" t="s">
        <v>45</v>
      </c>
      <c r="F2629" s="38" t="s">
        <v>120</v>
      </c>
      <c r="G2629" s="35">
        <v>3667.19</v>
      </c>
      <c r="H2629" s="59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37" t="s">
        <v>36</v>
      </c>
      <c r="D2630" s="37" t="s">
        <v>37</v>
      </c>
      <c r="E2630" s="37" t="s">
        <v>45</v>
      </c>
      <c r="F2630" s="37" t="s">
        <v>120</v>
      </c>
      <c r="G2630" s="36">
        <v>3667.15</v>
      </c>
      <c r="H2630" s="61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8">
        <v>45919.7497337963</v>
      </c>
      <c r="B2631" s="59">
        <v>444682941</v>
      </c>
      <c r="C2631" s="38" t="s">
        <v>36</v>
      </c>
      <c r="D2631" s="38" t="s">
        <v>37</v>
      </c>
      <c r="E2631" s="38" t="s">
        <v>45</v>
      </c>
      <c r="F2631" s="38" t="s">
        <v>120</v>
      </c>
      <c r="G2631" s="35">
        <v>3667.18</v>
      </c>
      <c r="H2631" s="59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37" t="s">
        <v>36</v>
      </c>
      <c r="D2632" s="37" t="s">
        <v>37</v>
      </c>
      <c r="E2632" s="37" t="s">
        <v>45</v>
      </c>
      <c r="F2632" s="37" t="s">
        <v>120</v>
      </c>
      <c r="G2632" s="36">
        <v>3667.12</v>
      </c>
      <c r="H2632" s="61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114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8">
        <v>45919.750196759262</v>
      </c>
      <c r="B2633" s="59">
        <v>444683388</v>
      </c>
      <c r="C2633" s="38" t="s">
        <v>36</v>
      </c>
      <c r="D2633" s="38" t="s">
        <v>37</v>
      </c>
      <c r="E2633" s="38" t="s">
        <v>45</v>
      </c>
      <c r="F2633" s="38" t="s">
        <v>120</v>
      </c>
      <c r="G2633" s="35">
        <v>3667.13</v>
      </c>
      <c r="H2633" s="59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108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37" t="s">
        <v>36</v>
      </c>
      <c r="D2634" s="37" t="s">
        <v>37</v>
      </c>
      <c r="E2634" s="37" t="s">
        <v>45</v>
      </c>
      <c r="F2634" s="37" t="s">
        <v>120</v>
      </c>
      <c r="G2634" s="36">
        <v>3667.13</v>
      </c>
      <c r="H2634" s="61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109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8">
        <v>45919.751469907409</v>
      </c>
      <c r="B2635" s="59">
        <v>444684062</v>
      </c>
      <c r="C2635" s="38" t="s">
        <v>36</v>
      </c>
      <c r="D2635" s="38" t="s">
        <v>38</v>
      </c>
      <c r="E2635" s="38" t="s">
        <v>46</v>
      </c>
      <c r="F2635" s="38" t="s">
        <v>120</v>
      </c>
      <c r="G2635" s="35">
        <v>3668.62</v>
      </c>
      <c r="H2635" s="59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811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37" t="s">
        <v>36</v>
      </c>
      <c r="D2636" s="37" t="s">
        <v>38</v>
      </c>
      <c r="E2636" s="37" t="s">
        <v>46</v>
      </c>
      <c r="F2636" s="37" t="s">
        <v>120</v>
      </c>
      <c r="G2636" s="36">
        <v>3668.62</v>
      </c>
      <c r="H2636" s="61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811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8">
        <v>45919.751469907409</v>
      </c>
      <c r="B2637" s="59">
        <v>444684065</v>
      </c>
      <c r="C2637" s="38" t="s">
        <v>36</v>
      </c>
      <c r="D2637" s="38" t="s">
        <v>38</v>
      </c>
      <c r="E2637" s="38" t="s">
        <v>46</v>
      </c>
      <c r="F2637" s="38" t="s">
        <v>120</v>
      </c>
      <c r="G2637" s="35">
        <v>3668.73</v>
      </c>
      <c r="H2637" s="59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1786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37" t="s">
        <v>36</v>
      </c>
      <c r="D2638" s="37" t="s">
        <v>38</v>
      </c>
      <c r="E2638" s="37" t="s">
        <v>46</v>
      </c>
      <c r="F2638" s="37" t="s">
        <v>120</v>
      </c>
      <c r="G2638" s="36">
        <v>3669.08</v>
      </c>
      <c r="H2638" s="61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1787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8">
        <v>45919.753425925926</v>
      </c>
      <c r="B2639" s="59">
        <v>444685392</v>
      </c>
      <c r="C2639" s="38" t="s">
        <v>36</v>
      </c>
      <c r="D2639" s="38" t="s">
        <v>37</v>
      </c>
      <c r="E2639" s="38" t="s">
        <v>45</v>
      </c>
      <c r="F2639" s="38" t="s">
        <v>120</v>
      </c>
      <c r="G2639" s="35">
        <v>3669.2</v>
      </c>
      <c r="H2639" s="59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119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37" t="s">
        <v>36</v>
      </c>
      <c r="D2640" s="37" t="s">
        <v>38</v>
      </c>
      <c r="E2640" s="37" t="s">
        <v>46</v>
      </c>
      <c r="F2640" s="37" t="s">
        <v>120</v>
      </c>
      <c r="G2640" s="36">
        <v>3668.1</v>
      </c>
      <c r="H2640" s="61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1025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8">
        <v>45919.753472222219</v>
      </c>
      <c r="B2641" s="59">
        <v>444685428</v>
      </c>
      <c r="C2641" s="38" t="s">
        <v>36</v>
      </c>
      <c r="D2641" s="38" t="s">
        <v>38</v>
      </c>
      <c r="E2641" s="38" t="s">
        <v>46</v>
      </c>
      <c r="F2641" s="38" t="s">
        <v>120</v>
      </c>
      <c r="G2641" s="35">
        <v>3668.1</v>
      </c>
      <c r="H2641" s="59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1788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37" t="s">
        <v>36</v>
      </c>
      <c r="D2642" s="37" t="s">
        <v>38</v>
      </c>
      <c r="E2642" s="37" t="s">
        <v>46</v>
      </c>
      <c r="F2642" s="37" t="s">
        <v>120</v>
      </c>
      <c r="G2642" s="36">
        <v>3668.1</v>
      </c>
      <c r="H2642" s="61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1025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8">
        <v>45919.753472222219</v>
      </c>
      <c r="B2643" s="59">
        <v>444685433</v>
      </c>
      <c r="C2643" s="38" t="s">
        <v>36</v>
      </c>
      <c r="D2643" s="38" t="s">
        <v>38</v>
      </c>
      <c r="E2643" s="38" t="s">
        <v>46</v>
      </c>
      <c r="F2643" s="38" t="s">
        <v>120</v>
      </c>
      <c r="G2643" s="35">
        <v>3667.82</v>
      </c>
      <c r="H2643" s="59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1789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37" t="s">
        <v>36</v>
      </c>
      <c r="D2644" s="37" t="s">
        <v>38</v>
      </c>
      <c r="E2644" s="37" t="s">
        <v>46</v>
      </c>
      <c r="F2644" s="37" t="s">
        <v>120</v>
      </c>
      <c r="G2644" s="36">
        <v>3667.82</v>
      </c>
      <c r="H2644" s="61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1789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8">
        <v>45919.754930555559</v>
      </c>
      <c r="B2645" s="59">
        <v>444686253</v>
      </c>
      <c r="C2645" s="38" t="s">
        <v>36</v>
      </c>
      <c r="D2645" s="38" t="s">
        <v>37</v>
      </c>
      <c r="E2645" s="38" t="s">
        <v>45</v>
      </c>
      <c r="F2645" s="38" t="s">
        <v>120</v>
      </c>
      <c r="G2645" s="35">
        <v>3667.75</v>
      </c>
      <c r="H2645" s="59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37" t="s">
        <v>36</v>
      </c>
      <c r="D2646" s="37" t="s">
        <v>37</v>
      </c>
      <c r="E2646" s="37" t="s">
        <v>45</v>
      </c>
      <c r="F2646" s="37" t="s">
        <v>120</v>
      </c>
      <c r="G2646" s="36">
        <v>3667.72</v>
      </c>
      <c r="H2646" s="61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8">
        <v>45919.754942129628</v>
      </c>
      <c r="B2647" s="59">
        <v>444686255</v>
      </c>
      <c r="C2647" s="38" t="s">
        <v>36</v>
      </c>
      <c r="D2647" s="38" t="s">
        <v>37</v>
      </c>
      <c r="E2647" s="38" t="s">
        <v>45</v>
      </c>
      <c r="F2647" s="38" t="s">
        <v>120</v>
      </c>
      <c r="G2647" s="35">
        <v>3667.72</v>
      </c>
      <c r="H2647" s="59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107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37" t="s">
        <v>36</v>
      </c>
      <c r="D2648" s="37" t="s">
        <v>37</v>
      </c>
      <c r="E2648" s="37" t="s">
        <v>45</v>
      </c>
      <c r="F2648" s="37" t="s">
        <v>120</v>
      </c>
      <c r="G2648" s="36">
        <v>3667.78</v>
      </c>
      <c r="H2648" s="61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8">
        <v>45919.754942129628</v>
      </c>
      <c r="B2649" s="59">
        <v>444686260</v>
      </c>
      <c r="C2649" s="38" t="s">
        <v>36</v>
      </c>
      <c r="D2649" s="38" t="s">
        <v>37</v>
      </c>
      <c r="E2649" s="38" t="s">
        <v>45</v>
      </c>
      <c r="F2649" s="38" t="s">
        <v>120</v>
      </c>
      <c r="G2649" s="35">
        <v>3667.76</v>
      </c>
      <c r="H2649" s="59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37" t="s">
        <v>36</v>
      </c>
      <c r="D2650" s="37" t="s">
        <v>37</v>
      </c>
      <c r="E2650" s="37" t="s">
        <v>45</v>
      </c>
      <c r="F2650" s="37" t="s">
        <v>120</v>
      </c>
      <c r="G2650" s="36">
        <v>3667.75</v>
      </c>
      <c r="H2650" s="61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8">
        <v>45919.756076388891</v>
      </c>
      <c r="B2651" s="59">
        <v>444687082</v>
      </c>
      <c r="C2651" s="38" t="s">
        <v>36</v>
      </c>
      <c r="D2651" s="38" t="s">
        <v>38</v>
      </c>
      <c r="E2651" s="38" t="s">
        <v>46</v>
      </c>
      <c r="F2651" s="38" t="s">
        <v>120</v>
      </c>
      <c r="G2651" s="35">
        <v>3666.18</v>
      </c>
      <c r="H2651" s="59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1790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37" t="s">
        <v>36</v>
      </c>
      <c r="D2652" s="37" t="s">
        <v>38</v>
      </c>
      <c r="E2652" s="37" t="s">
        <v>46</v>
      </c>
      <c r="F2652" s="37" t="s">
        <v>120</v>
      </c>
      <c r="G2652" s="36">
        <v>3665.65</v>
      </c>
      <c r="H2652" s="61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1791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8">
        <v>45919.757060185184</v>
      </c>
      <c r="B2653" s="59">
        <v>444687712</v>
      </c>
      <c r="C2653" s="38" t="s">
        <v>36</v>
      </c>
      <c r="D2653" s="38" t="s">
        <v>38</v>
      </c>
      <c r="E2653" s="38" t="s">
        <v>46</v>
      </c>
      <c r="F2653" s="38" t="s">
        <v>120</v>
      </c>
      <c r="G2653" s="35">
        <v>3665.65</v>
      </c>
      <c r="H2653" s="59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1792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37" t="s">
        <v>36</v>
      </c>
      <c r="D2654" s="37" t="s">
        <v>38</v>
      </c>
      <c r="E2654" s="37" t="s">
        <v>46</v>
      </c>
      <c r="F2654" s="37" t="s">
        <v>120</v>
      </c>
      <c r="G2654" s="36">
        <v>3669.34</v>
      </c>
      <c r="H2654" s="61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1793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8">
        <v>45919.759004629632</v>
      </c>
      <c r="B2655" s="59">
        <v>444689212</v>
      </c>
      <c r="C2655" s="38" t="s">
        <v>36</v>
      </c>
      <c r="D2655" s="38" t="s">
        <v>38</v>
      </c>
      <c r="E2655" s="38" t="s">
        <v>46</v>
      </c>
      <c r="F2655" s="38" t="s">
        <v>120</v>
      </c>
      <c r="G2655" s="35">
        <v>3670.68</v>
      </c>
      <c r="H2655" s="59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1015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37" t="s">
        <v>36</v>
      </c>
      <c r="D2656" s="37" t="s">
        <v>38</v>
      </c>
      <c r="E2656" s="37" t="s">
        <v>46</v>
      </c>
      <c r="F2656" s="37" t="s">
        <v>120</v>
      </c>
      <c r="G2656" s="36">
        <v>3670.75</v>
      </c>
      <c r="H2656" s="61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1794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8">
        <v>45919.759131944447</v>
      </c>
      <c r="B2657" s="59">
        <v>444689337</v>
      </c>
      <c r="C2657" s="38" t="s">
        <v>36</v>
      </c>
      <c r="D2657" s="38" t="s">
        <v>38</v>
      </c>
      <c r="E2657" s="38" t="s">
        <v>46</v>
      </c>
      <c r="F2657" s="38" t="s">
        <v>120</v>
      </c>
      <c r="G2657" s="35">
        <v>3670.75</v>
      </c>
      <c r="H2657" s="59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1794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37" t="s">
        <v>36</v>
      </c>
      <c r="D2658" s="37" t="s">
        <v>38</v>
      </c>
      <c r="E2658" s="37" t="s">
        <v>46</v>
      </c>
      <c r="F2658" s="37" t="s">
        <v>120</v>
      </c>
      <c r="G2658" s="36">
        <v>3671.04</v>
      </c>
      <c r="H2658" s="61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1795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8">
        <v>45919.759317129632</v>
      </c>
      <c r="B2659" s="59">
        <v>444689597</v>
      </c>
      <c r="C2659" s="38" t="s">
        <v>36</v>
      </c>
      <c r="D2659" s="38" t="s">
        <v>38</v>
      </c>
      <c r="E2659" s="38" t="s">
        <v>46</v>
      </c>
      <c r="F2659" s="38" t="s">
        <v>120</v>
      </c>
      <c r="G2659" s="35">
        <v>3671.31</v>
      </c>
      <c r="H2659" s="59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1796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37" t="s">
        <v>36</v>
      </c>
      <c r="D2660" s="37" t="s">
        <v>38</v>
      </c>
      <c r="E2660" s="37" t="s">
        <v>46</v>
      </c>
      <c r="F2660" s="37" t="s">
        <v>120</v>
      </c>
      <c r="G2660" s="36">
        <v>3671.31</v>
      </c>
      <c r="H2660" s="61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1796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8">
        <v>45919.759317129632</v>
      </c>
      <c r="B2661" s="59">
        <v>444689600</v>
      </c>
      <c r="C2661" s="38" t="s">
        <v>36</v>
      </c>
      <c r="D2661" s="38" t="s">
        <v>38</v>
      </c>
      <c r="E2661" s="38" t="s">
        <v>46</v>
      </c>
      <c r="F2661" s="38" t="s">
        <v>120</v>
      </c>
      <c r="G2661" s="35">
        <v>3671.31</v>
      </c>
      <c r="H2661" s="59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1796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37" t="s">
        <v>36</v>
      </c>
      <c r="D2662" s="37" t="s">
        <v>37</v>
      </c>
      <c r="E2662" s="37" t="s">
        <v>45</v>
      </c>
      <c r="F2662" s="37" t="s">
        <v>120</v>
      </c>
      <c r="G2662" s="36">
        <v>3671.69</v>
      </c>
      <c r="H2662" s="61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116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8">
        <v>45919.760613425926</v>
      </c>
      <c r="B2663" s="59">
        <v>444690427</v>
      </c>
      <c r="C2663" s="38" t="s">
        <v>36</v>
      </c>
      <c r="D2663" s="38" t="s">
        <v>37</v>
      </c>
      <c r="E2663" s="38" t="s">
        <v>45</v>
      </c>
      <c r="F2663" s="38" t="s">
        <v>120</v>
      </c>
      <c r="G2663" s="35">
        <v>3671.76</v>
      </c>
      <c r="H2663" s="59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115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37" t="s">
        <v>36</v>
      </c>
      <c r="D2664" s="37" t="s">
        <v>37</v>
      </c>
      <c r="E2664" s="37" t="s">
        <v>45</v>
      </c>
      <c r="F2664" s="37" t="s">
        <v>120</v>
      </c>
      <c r="G2664" s="36">
        <v>3671.75</v>
      </c>
      <c r="H2664" s="61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119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8">
        <v>45919.760613425926</v>
      </c>
      <c r="B2665" s="59">
        <v>444690434</v>
      </c>
      <c r="C2665" s="38" t="s">
        <v>36</v>
      </c>
      <c r="D2665" s="38" t="s">
        <v>37</v>
      </c>
      <c r="E2665" s="38" t="s">
        <v>45</v>
      </c>
      <c r="F2665" s="38" t="s">
        <v>120</v>
      </c>
      <c r="G2665" s="35">
        <v>3671.75</v>
      </c>
      <c r="H2665" s="59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1385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37" t="s">
        <v>36</v>
      </c>
      <c r="D2666" s="37" t="s">
        <v>38</v>
      </c>
      <c r="E2666" s="37" t="s">
        <v>46</v>
      </c>
      <c r="F2666" s="37" t="s">
        <v>120</v>
      </c>
      <c r="G2666" s="36">
        <v>3674.26</v>
      </c>
      <c r="H2666" s="61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1797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8">
        <v>45919.766134259262</v>
      </c>
      <c r="B2667" s="59">
        <v>444694367</v>
      </c>
      <c r="C2667" s="38" t="s">
        <v>36</v>
      </c>
      <c r="D2667" s="38" t="s">
        <v>38</v>
      </c>
      <c r="E2667" s="38" t="s">
        <v>46</v>
      </c>
      <c r="F2667" s="38" t="s">
        <v>120</v>
      </c>
      <c r="G2667" s="35">
        <v>3674.24</v>
      </c>
      <c r="H2667" s="59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1798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37" t="s">
        <v>36</v>
      </c>
      <c r="D2668" s="37" t="s">
        <v>37</v>
      </c>
      <c r="E2668" s="37" t="s">
        <v>45</v>
      </c>
      <c r="F2668" s="37" t="s">
        <v>120</v>
      </c>
      <c r="G2668" s="36">
        <v>3674.52</v>
      </c>
      <c r="H2668" s="61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116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8">
        <v>45919.766168981485</v>
      </c>
      <c r="B2669" s="59">
        <v>444694384</v>
      </c>
      <c r="C2669" s="38" t="s">
        <v>36</v>
      </c>
      <c r="D2669" s="38" t="s">
        <v>37</v>
      </c>
      <c r="E2669" s="38" t="s">
        <v>45</v>
      </c>
      <c r="F2669" s="38" t="s">
        <v>120</v>
      </c>
      <c r="G2669" s="35">
        <v>3674.51</v>
      </c>
      <c r="H2669" s="59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1385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37" t="s">
        <v>36</v>
      </c>
      <c r="D2670" s="37" t="s">
        <v>38</v>
      </c>
      <c r="E2670" s="37" t="s">
        <v>46</v>
      </c>
      <c r="F2670" s="37" t="s">
        <v>120</v>
      </c>
      <c r="G2670" s="36">
        <v>3675.31</v>
      </c>
      <c r="H2670" s="61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1799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8">
        <v>45919.766736111109</v>
      </c>
      <c r="B2671" s="59">
        <v>444695394</v>
      </c>
      <c r="C2671" s="38" t="s">
        <v>36</v>
      </c>
      <c r="D2671" s="38" t="s">
        <v>37</v>
      </c>
      <c r="E2671" s="38" t="s">
        <v>45</v>
      </c>
      <c r="F2671" s="38" t="s">
        <v>120</v>
      </c>
      <c r="G2671" s="35">
        <v>3675.52</v>
      </c>
      <c r="H2671" s="59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115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37" t="s">
        <v>36</v>
      </c>
      <c r="D2672" s="37" t="s">
        <v>38</v>
      </c>
      <c r="E2672" s="37" t="s">
        <v>46</v>
      </c>
      <c r="F2672" s="37" t="s">
        <v>120</v>
      </c>
      <c r="G2672" s="36">
        <v>3674.71</v>
      </c>
      <c r="H2672" s="61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1800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8">
        <v>45919.766967592594</v>
      </c>
      <c r="B2673" s="59">
        <v>444695602</v>
      </c>
      <c r="C2673" s="38" t="s">
        <v>36</v>
      </c>
      <c r="D2673" s="38" t="s">
        <v>37</v>
      </c>
      <c r="E2673" s="38" t="s">
        <v>45</v>
      </c>
      <c r="F2673" s="38" t="s">
        <v>120</v>
      </c>
      <c r="G2673" s="35">
        <v>3675.01</v>
      </c>
      <c r="H2673" s="59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119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37" t="s">
        <v>36</v>
      </c>
      <c r="D2674" s="37" t="s">
        <v>37</v>
      </c>
      <c r="E2674" s="37" t="s">
        <v>45</v>
      </c>
      <c r="F2674" s="37" t="s">
        <v>120</v>
      </c>
      <c r="G2674" s="36">
        <v>3674.31</v>
      </c>
      <c r="H2674" s="61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109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8">
        <v>45919.767905092594</v>
      </c>
      <c r="B2675" s="59">
        <v>444696156</v>
      </c>
      <c r="C2675" s="38" t="s">
        <v>36</v>
      </c>
      <c r="D2675" s="38" t="s">
        <v>37</v>
      </c>
      <c r="E2675" s="38" t="s">
        <v>45</v>
      </c>
      <c r="F2675" s="38" t="s">
        <v>120</v>
      </c>
      <c r="G2675" s="35">
        <v>3674.3</v>
      </c>
      <c r="H2675" s="59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37" t="s">
        <v>36</v>
      </c>
      <c r="D2676" s="37" t="s">
        <v>37</v>
      </c>
      <c r="E2676" s="37" t="s">
        <v>45</v>
      </c>
      <c r="F2676" s="37" t="s">
        <v>120</v>
      </c>
      <c r="G2676" s="36">
        <v>3674.29</v>
      </c>
      <c r="H2676" s="61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8">
        <v>45919.767905092594</v>
      </c>
      <c r="B2677" s="59">
        <v>444696158</v>
      </c>
      <c r="C2677" s="38" t="s">
        <v>36</v>
      </c>
      <c r="D2677" s="38" t="s">
        <v>37</v>
      </c>
      <c r="E2677" s="38" t="s">
        <v>45</v>
      </c>
      <c r="F2677" s="38" t="s">
        <v>120</v>
      </c>
      <c r="G2677" s="35">
        <v>3674.31</v>
      </c>
      <c r="H2677" s="59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37" t="s">
        <v>36</v>
      </c>
      <c r="D2678" s="37" t="s">
        <v>37</v>
      </c>
      <c r="E2678" s="37" t="s">
        <v>45</v>
      </c>
      <c r="F2678" s="37" t="s">
        <v>120</v>
      </c>
      <c r="G2678" s="36">
        <v>3674.34</v>
      </c>
      <c r="H2678" s="61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108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8">
        <v>45919.767916666664</v>
      </c>
      <c r="B2679" s="59">
        <v>444696162</v>
      </c>
      <c r="C2679" s="38" t="s">
        <v>36</v>
      </c>
      <c r="D2679" s="38" t="s">
        <v>37</v>
      </c>
      <c r="E2679" s="38" t="s">
        <v>45</v>
      </c>
      <c r="F2679" s="38" t="s">
        <v>120</v>
      </c>
      <c r="G2679" s="35">
        <v>3674.34</v>
      </c>
      <c r="H2679" s="59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37" t="s">
        <v>36</v>
      </c>
      <c r="D2680" s="37" t="s">
        <v>37</v>
      </c>
      <c r="E2680" s="37" t="s">
        <v>45</v>
      </c>
      <c r="F2680" s="37" t="s">
        <v>120</v>
      </c>
      <c r="G2680" s="36">
        <v>3674.29</v>
      </c>
      <c r="H2680" s="61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114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8">
        <v>45919.768125000002</v>
      </c>
      <c r="B2681" s="59">
        <v>444696333</v>
      </c>
      <c r="C2681" s="38" t="s">
        <v>36</v>
      </c>
      <c r="D2681" s="38" t="s">
        <v>37</v>
      </c>
      <c r="E2681" s="38" t="s">
        <v>45</v>
      </c>
      <c r="F2681" s="38" t="s">
        <v>120</v>
      </c>
      <c r="G2681" s="35">
        <v>3673.24</v>
      </c>
      <c r="H2681" s="59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37" t="s">
        <v>36</v>
      </c>
      <c r="D2682" s="37" t="s">
        <v>37</v>
      </c>
      <c r="E2682" s="37" t="s">
        <v>45</v>
      </c>
      <c r="F2682" s="37" t="s">
        <v>120</v>
      </c>
      <c r="G2682" s="36">
        <v>3673.35</v>
      </c>
      <c r="H2682" s="61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107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8">
        <v>45919.768530092595</v>
      </c>
      <c r="B2683" s="59">
        <v>444696539</v>
      </c>
      <c r="C2683" s="38" t="s">
        <v>36</v>
      </c>
      <c r="D2683" s="38" t="s">
        <v>38</v>
      </c>
      <c r="E2683" s="38" t="s">
        <v>46</v>
      </c>
      <c r="F2683" s="38" t="s">
        <v>120</v>
      </c>
      <c r="G2683" s="35">
        <v>3672.78</v>
      </c>
      <c r="H2683" s="59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1801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37" t="s">
        <v>36</v>
      </c>
      <c r="D2684" s="37" t="s">
        <v>38</v>
      </c>
      <c r="E2684" s="37" t="s">
        <v>46</v>
      </c>
      <c r="F2684" s="37" t="s">
        <v>120</v>
      </c>
      <c r="G2684" s="36">
        <v>3672.5</v>
      </c>
      <c r="H2684" s="61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1802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8">
        <v>45919.769537037035</v>
      </c>
      <c r="B2685" s="59">
        <v>444697488</v>
      </c>
      <c r="C2685" s="38" t="s">
        <v>36</v>
      </c>
      <c r="D2685" s="38" t="s">
        <v>38</v>
      </c>
      <c r="E2685" s="38" t="s">
        <v>46</v>
      </c>
      <c r="F2685" s="38" t="s">
        <v>120</v>
      </c>
      <c r="G2685" s="35">
        <v>3672.02</v>
      </c>
      <c r="H2685" s="59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1803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37" t="s">
        <v>36</v>
      </c>
      <c r="D2686" s="37" t="s">
        <v>38</v>
      </c>
      <c r="E2686" s="37" t="s">
        <v>46</v>
      </c>
      <c r="F2686" s="37" t="s">
        <v>120</v>
      </c>
      <c r="G2686" s="36">
        <v>3671.8</v>
      </c>
      <c r="H2686" s="61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1804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8">
        <v>45919.770104166666</v>
      </c>
      <c r="B2687" s="59">
        <v>444697904</v>
      </c>
      <c r="C2687" s="38" t="s">
        <v>36</v>
      </c>
      <c r="D2687" s="38" t="s">
        <v>38</v>
      </c>
      <c r="E2687" s="38" t="s">
        <v>46</v>
      </c>
      <c r="F2687" s="38" t="s">
        <v>120</v>
      </c>
      <c r="G2687" s="35">
        <v>3671.48</v>
      </c>
      <c r="H2687" s="59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1805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37" t="s">
        <v>36</v>
      </c>
      <c r="D2688" s="37" t="s">
        <v>38</v>
      </c>
      <c r="E2688" s="37" t="s">
        <v>46</v>
      </c>
      <c r="F2688" s="37" t="s">
        <v>120</v>
      </c>
      <c r="G2688" s="36">
        <v>3671.48</v>
      </c>
      <c r="H2688" s="61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1805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8">
        <v>45919.770254629628</v>
      </c>
      <c r="B2689" s="59">
        <v>444698028</v>
      </c>
      <c r="C2689" s="38" t="s">
        <v>36</v>
      </c>
      <c r="D2689" s="38" t="s">
        <v>38</v>
      </c>
      <c r="E2689" s="38" t="s">
        <v>46</v>
      </c>
      <c r="F2689" s="38" t="s">
        <v>120</v>
      </c>
      <c r="G2689" s="35">
        <v>3671.28</v>
      </c>
      <c r="H2689" s="59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1806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37" t="s">
        <v>36</v>
      </c>
      <c r="D2690" s="37" t="s">
        <v>38</v>
      </c>
      <c r="E2690" s="37" t="s">
        <v>46</v>
      </c>
      <c r="F2690" s="37" t="s">
        <v>120</v>
      </c>
      <c r="G2690" s="36">
        <v>3671.28</v>
      </c>
      <c r="H2690" s="61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1806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8">
        <v>45919.770254629628</v>
      </c>
      <c r="B2691" s="59">
        <v>444698030</v>
      </c>
      <c r="C2691" s="38" t="s">
        <v>36</v>
      </c>
      <c r="D2691" s="38" t="s">
        <v>38</v>
      </c>
      <c r="E2691" s="38" t="s">
        <v>46</v>
      </c>
      <c r="F2691" s="38" t="s">
        <v>120</v>
      </c>
      <c r="G2691" s="35">
        <v>3671.28</v>
      </c>
      <c r="H2691" s="59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1806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37" t="s">
        <v>36</v>
      </c>
      <c r="D2692" s="37" t="s">
        <v>38</v>
      </c>
      <c r="E2692" s="37" t="s">
        <v>46</v>
      </c>
      <c r="F2692" s="37" t="s">
        <v>120</v>
      </c>
      <c r="G2692" s="36">
        <v>3671.28</v>
      </c>
      <c r="H2692" s="61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1806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8">
        <v>45919.770254629628</v>
      </c>
      <c r="B2693" s="59">
        <v>444698032</v>
      </c>
      <c r="C2693" s="38" t="s">
        <v>36</v>
      </c>
      <c r="D2693" s="38" t="s">
        <v>38</v>
      </c>
      <c r="E2693" s="38" t="s">
        <v>46</v>
      </c>
      <c r="F2693" s="38" t="s">
        <v>120</v>
      </c>
      <c r="G2693" s="35">
        <v>3671.28</v>
      </c>
      <c r="H2693" s="59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1806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37" t="s">
        <v>36</v>
      </c>
      <c r="D2694" s="37" t="s">
        <v>38</v>
      </c>
      <c r="E2694" s="37" t="s">
        <v>46</v>
      </c>
      <c r="F2694" s="37" t="s">
        <v>120</v>
      </c>
      <c r="G2694" s="36">
        <v>3670.22</v>
      </c>
      <c r="H2694" s="61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1807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8">
        <v>45919.771307870367</v>
      </c>
      <c r="B2695" s="59">
        <v>444699189</v>
      </c>
      <c r="C2695" s="38" t="s">
        <v>36</v>
      </c>
      <c r="D2695" s="38" t="s">
        <v>38</v>
      </c>
      <c r="E2695" s="38" t="s">
        <v>46</v>
      </c>
      <c r="F2695" s="38" t="s">
        <v>120</v>
      </c>
      <c r="G2695" s="35">
        <v>3670.02</v>
      </c>
      <c r="H2695" s="59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1808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37" t="s">
        <v>36</v>
      </c>
      <c r="D2696" s="37" t="s">
        <v>38</v>
      </c>
      <c r="E2696" s="37" t="s">
        <v>45</v>
      </c>
      <c r="F2696" s="37" t="s">
        <v>120</v>
      </c>
      <c r="G2696" s="36">
        <v>3669.08</v>
      </c>
      <c r="H2696" s="61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115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8">
        <v>45919.772534722222</v>
      </c>
      <c r="B2697" s="59">
        <v>444700307</v>
      </c>
      <c r="C2697" s="38" t="s">
        <v>36</v>
      </c>
      <c r="D2697" s="38" t="s">
        <v>38</v>
      </c>
      <c r="E2697" s="38" t="s">
        <v>45</v>
      </c>
      <c r="F2697" s="38" t="s">
        <v>120</v>
      </c>
      <c r="G2697" s="35">
        <v>3669</v>
      </c>
      <c r="H2697" s="59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119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37" t="s">
        <v>36</v>
      </c>
      <c r="D2698" s="37" t="s">
        <v>38</v>
      </c>
      <c r="E2698" s="37" t="s">
        <v>45</v>
      </c>
      <c r="F2698" s="37" t="s">
        <v>120</v>
      </c>
      <c r="G2698" s="36">
        <v>3669.07</v>
      </c>
      <c r="H2698" s="61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116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8">
        <v>45919.774606481478</v>
      </c>
      <c r="B2699" s="59">
        <v>444701814</v>
      </c>
      <c r="C2699" s="38" t="s">
        <v>36</v>
      </c>
      <c r="D2699" s="38" t="s">
        <v>38</v>
      </c>
      <c r="E2699" s="38" t="s">
        <v>45</v>
      </c>
      <c r="F2699" s="38" t="s">
        <v>120</v>
      </c>
      <c r="G2699" s="35">
        <v>3670.24</v>
      </c>
      <c r="H2699" s="59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109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37" t="s">
        <v>36</v>
      </c>
      <c r="D2700" s="37" t="s">
        <v>38</v>
      </c>
      <c r="E2700" s="37" t="s">
        <v>45</v>
      </c>
      <c r="F2700" s="37" t="s">
        <v>120</v>
      </c>
      <c r="G2700" s="36">
        <v>3670.25</v>
      </c>
      <c r="H2700" s="61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108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8">
        <v>45919.774618055555</v>
      </c>
      <c r="B2701" s="59">
        <v>444701817</v>
      </c>
      <c r="C2701" s="38" t="s">
        <v>36</v>
      </c>
      <c r="D2701" s="38" t="s">
        <v>38</v>
      </c>
      <c r="E2701" s="38" t="s">
        <v>45</v>
      </c>
      <c r="F2701" s="38" t="s">
        <v>120</v>
      </c>
      <c r="G2701" s="35">
        <v>3670.2</v>
      </c>
      <c r="H2701" s="59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114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37" t="s">
        <v>36</v>
      </c>
      <c r="D2702" s="37" t="s">
        <v>37</v>
      </c>
      <c r="E2702" s="37" t="s">
        <v>45</v>
      </c>
      <c r="F2702" s="37" t="s">
        <v>120</v>
      </c>
      <c r="G2702" s="36">
        <v>3671.04</v>
      </c>
      <c r="H2702" s="61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107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8">
        <v>45919.77542824074</v>
      </c>
      <c r="B2703" s="59">
        <v>444702237</v>
      </c>
      <c r="C2703" s="38" t="s">
        <v>36</v>
      </c>
      <c r="D2703" s="38" t="s">
        <v>37</v>
      </c>
      <c r="E2703" s="38" t="s">
        <v>45</v>
      </c>
      <c r="F2703" s="38" t="s">
        <v>120</v>
      </c>
      <c r="G2703" s="35">
        <v>3671.01</v>
      </c>
      <c r="H2703" s="59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37" t="s">
        <v>36</v>
      </c>
      <c r="D2704" s="37" t="s">
        <v>37</v>
      </c>
      <c r="E2704" s="37" t="s">
        <v>46</v>
      </c>
      <c r="F2704" s="37" t="s">
        <v>120</v>
      </c>
      <c r="G2704" s="36">
        <v>3669.97</v>
      </c>
      <c r="H2704" s="61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1809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8">
        <v>45919.77815972222</v>
      </c>
      <c r="B2705" s="59">
        <v>444703639</v>
      </c>
      <c r="C2705" s="38" t="s">
        <v>36</v>
      </c>
      <c r="D2705" s="38" t="s">
        <v>37</v>
      </c>
      <c r="E2705" s="38" t="s">
        <v>46</v>
      </c>
      <c r="F2705" s="38" t="s">
        <v>120</v>
      </c>
      <c r="G2705" s="35">
        <v>3669.97</v>
      </c>
      <c r="H2705" s="59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1809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37" t="s">
        <v>36</v>
      </c>
      <c r="D2706" s="37" t="s">
        <v>38</v>
      </c>
      <c r="E2706" s="37" t="s">
        <v>45</v>
      </c>
      <c r="F2706" s="37" t="s">
        <v>120</v>
      </c>
      <c r="G2706" s="36">
        <v>3669.75</v>
      </c>
      <c r="H2706" s="61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8">
        <v>45919.77820601852</v>
      </c>
      <c r="B2707" s="59">
        <v>444703651</v>
      </c>
      <c r="C2707" s="38" t="s">
        <v>36</v>
      </c>
      <c r="D2707" s="38" t="s">
        <v>38</v>
      </c>
      <c r="E2707" s="38" t="s">
        <v>45</v>
      </c>
      <c r="F2707" s="38" t="s">
        <v>120</v>
      </c>
      <c r="G2707" s="35">
        <v>3669.78</v>
      </c>
      <c r="H2707" s="59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37" t="s">
        <v>36</v>
      </c>
      <c r="D2708" s="37" t="s">
        <v>38</v>
      </c>
      <c r="E2708" s="37" t="s">
        <v>45</v>
      </c>
      <c r="F2708" s="37" t="s">
        <v>120</v>
      </c>
      <c r="G2708" s="36">
        <v>3669.88</v>
      </c>
      <c r="H2708" s="61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109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8">
        <v>45919.77820601852</v>
      </c>
      <c r="B2709" s="59">
        <v>444703653</v>
      </c>
      <c r="C2709" s="38" t="s">
        <v>36</v>
      </c>
      <c r="D2709" s="38" t="s">
        <v>38</v>
      </c>
      <c r="E2709" s="38" t="s">
        <v>45</v>
      </c>
      <c r="F2709" s="38" t="s">
        <v>120</v>
      </c>
      <c r="G2709" s="35">
        <v>3669.87</v>
      </c>
      <c r="H2709" s="59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37" t="s">
        <v>36</v>
      </c>
      <c r="D2710" s="37" t="s">
        <v>38</v>
      </c>
      <c r="E2710" s="37" t="s">
        <v>45</v>
      </c>
      <c r="F2710" s="37" t="s">
        <v>120</v>
      </c>
      <c r="G2710" s="36">
        <v>3669.89</v>
      </c>
      <c r="H2710" s="61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108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8">
        <v>45919.778217592589</v>
      </c>
      <c r="B2711" s="59">
        <v>444703656</v>
      </c>
      <c r="C2711" s="38" t="s">
        <v>36</v>
      </c>
      <c r="D2711" s="38" t="s">
        <v>38</v>
      </c>
      <c r="E2711" s="38" t="s">
        <v>45</v>
      </c>
      <c r="F2711" s="38" t="s">
        <v>120</v>
      </c>
      <c r="G2711" s="35">
        <v>3669.89</v>
      </c>
      <c r="H2711" s="59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37" t="s">
        <v>36</v>
      </c>
      <c r="D2712" s="37" t="s">
        <v>37</v>
      </c>
      <c r="E2712" s="37" t="s">
        <v>46</v>
      </c>
      <c r="F2712" s="37" t="s">
        <v>120</v>
      </c>
      <c r="G2712" s="36">
        <v>3671.33</v>
      </c>
      <c r="H2712" s="61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1810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8">
        <v>45919.787106481483</v>
      </c>
      <c r="B2713" s="59">
        <v>444706721</v>
      </c>
      <c r="C2713" s="38" t="s">
        <v>36</v>
      </c>
      <c r="D2713" s="38" t="s">
        <v>37</v>
      </c>
      <c r="E2713" s="38" t="s">
        <v>45</v>
      </c>
      <c r="F2713" s="38" t="s">
        <v>120</v>
      </c>
      <c r="G2713" s="35">
        <v>3671.21</v>
      </c>
      <c r="H2713" s="59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1385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37" t="s">
        <v>36</v>
      </c>
      <c r="D2714" s="37" t="s">
        <v>37</v>
      </c>
      <c r="E2714" s="37" t="s">
        <v>46</v>
      </c>
      <c r="F2714" s="37" t="s">
        <v>120</v>
      </c>
      <c r="G2714" s="36">
        <v>3672.11</v>
      </c>
      <c r="H2714" s="61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1811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8">
        <v>45919.791921296295</v>
      </c>
      <c r="B2715" s="59">
        <v>444707732</v>
      </c>
      <c r="C2715" s="38" t="s">
        <v>36</v>
      </c>
      <c r="D2715" s="38" t="s">
        <v>37</v>
      </c>
      <c r="E2715" s="38" t="s">
        <v>46</v>
      </c>
      <c r="F2715" s="38" t="s">
        <v>120</v>
      </c>
      <c r="G2715" s="35">
        <v>3672.11</v>
      </c>
      <c r="H2715" s="59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1811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37" t="s">
        <v>36</v>
      </c>
      <c r="D2716" s="37" t="s">
        <v>37</v>
      </c>
      <c r="E2716" s="37" t="s">
        <v>46</v>
      </c>
      <c r="F2716" s="37" t="s">
        <v>120</v>
      </c>
      <c r="G2716" s="36">
        <v>3672.11</v>
      </c>
      <c r="H2716" s="61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1811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8">
        <v>45919.791932870372</v>
      </c>
      <c r="B2717" s="59">
        <v>444707745</v>
      </c>
      <c r="C2717" s="38" t="s">
        <v>36</v>
      </c>
      <c r="D2717" s="38" t="s">
        <v>37</v>
      </c>
      <c r="E2717" s="38" t="s">
        <v>46</v>
      </c>
      <c r="F2717" s="38" t="s">
        <v>120</v>
      </c>
      <c r="G2717" s="35">
        <v>3672.32</v>
      </c>
      <c r="H2717" s="59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1812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37" t="s">
        <v>36</v>
      </c>
      <c r="D2718" s="37" t="s">
        <v>37</v>
      </c>
      <c r="E2718" s="37" t="s">
        <v>45</v>
      </c>
      <c r="F2718" s="37" t="s">
        <v>120</v>
      </c>
      <c r="G2718" s="36">
        <v>3671.72</v>
      </c>
      <c r="H2718" s="61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119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8">
        <v>45919.792673611111</v>
      </c>
      <c r="B2719" s="59">
        <v>444708194</v>
      </c>
      <c r="C2719" s="38" t="s">
        <v>36</v>
      </c>
      <c r="D2719" s="38" t="s">
        <v>37</v>
      </c>
      <c r="E2719" s="38" t="s">
        <v>45</v>
      </c>
      <c r="F2719" s="38" t="s">
        <v>120</v>
      </c>
      <c r="G2719" s="35">
        <v>3671.71</v>
      </c>
      <c r="H2719" s="59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116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37" t="s">
        <v>36</v>
      </c>
      <c r="D2720" s="37" t="s">
        <v>37</v>
      </c>
      <c r="E2720" s="37" t="s">
        <v>45</v>
      </c>
      <c r="F2720" s="37" t="s">
        <v>120</v>
      </c>
      <c r="G2720" s="36">
        <v>3671.72</v>
      </c>
      <c r="H2720" s="61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115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8">
        <v>45919.793703703705</v>
      </c>
      <c r="B2721" s="59">
        <v>444708528</v>
      </c>
      <c r="C2721" s="38" t="s">
        <v>36</v>
      </c>
      <c r="D2721" s="38" t="s">
        <v>37</v>
      </c>
      <c r="E2721" s="38" t="s">
        <v>45</v>
      </c>
      <c r="F2721" s="38" t="s">
        <v>120</v>
      </c>
      <c r="G2721" s="35">
        <v>3671.62</v>
      </c>
      <c r="H2721" s="59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37" t="s">
        <v>36</v>
      </c>
      <c r="D2722" s="37" t="s">
        <v>37</v>
      </c>
      <c r="E2722" s="37" t="s">
        <v>46</v>
      </c>
      <c r="F2722" s="37" t="s">
        <v>120</v>
      </c>
      <c r="G2722" s="36">
        <v>3672.73</v>
      </c>
      <c r="H2722" s="61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1813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8">
        <v>45919.794791666667</v>
      </c>
      <c r="B2723" s="59">
        <v>444709165</v>
      </c>
      <c r="C2723" s="38" t="s">
        <v>36</v>
      </c>
      <c r="D2723" s="38" t="s">
        <v>37</v>
      </c>
      <c r="E2723" s="38" t="s">
        <v>46</v>
      </c>
      <c r="F2723" s="38" t="s">
        <v>120</v>
      </c>
      <c r="G2723" s="35">
        <v>3672.85</v>
      </c>
      <c r="H2723" s="59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1814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37" t="s">
        <v>36</v>
      </c>
      <c r="D2724" s="37" t="s">
        <v>37</v>
      </c>
      <c r="E2724" s="37" t="s">
        <v>46</v>
      </c>
      <c r="F2724" s="37" t="s">
        <v>120</v>
      </c>
      <c r="G2724" s="36">
        <v>3672.85</v>
      </c>
      <c r="H2724" s="61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1814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8">
        <v>45919.794791666667</v>
      </c>
      <c r="B2725" s="59">
        <v>444709168</v>
      </c>
      <c r="C2725" s="38" t="s">
        <v>36</v>
      </c>
      <c r="D2725" s="38" t="s">
        <v>37</v>
      </c>
      <c r="E2725" s="38" t="s">
        <v>46</v>
      </c>
      <c r="F2725" s="38" t="s">
        <v>120</v>
      </c>
      <c r="G2725" s="35">
        <v>3672.85</v>
      </c>
      <c r="H2725" s="59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1814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37" t="s">
        <v>36</v>
      </c>
      <c r="D2726" s="37" t="s">
        <v>37</v>
      </c>
      <c r="E2726" s="37" t="s">
        <v>46</v>
      </c>
      <c r="F2726" s="37" t="s">
        <v>120</v>
      </c>
      <c r="G2726" s="36">
        <v>3673.3</v>
      </c>
      <c r="H2726" s="61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1815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8">
        <v>45919.796932870369</v>
      </c>
      <c r="B2727" s="59">
        <v>444710221</v>
      </c>
      <c r="C2727" s="38" t="s">
        <v>36</v>
      </c>
      <c r="D2727" s="38" t="s">
        <v>38</v>
      </c>
      <c r="E2727" s="38" t="s">
        <v>46</v>
      </c>
      <c r="F2727" s="38" t="s">
        <v>120</v>
      </c>
      <c r="G2727" s="35">
        <v>3672.52</v>
      </c>
      <c r="H2727" s="59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1816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37" t="s">
        <v>36</v>
      </c>
      <c r="D2728" s="37" t="s">
        <v>38</v>
      </c>
      <c r="E2728" s="37" t="s">
        <v>46</v>
      </c>
      <c r="F2728" s="37" t="s">
        <v>120</v>
      </c>
      <c r="G2728" s="36">
        <v>3672.52</v>
      </c>
      <c r="H2728" s="61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1817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8">
        <v>45919.796944444446</v>
      </c>
      <c r="B2729" s="59">
        <v>444710225</v>
      </c>
      <c r="C2729" s="38" t="s">
        <v>36</v>
      </c>
      <c r="D2729" s="38" t="s">
        <v>37</v>
      </c>
      <c r="E2729" s="38" t="s">
        <v>45</v>
      </c>
      <c r="F2729" s="38" t="s">
        <v>120</v>
      </c>
      <c r="G2729" s="35">
        <v>3672.83</v>
      </c>
      <c r="H2729" s="59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116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37" t="s">
        <v>36</v>
      </c>
      <c r="D2730" s="37" t="s">
        <v>37</v>
      </c>
      <c r="E2730" s="37" t="s">
        <v>45</v>
      </c>
      <c r="F2730" s="37" t="s">
        <v>120</v>
      </c>
      <c r="G2730" s="36">
        <v>3672.81</v>
      </c>
      <c r="H2730" s="61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1385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8">
        <v>45919.797291666669</v>
      </c>
      <c r="B2731" s="59">
        <v>444710312</v>
      </c>
      <c r="C2731" s="38" t="s">
        <v>36</v>
      </c>
      <c r="D2731" s="38" t="s">
        <v>37</v>
      </c>
      <c r="E2731" s="38" t="s">
        <v>45</v>
      </c>
      <c r="F2731" s="38" t="s">
        <v>120</v>
      </c>
      <c r="G2731" s="35">
        <v>3672.67</v>
      </c>
      <c r="H2731" s="59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108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37" t="s">
        <v>36</v>
      </c>
      <c r="D2732" s="37" t="s">
        <v>37</v>
      </c>
      <c r="E2732" s="37" t="s">
        <v>45</v>
      </c>
      <c r="F2732" s="37" t="s">
        <v>120</v>
      </c>
      <c r="G2732" s="36">
        <v>3672.67</v>
      </c>
      <c r="H2732" s="61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8">
        <v>45919.797303240739</v>
      </c>
      <c r="B2733" s="59">
        <v>444710314</v>
      </c>
      <c r="C2733" s="38" t="s">
        <v>36</v>
      </c>
      <c r="D2733" s="38" t="s">
        <v>37</v>
      </c>
      <c r="E2733" s="38" t="s">
        <v>45</v>
      </c>
      <c r="F2733" s="38" t="s">
        <v>120</v>
      </c>
      <c r="G2733" s="35">
        <v>3672.67</v>
      </c>
      <c r="H2733" s="59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109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37" t="s">
        <v>36</v>
      </c>
      <c r="D2734" s="37" t="s">
        <v>37</v>
      </c>
      <c r="E2734" s="37" t="s">
        <v>45</v>
      </c>
      <c r="F2734" s="37" t="s">
        <v>120</v>
      </c>
      <c r="G2734" s="36">
        <v>3672.67</v>
      </c>
      <c r="H2734" s="61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114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8">
        <v>45919.797303240739</v>
      </c>
      <c r="B2735" s="59">
        <v>444710317</v>
      </c>
      <c r="C2735" s="38" t="s">
        <v>36</v>
      </c>
      <c r="D2735" s="38" t="s">
        <v>37</v>
      </c>
      <c r="E2735" s="38" t="s">
        <v>45</v>
      </c>
      <c r="F2735" s="38" t="s">
        <v>120</v>
      </c>
      <c r="G2735" s="35">
        <v>3672.63</v>
      </c>
      <c r="H2735" s="59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37" t="s">
        <v>36</v>
      </c>
      <c r="D2736" s="37" t="s">
        <v>37</v>
      </c>
      <c r="E2736" s="37" t="s">
        <v>45</v>
      </c>
      <c r="F2736" s="37" t="s">
        <v>120</v>
      </c>
      <c r="G2736" s="36">
        <v>3672.73</v>
      </c>
      <c r="H2736" s="61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8">
        <v>45919.797465277778</v>
      </c>
      <c r="B2737" s="59">
        <v>444710368</v>
      </c>
      <c r="C2737" s="38" t="s">
        <v>36</v>
      </c>
      <c r="D2737" s="38" t="s">
        <v>38</v>
      </c>
      <c r="E2737" s="38" t="s">
        <v>46</v>
      </c>
      <c r="F2737" s="38" t="s">
        <v>120</v>
      </c>
      <c r="G2737" s="35">
        <v>3672.05</v>
      </c>
      <c r="H2737" s="59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1811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37" t="s">
        <v>36</v>
      </c>
      <c r="D2738" s="37" t="s">
        <v>37</v>
      </c>
      <c r="E2738" s="37" t="s">
        <v>45</v>
      </c>
      <c r="F2738" s="37" t="s">
        <v>120</v>
      </c>
      <c r="G2738" s="36">
        <v>3672.31</v>
      </c>
      <c r="H2738" s="61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8">
        <v>45919.800775462965</v>
      </c>
      <c r="B2739" s="59">
        <v>444711418</v>
      </c>
      <c r="C2739" s="38" t="s">
        <v>36</v>
      </c>
      <c r="D2739" s="38" t="s">
        <v>38</v>
      </c>
      <c r="E2739" s="38" t="s">
        <v>46</v>
      </c>
      <c r="F2739" s="38" t="s">
        <v>120</v>
      </c>
      <c r="G2739" s="35">
        <v>3671.15</v>
      </c>
      <c r="H2739" s="59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1818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37" t="s">
        <v>36</v>
      </c>
      <c r="D2740" s="37" t="s">
        <v>38</v>
      </c>
      <c r="E2740" s="37" t="s">
        <v>46</v>
      </c>
      <c r="F2740" s="37" t="s">
        <v>120</v>
      </c>
      <c r="G2740" s="36">
        <v>3669.53</v>
      </c>
      <c r="H2740" s="61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1819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8">
        <v>45919.801435185182</v>
      </c>
      <c r="B2741" s="59">
        <v>444711841</v>
      </c>
      <c r="C2741" s="38" t="s">
        <v>36</v>
      </c>
      <c r="D2741" s="38" t="s">
        <v>38</v>
      </c>
      <c r="E2741" s="38" t="s">
        <v>46</v>
      </c>
      <c r="F2741" s="38" t="s">
        <v>120</v>
      </c>
      <c r="G2741" s="35">
        <v>3669.53</v>
      </c>
      <c r="H2741" s="59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1819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37" t="s">
        <v>36</v>
      </c>
      <c r="D2742" s="37" t="s">
        <v>38</v>
      </c>
      <c r="E2742" s="37" t="s">
        <v>46</v>
      </c>
      <c r="F2742" s="37" t="s">
        <v>120</v>
      </c>
      <c r="G2742" s="36">
        <v>3669.53</v>
      </c>
      <c r="H2742" s="61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1820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8">
        <v>45919.801435185182</v>
      </c>
      <c r="B2743" s="59">
        <v>444711844</v>
      </c>
      <c r="C2743" s="38" t="s">
        <v>36</v>
      </c>
      <c r="D2743" s="38" t="s">
        <v>38</v>
      </c>
      <c r="E2743" s="38" t="s">
        <v>46</v>
      </c>
      <c r="F2743" s="38" t="s">
        <v>120</v>
      </c>
      <c r="G2743" s="35">
        <v>3669.53</v>
      </c>
      <c r="H2743" s="59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1820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37" t="s">
        <v>36</v>
      </c>
      <c r="D2744" s="37" t="s">
        <v>38</v>
      </c>
      <c r="E2744" s="37" t="s">
        <v>46</v>
      </c>
      <c r="F2744" s="37" t="s">
        <v>120</v>
      </c>
      <c r="G2744" s="36">
        <v>3669.53</v>
      </c>
      <c r="H2744" s="61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1820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8">
        <v>45919.801435185182</v>
      </c>
      <c r="B2745" s="59">
        <v>444711847</v>
      </c>
      <c r="C2745" s="38" t="s">
        <v>36</v>
      </c>
      <c r="D2745" s="38" t="s">
        <v>38</v>
      </c>
      <c r="E2745" s="38" t="s">
        <v>46</v>
      </c>
      <c r="F2745" s="38" t="s">
        <v>120</v>
      </c>
      <c r="G2745" s="35">
        <v>3669.53</v>
      </c>
      <c r="H2745" s="59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1820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37" t="s">
        <v>36</v>
      </c>
      <c r="D2746" s="37" t="s">
        <v>38</v>
      </c>
      <c r="E2746" s="37" t="s">
        <v>46</v>
      </c>
      <c r="F2746" s="37" t="s">
        <v>120</v>
      </c>
      <c r="G2746" s="36">
        <v>3669.53</v>
      </c>
      <c r="H2746" s="61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1820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8">
        <v>45919.801435185182</v>
      </c>
      <c r="B2747" s="59">
        <v>444711851</v>
      </c>
      <c r="C2747" s="38" t="s">
        <v>36</v>
      </c>
      <c r="D2747" s="38" t="s">
        <v>38</v>
      </c>
      <c r="E2747" s="38" t="s">
        <v>46</v>
      </c>
      <c r="F2747" s="38" t="s">
        <v>120</v>
      </c>
      <c r="G2747" s="35">
        <v>3669.53</v>
      </c>
      <c r="H2747" s="59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1821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37" t="s">
        <v>36</v>
      </c>
      <c r="D2748" s="37" t="s">
        <v>38</v>
      </c>
      <c r="E2748" s="37" t="s">
        <v>46</v>
      </c>
      <c r="F2748" s="37" t="s">
        <v>120</v>
      </c>
      <c r="G2748" s="36">
        <v>3668.7</v>
      </c>
      <c r="H2748" s="61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1822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8">
        <v>45919.801469907405</v>
      </c>
      <c r="B2749" s="59">
        <v>444712000</v>
      </c>
      <c r="C2749" s="38" t="s">
        <v>36</v>
      </c>
      <c r="D2749" s="38" t="s">
        <v>38</v>
      </c>
      <c r="E2749" s="38" t="s">
        <v>46</v>
      </c>
      <c r="F2749" s="38" t="s">
        <v>120</v>
      </c>
      <c r="G2749" s="35">
        <v>3668.7</v>
      </c>
      <c r="H2749" s="59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1823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37" t="s">
        <v>36</v>
      </c>
      <c r="D2750" s="37" t="s">
        <v>38</v>
      </c>
      <c r="E2750" s="37" t="s">
        <v>46</v>
      </c>
      <c r="F2750" s="37" t="s">
        <v>120</v>
      </c>
      <c r="G2750" s="36">
        <v>3668.04</v>
      </c>
      <c r="H2750" s="61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1824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8">
        <v>45919.801608796297</v>
      </c>
      <c r="B2751" s="59">
        <v>444712212</v>
      </c>
      <c r="C2751" s="38" t="s">
        <v>36</v>
      </c>
      <c r="D2751" s="38" t="s">
        <v>38</v>
      </c>
      <c r="E2751" s="38" t="s">
        <v>46</v>
      </c>
      <c r="F2751" s="38" t="s">
        <v>120</v>
      </c>
      <c r="G2751" s="35">
        <v>3668.04</v>
      </c>
      <c r="H2751" s="59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1824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37" t="s">
        <v>36</v>
      </c>
      <c r="D2752" s="37" t="s">
        <v>38</v>
      </c>
      <c r="E2752" s="37" t="s">
        <v>45</v>
      </c>
      <c r="F2752" s="37" t="s">
        <v>120</v>
      </c>
      <c r="G2752" s="36">
        <v>3669.02</v>
      </c>
      <c r="H2752" s="61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119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8">
        <v>45919.802847222221</v>
      </c>
      <c r="B2753" s="59">
        <v>444712813</v>
      </c>
      <c r="C2753" s="38" t="s">
        <v>36</v>
      </c>
      <c r="D2753" s="38" t="s">
        <v>38</v>
      </c>
      <c r="E2753" s="38" t="s">
        <v>45</v>
      </c>
      <c r="F2753" s="38" t="s">
        <v>120</v>
      </c>
      <c r="G2753" s="35">
        <v>3669.02</v>
      </c>
      <c r="H2753" s="59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116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37" t="s">
        <v>36</v>
      </c>
      <c r="D2754" s="37" t="s">
        <v>38</v>
      </c>
      <c r="E2754" s="37" t="s">
        <v>45</v>
      </c>
      <c r="F2754" s="37" t="s">
        <v>120</v>
      </c>
      <c r="G2754" s="36">
        <v>3669.02</v>
      </c>
      <c r="H2754" s="61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115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8">
        <v>45919.803541666668</v>
      </c>
      <c r="B2755" s="59">
        <v>444713037</v>
      </c>
      <c r="C2755" s="38" t="s">
        <v>36</v>
      </c>
      <c r="D2755" s="38" t="s">
        <v>38</v>
      </c>
      <c r="E2755" s="38" t="s">
        <v>45</v>
      </c>
      <c r="F2755" s="38" t="s">
        <v>120</v>
      </c>
      <c r="G2755" s="35">
        <v>3669.32</v>
      </c>
      <c r="H2755" s="59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1385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37" t="s">
        <v>36</v>
      </c>
      <c r="D2756" s="37" t="s">
        <v>38</v>
      </c>
      <c r="E2756" s="37" t="s">
        <v>45</v>
      </c>
      <c r="F2756" s="37" t="s">
        <v>120</v>
      </c>
      <c r="G2756" s="36">
        <v>3669.77</v>
      </c>
      <c r="H2756" s="61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109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8">
        <v>45919.804930555554</v>
      </c>
      <c r="B2757" s="59">
        <v>444713448</v>
      </c>
      <c r="C2757" s="38" t="s">
        <v>36</v>
      </c>
      <c r="D2757" s="38" t="s">
        <v>38</v>
      </c>
      <c r="E2757" s="38" t="s">
        <v>45</v>
      </c>
      <c r="F2757" s="38" t="s">
        <v>120</v>
      </c>
      <c r="G2757" s="35">
        <v>3669.67</v>
      </c>
      <c r="H2757" s="59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114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37" t="s">
        <v>36</v>
      </c>
      <c r="D2758" s="37" t="s">
        <v>38</v>
      </c>
      <c r="E2758" s="37" t="s">
        <v>45</v>
      </c>
      <c r="F2758" s="37" t="s">
        <v>120</v>
      </c>
      <c r="G2758" s="36">
        <v>3669.67</v>
      </c>
      <c r="H2758" s="61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8">
        <v>45919.804942129631</v>
      </c>
      <c r="B2759" s="59">
        <v>444713451</v>
      </c>
      <c r="C2759" s="38" t="s">
        <v>36</v>
      </c>
      <c r="D2759" s="38" t="s">
        <v>38</v>
      </c>
      <c r="E2759" s="38" t="s">
        <v>45</v>
      </c>
      <c r="F2759" s="38" t="s">
        <v>120</v>
      </c>
      <c r="G2759" s="35">
        <v>3669.67</v>
      </c>
      <c r="H2759" s="59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108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37" t="s">
        <v>36</v>
      </c>
      <c r="D2760" s="37" t="s">
        <v>38</v>
      </c>
      <c r="E2760" s="37" t="s">
        <v>45</v>
      </c>
      <c r="F2760" s="37" t="s">
        <v>120</v>
      </c>
      <c r="G2760" s="36">
        <v>3669.66</v>
      </c>
      <c r="H2760" s="61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8">
        <v>45919.804942129631</v>
      </c>
      <c r="B2761" s="59">
        <v>444713453</v>
      </c>
      <c r="C2761" s="38" t="s">
        <v>36</v>
      </c>
      <c r="D2761" s="38" t="s">
        <v>38</v>
      </c>
      <c r="E2761" s="38" t="s">
        <v>45</v>
      </c>
      <c r="F2761" s="38" t="s">
        <v>120</v>
      </c>
      <c r="G2761" s="35">
        <v>3669.68</v>
      </c>
      <c r="H2761" s="59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37" t="s">
        <v>36</v>
      </c>
      <c r="D2762" s="37" t="s">
        <v>38</v>
      </c>
      <c r="E2762" s="37" t="s">
        <v>45</v>
      </c>
      <c r="F2762" s="37" t="s">
        <v>120</v>
      </c>
      <c r="G2762" s="36">
        <v>3669.67</v>
      </c>
      <c r="H2762" s="61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8">
        <v>45919.806203703702</v>
      </c>
      <c r="B2763" s="59">
        <v>444713722</v>
      </c>
      <c r="C2763" s="38" t="s">
        <v>36</v>
      </c>
      <c r="D2763" s="38" t="s">
        <v>37</v>
      </c>
      <c r="E2763" s="38" t="s">
        <v>45</v>
      </c>
      <c r="F2763" s="38" t="s">
        <v>120</v>
      </c>
      <c r="G2763" s="35">
        <v>3669.95</v>
      </c>
      <c r="H2763" s="59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60">
        <v>45919.808356481481</v>
      </c>
      <c r="B2764" s="61">
        <v>444715154</v>
      </c>
      <c r="C2764" s="37" t="s">
        <v>36</v>
      </c>
      <c r="D2764" s="37" t="s">
        <v>37</v>
      </c>
      <c r="E2764" s="37" t="s">
        <v>46</v>
      </c>
      <c r="F2764" s="37" t="s">
        <v>120</v>
      </c>
      <c r="G2764" s="36">
        <v>3668.2</v>
      </c>
      <c r="H2764" s="61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1894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8">
        <v>45919.808356481481</v>
      </c>
      <c r="B2765" s="59">
        <v>444715155</v>
      </c>
      <c r="C2765" s="38" t="s">
        <v>36</v>
      </c>
      <c r="D2765" s="38" t="s">
        <v>37</v>
      </c>
      <c r="E2765" s="38" t="s">
        <v>46</v>
      </c>
      <c r="F2765" s="38" t="s">
        <v>120</v>
      </c>
      <c r="G2765" s="35">
        <v>3668.2</v>
      </c>
      <c r="H2765" s="59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1895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60">
        <v>45919.808356481481</v>
      </c>
      <c r="B2766" s="61">
        <v>444715156</v>
      </c>
      <c r="C2766" s="37" t="s">
        <v>36</v>
      </c>
      <c r="D2766" s="37" t="s">
        <v>37</v>
      </c>
      <c r="E2766" s="37" t="s">
        <v>46</v>
      </c>
      <c r="F2766" s="37" t="s">
        <v>120</v>
      </c>
      <c r="G2766" s="36">
        <v>3668.2</v>
      </c>
      <c r="H2766" s="61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1895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8">
        <v>45919.809479166666</v>
      </c>
      <c r="B2767" s="59">
        <v>444715909</v>
      </c>
      <c r="C2767" s="38" t="s">
        <v>36</v>
      </c>
      <c r="D2767" s="38" t="s">
        <v>38</v>
      </c>
      <c r="E2767" s="38" t="s">
        <v>46</v>
      </c>
      <c r="F2767" s="38" t="s">
        <v>120</v>
      </c>
      <c r="G2767" s="35">
        <v>3666.94</v>
      </c>
      <c r="H2767" s="59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1896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60">
        <v>45919.809687499997</v>
      </c>
      <c r="B2768" s="61">
        <v>444716196</v>
      </c>
      <c r="C2768" s="37" t="s">
        <v>36</v>
      </c>
      <c r="D2768" s="37" t="s">
        <v>37</v>
      </c>
      <c r="E2768" s="37" t="s">
        <v>46</v>
      </c>
      <c r="F2768" s="37" t="s">
        <v>120</v>
      </c>
      <c r="G2768" s="36">
        <v>3666.76</v>
      </c>
      <c r="H2768" s="61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1897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8">
        <v>45919.809687499997</v>
      </c>
      <c r="B2769" s="59">
        <v>444716197</v>
      </c>
      <c r="C2769" s="38" t="s">
        <v>36</v>
      </c>
      <c r="D2769" s="38" t="s">
        <v>37</v>
      </c>
      <c r="E2769" s="38" t="s">
        <v>46</v>
      </c>
      <c r="F2769" s="38" t="s">
        <v>120</v>
      </c>
      <c r="G2769" s="35">
        <v>3666.76</v>
      </c>
      <c r="H2769" s="59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1897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60">
        <v>45919.810057870367</v>
      </c>
      <c r="B2770" s="61">
        <v>444716464</v>
      </c>
      <c r="C2770" s="37" t="s">
        <v>36</v>
      </c>
      <c r="D2770" s="37" t="s">
        <v>37</v>
      </c>
      <c r="E2770" s="37" t="s">
        <v>46</v>
      </c>
      <c r="F2770" s="37" t="s">
        <v>120</v>
      </c>
      <c r="G2770" s="36">
        <v>3667.66</v>
      </c>
      <c r="H2770" s="61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1898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8">
        <v>45919.810057870367</v>
      </c>
      <c r="B2771" s="59">
        <v>444716465</v>
      </c>
      <c r="C2771" s="38" t="s">
        <v>36</v>
      </c>
      <c r="D2771" s="38" t="s">
        <v>37</v>
      </c>
      <c r="E2771" s="38" t="s">
        <v>46</v>
      </c>
      <c r="F2771" s="38" t="s">
        <v>120</v>
      </c>
      <c r="G2771" s="35">
        <v>3667.66</v>
      </c>
      <c r="H2771" s="59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1898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60">
        <v>45919.81013888889</v>
      </c>
      <c r="B2772" s="61">
        <v>444716483</v>
      </c>
      <c r="C2772" s="37" t="s">
        <v>36</v>
      </c>
      <c r="D2772" s="37" t="s">
        <v>38</v>
      </c>
      <c r="E2772" s="37" t="s">
        <v>45</v>
      </c>
      <c r="F2772" s="37" t="s">
        <v>120</v>
      </c>
      <c r="G2772" s="36">
        <v>3667.3</v>
      </c>
      <c r="H2772" s="61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1385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8">
        <v>45919.810150462959</v>
      </c>
      <c r="B2773" s="59">
        <v>444716484</v>
      </c>
      <c r="C2773" s="38" t="s">
        <v>36</v>
      </c>
      <c r="D2773" s="38" t="s">
        <v>38</v>
      </c>
      <c r="E2773" s="38" t="s">
        <v>45</v>
      </c>
      <c r="F2773" s="38" t="s">
        <v>120</v>
      </c>
      <c r="G2773" s="35">
        <v>3667.3</v>
      </c>
      <c r="H2773" s="59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116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60">
        <v>45919.810601851852</v>
      </c>
      <c r="B2774" s="61">
        <v>444716586</v>
      </c>
      <c r="C2774" s="37" t="s">
        <v>36</v>
      </c>
      <c r="D2774" s="37" t="s">
        <v>38</v>
      </c>
      <c r="E2774" s="37" t="s">
        <v>45</v>
      </c>
      <c r="F2774" s="37" t="s">
        <v>120</v>
      </c>
      <c r="G2774" s="36">
        <v>3667.71</v>
      </c>
      <c r="H2774" s="61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108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8">
        <v>45919.810601851852</v>
      </c>
      <c r="B2775" s="59">
        <v>444716587</v>
      </c>
      <c r="C2775" s="38" t="s">
        <v>36</v>
      </c>
      <c r="D2775" s="38" t="s">
        <v>38</v>
      </c>
      <c r="E2775" s="38" t="s">
        <v>45</v>
      </c>
      <c r="F2775" s="38" t="s">
        <v>120</v>
      </c>
      <c r="G2775" s="35">
        <v>3667.61</v>
      </c>
      <c r="H2775" s="59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60">
        <v>45919.810613425929</v>
      </c>
      <c r="B2776" s="61">
        <v>444716588</v>
      </c>
      <c r="C2776" s="37" t="s">
        <v>36</v>
      </c>
      <c r="D2776" s="37" t="s">
        <v>38</v>
      </c>
      <c r="E2776" s="37" t="s">
        <v>45</v>
      </c>
      <c r="F2776" s="37" t="s">
        <v>120</v>
      </c>
      <c r="G2776" s="36">
        <v>3667.6</v>
      </c>
      <c r="H2776" s="61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8">
        <v>45919.810613425929</v>
      </c>
      <c r="B2777" s="59">
        <v>444716589</v>
      </c>
      <c r="C2777" s="38" t="s">
        <v>36</v>
      </c>
      <c r="D2777" s="38" t="s">
        <v>38</v>
      </c>
      <c r="E2777" s="38" t="s">
        <v>45</v>
      </c>
      <c r="F2777" s="38" t="s">
        <v>120</v>
      </c>
      <c r="G2777" s="35">
        <v>3667.61</v>
      </c>
      <c r="H2777" s="59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109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60">
        <v>45919.810613425929</v>
      </c>
      <c r="B2778" s="61">
        <v>444716590</v>
      </c>
      <c r="C2778" s="37" t="s">
        <v>36</v>
      </c>
      <c r="D2778" s="37" t="s">
        <v>38</v>
      </c>
      <c r="E2778" s="37" t="s">
        <v>45</v>
      </c>
      <c r="F2778" s="37" t="s">
        <v>120</v>
      </c>
      <c r="G2778" s="36">
        <v>3667.6</v>
      </c>
      <c r="H2778" s="61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8">
        <v>45919.810891203706</v>
      </c>
      <c r="B2779" s="59">
        <v>444716696</v>
      </c>
      <c r="C2779" s="38" t="s">
        <v>36</v>
      </c>
      <c r="D2779" s="38" t="s">
        <v>37</v>
      </c>
      <c r="E2779" s="38" t="s">
        <v>46</v>
      </c>
      <c r="F2779" s="38" t="s">
        <v>120</v>
      </c>
      <c r="G2779" s="35">
        <v>3668.12</v>
      </c>
      <c r="H2779" s="59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1025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60">
        <v>45919.810949074075</v>
      </c>
      <c r="B2780" s="61">
        <v>444716705</v>
      </c>
      <c r="C2780" s="37" t="s">
        <v>36</v>
      </c>
      <c r="D2780" s="37" t="s">
        <v>38</v>
      </c>
      <c r="E2780" s="37" t="s">
        <v>45</v>
      </c>
      <c r="F2780" s="37" t="s">
        <v>120</v>
      </c>
      <c r="G2780" s="36">
        <v>3668.02</v>
      </c>
      <c r="H2780" s="61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8">
        <v>45919.814293981479</v>
      </c>
      <c r="B2781" s="59">
        <v>444717757</v>
      </c>
      <c r="C2781" s="38" t="s">
        <v>36</v>
      </c>
      <c r="D2781" s="38" t="s">
        <v>37</v>
      </c>
      <c r="E2781" s="38" t="s">
        <v>46</v>
      </c>
      <c r="F2781" s="38" t="s">
        <v>120</v>
      </c>
      <c r="G2781" s="35">
        <v>3669.21</v>
      </c>
      <c r="H2781" s="59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1899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60">
        <v>45919.822546296295</v>
      </c>
      <c r="B2782" s="61">
        <v>444720374</v>
      </c>
      <c r="C2782" s="37" t="s">
        <v>36</v>
      </c>
      <c r="D2782" s="37" t="s">
        <v>37</v>
      </c>
      <c r="E2782" s="37" t="s">
        <v>46</v>
      </c>
      <c r="F2782" s="37" t="s">
        <v>120</v>
      </c>
      <c r="G2782" s="36">
        <v>3670.22</v>
      </c>
      <c r="H2782" s="61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1900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8">
        <v>45919.822627314818</v>
      </c>
      <c r="B2783" s="59">
        <v>444720402</v>
      </c>
      <c r="C2783" s="38" t="s">
        <v>36</v>
      </c>
      <c r="D2783" s="38" t="s">
        <v>37</v>
      </c>
      <c r="E2783" s="38" t="s">
        <v>46</v>
      </c>
      <c r="F2783" s="38" t="s">
        <v>120</v>
      </c>
      <c r="G2783" s="35">
        <v>3670.31</v>
      </c>
      <c r="H2783" s="59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1901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60">
        <v>45919.822627314818</v>
      </c>
      <c r="B2784" s="61">
        <v>444720403</v>
      </c>
      <c r="C2784" s="37" t="s">
        <v>36</v>
      </c>
      <c r="D2784" s="37" t="s">
        <v>37</v>
      </c>
      <c r="E2784" s="37" t="s">
        <v>46</v>
      </c>
      <c r="F2784" s="37" t="s">
        <v>120</v>
      </c>
      <c r="G2784" s="36">
        <v>3670.31</v>
      </c>
      <c r="H2784" s="61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1901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8">
        <v>45919.82298611111</v>
      </c>
      <c r="B2785" s="59">
        <v>444720732</v>
      </c>
      <c r="C2785" s="38" t="s">
        <v>36</v>
      </c>
      <c r="D2785" s="38" t="s">
        <v>37</v>
      </c>
      <c r="E2785" s="38" t="s">
        <v>45</v>
      </c>
      <c r="F2785" s="38" t="s">
        <v>120</v>
      </c>
      <c r="G2785" s="35">
        <v>3670.26</v>
      </c>
      <c r="H2785" s="59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116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60">
        <v>45919.823206018518</v>
      </c>
      <c r="B2786" s="61">
        <v>444720902</v>
      </c>
      <c r="C2786" s="37" t="s">
        <v>36</v>
      </c>
      <c r="D2786" s="37" t="s">
        <v>37</v>
      </c>
      <c r="E2786" s="37" t="s">
        <v>46</v>
      </c>
      <c r="F2786" s="37" t="s">
        <v>120</v>
      </c>
      <c r="G2786" s="36">
        <v>3670.78</v>
      </c>
      <c r="H2786" s="61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1902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8">
        <v>45919.823206018518</v>
      </c>
      <c r="B2787" s="59">
        <v>444720905</v>
      </c>
      <c r="C2787" s="38" t="s">
        <v>36</v>
      </c>
      <c r="D2787" s="38" t="s">
        <v>37</v>
      </c>
      <c r="E2787" s="38" t="s">
        <v>46</v>
      </c>
      <c r="F2787" s="38" t="s">
        <v>120</v>
      </c>
      <c r="G2787" s="35">
        <v>3670.78</v>
      </c>
      <c r="H2787" s="59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1903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60">
        <v>45919.823206018518</v>
      </c>
      <c r="B2788" s="61">
        <v>444720907</v>
      </c>
      <c r="C2788" s="37" t="s">
        <v>36</v>
      </c>
      <c r="D2788" s="37" t="s">
        <v>37</v>
      </c>
      <c r="E2788" s="37" t="s">
        <v>46</v>
      </c>
      <c r="F2788" s="37" t="s">
        <v>120</v>
      </c>
      <c r="G2788" s="36">
        <v>3670.78</v>
      </c>
      <c r="H2788" s="61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1903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8">
        <v>45919.823680555557</v>
      </c>
      <c r="B2789" s="59">
        <v>444721100</v>
      </c>
      <c r="C2789" s="38" t="s">
        <v>36</v>
      </c>
      <c r="D2789" s="38" t="s">
        <v>37</v>
      </c>
      <c r="E2789" s="38" t="s">
        <v>45</v>
      </c>
      <c r="F2789" s="38" t="s">
        <v>120</v>
      </c>
      <c r="G2789" s="35">
        <v>3670.52</v>
      </c>
      <c r="H2789" s="59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1385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60">
        <v>45919.82402777778</v>
      </c>
      <c r="B2790" s="61">
        <v>444721292</v>
      </c>
      <c r="C2790" s="37" t="s">
        <v>36</v>
      </c>
      <c r="D2790" s="37" t="s">
        <v>37</v>
      </c>
      <c r="E2790" s="37" t="s">
        <v>45</v>
      </c>
      <c r="F2790" s="37" t="s">
        <v>120</v>
      </c>
      <c r="G2790" s="36">
        <v>3670.1</v>
      </c>
      <c r="H2790" s="61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8">
        <v>45919.82402777778</v>
      </c>
      <c r="B2791" s="59">
        <v>444721293</v>
      </c>
      <c r="C2791" s="38" t="s">
        <v>36</v>
      </c>
      <c r="D2791" s="38" t="s">
        <v>37</v>
      </c>
      <c r="E2791" s="38" t="s">
        <v>45</v>
      </c>
      <c r="F2791" s="38" t="s">
        <v>120</v>
      </c>
      <c r="G2791" s="35">
        <v>3670.1</v>
      </c>
      <c r="H2791" s="59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60">
        <v>45919.82403935185</v>
      </c>
      <c r="B2792" s="61">
        <v>444721295</v>
      </c>
      <c r="C2792" s="37" t="s">
        <v>36</v>
      </c>
      <c r="D2792" s="37" t="s">
        <v>37</v>
      </c>
      <c r="E2792" s="37" t="s">
        <v>45</v>
      </c>
      <c r="F2792" s="37" t="s">
        <v>120</v>
      </c>
      <c r="G2792" s="36">
        <v>3670.1</v>
      </c>
      <c r="H2792" s="61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8">
        <v>45919.831469907411</v>
      </c>
      <c r="B2793" s="59">
        <v>444723132</v>
      </c>
      <c r="C2793" s="38" t="s">
        <v>36</v>
      </c>
      <c r="D2793" s="38" t="s">
        <v>38</v>
      </c>
      <c r="E2793" s="38" t="s">
        <v>46</v>
      </c>
      <c r="F2793" s="38" t="s">
        <v>120</v>
      </c>
      <c r="G2793" s="35">
        <v>3667.58</v>
      </c>
      <c r="H2793" s="59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1904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60">
        <v>45919.831493055557</v>
      </c>
      <c r="B2794" s="61">
        <v>444723137</v>
      </c>
      <c r="C2794" s="37" t="s">
        <v>36</v>
      </c>
      <c r="D2794" s="37" t="s">
        <v>38</v>
      </c>
      <c r="E2794" s="37" t="s">
        <v>46</v>
      </c>
      <c r="F2794" s="37" t="s">
        <v>120</v>
      </c>
      <c r="G2794" s="36">
        <v>3667.51</v>
      </c>
      <c r="H2794" s="61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1905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8">
        <v>45919.832013888888</v>
      </c>
      <c r="B2795" s="59">
        <v>444723334</v>
      </c>
      <c r="C2795" s="38" t="s">
        <v>36</v>
      </c>
      <c r="D2795" s="38" t="s">
        <v>38</v>
      </c>
      <c r="E2795" s="38" t="s">
        <v>45</v>
      </c>
      <c r="F2795" s="38" t="s">
        <v>120</v>
      </c>
      <c r="G2795" s="35">
        <v>3667.81</v>
      </c>
      <c r="H2795" s="59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1385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60">
        <v>45919.832708333335</v>
      </c>
      <c r="B2796" s="61">
        <v>444723467</v>
      </c>
      <c r="C2796" s="37" t="s">
        <v>36</v>
      </c>
      <c r="D2796" s="37" t="s">
        <v>38</v>
      </c>
      <c r="E2796" s="37" t="s">
        <v>45</v>
      </c>
      <c r="F2796" s="37" t="s">
        <v>120</v>
      </c>
      <c r="G2796" s="36">
        <v>3668.22</v>
      </c>
      <c r="H2796" s="61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8">
        <v>45919.832708333335</v>
      </c>
      <c r="B2797" s="59">
        <v>444723468</v>
      </c>
      <c r="C2797" s="38" t="s">
        <v>36</v>
      </c>
      <c r="D2797" s="38" t="s">
        <v>38</v>
      </c>
      <c r="E2797" s="38" t="s">
        <v>45</v>
      </c>
      <c r="F2797" s="38" t="s">
        <v>120</v>
      </c>
      <c r="G2797" s="35">
        <v>3668.22</v>
      </c>
      <c r="H2797" s="59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109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60">
        <v>45919.832719907405</v>
      </c>
      <c r="B2798" s="61">
        <v>444723470</v>
      </c>
      <c r="C2798" s="37" t="s">
        <v>36</v>
      </c>
      <c r="D2798" s="37" t="s">
        <v>38</v>
      </c>
      <c r="E2798" s="37" t="s">
        <v>45</v>
      </c>
      <c r="F2798" s="37" t="s">
        <v>120</v>
      </c>
      <c r="G2798" s="36">
        <v>3668.22</v>
      </c>
      <c r="H2798" s="61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108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8">
        <v>45919.83457175926</v>
      </c>
      <c r="B2799" s="59">
        <v>444724116</v>
      </c>
      <c r="C2799" s="38" t="s">
        <v>36</v>
      </c>
      <c r="D2799" s="38" t="s">
        <v>37</v>
      </c>
      <c r="E2799" s="38" t="s">
        <v>46</v>
      </c>
      <c r="F2799" s="38" t="s">
        <v>120</v>
      </c>
      <c r="G2799" s="35">
        <v>3669.73</v>
      </c>
      <c r="H2799" s="59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1049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60">
        <v>45919.834675925929</v>
      </c>
      <c r="B2800" s="61">
        <v>444724157</v>
      </c>
      <c r="C2800" s="37" t="s">
        <v>36</v>
      </c>
      <c r="D2800" s="37" t="s">
        <v>37</v>
      </c>
      <c r="E2800" s="37" t="s">
        <v>45</v>
      </c>
      <c r="F2800" s="37" t="s">
        <v>120</v>
      </c>
      <c r="G2800" s="36">
        <v>3669.67</v>
      </c>
      <c r="H2800" s="61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8">
        <v>45919.834675925929</v>
      </c>
      <c r="B2801" s="59">
        <v>444724158</v>
      </c>
      <c r="C2801" s="38" t="s">
        <v>36</v>
      </c>
      <c r="D2801" s="38" t="s">
        <v>37</v>
      </c>
      <c r="E2801" s="38" t="s">
        <v>45</v>
      </c>
      <c r="F2801" s="38" t="s">
        <v>120</v>
      </c>
      <c r="G2801" s="35">
        <v>3669.67</v>
      </c>
      <c r="H2801" s="59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60">
        <v>45919.834687499999</v>
      </c>
      <c r="B2802" s="61">
        <v>444724171</v>
      </c>
      <c r="C2802" s="37" t="s">
        <v>36</v>
      </c>
      <c r="D2802" s="37" t="s">
        <v>37</v>
      </c>
      <c r="E2802" s="37" t="s">
        <v>45</v>
      </c>
      <c r="F2802" s="37" t="s">
        <v>120</v>
      </c>
      <c r="G2802" s="36">
        <v>3669.66</v>
      </c>
      <c r="H2802" s="61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8">
        <v>45919.839895833335</v>
      </c>
      <c r="B2803" s="59">
        <v>444725720</v>
      </c>
      <c r="C2803" s="38" t="s">
        <v>36</v>
      </c>
      <c r="D2803" s="38" t="s">
        <v>37</v>
      </c>
      <c r="E2803" s="38" t="s">
        <v>46</v>
      </c>
      <c r="F2803" s="38" t="s">
        <v>120</v>
      </c>
      <c r="G2803" s="35">
        <v>3670.7</v>
      </c>
      <c r="H2803" s="59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1906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60">
        <v>45919.840231481481</v>
      </c>
      <c r="B2804" s="61">
        <v>444725850</v>
      </c>
      <c r="C2804" s="37" t="s">
        <v>36</v>
      </c>
      <c r="D2804" s="37" t="s">
        <v>37</v>
      </c>
      <c r="E2804" s="37" t="s">
        <v>45</v>
      </c>
      <c r="F2804" s="37" t="s">
        <v>120</v>
      </c>
      <c r="G2804" s="36">
        <v>3670.14</v>
      </c>
      <c r="H2804" s="61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109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8">
        <v>45919.840231481481</v>
      </c>
      <c r="B2805" s="59">
        <v>444725851</v>
      </c>
      <c r="C2805" s="38" t="s">
        <v>36</v>
      </c>
      <c r="D2805" s="38" t="s">
        <v>37</v>
      </c>
      <c r="E2805" s="38" t="s">
        <v>45</v>
      </c>
      <c r="F2805" s="38" t="s">
        <v>120</v>
      </c>
      <c r="G2805" s="35">
        <v>3670.14</v>
      </c>
      <c r="H2805" s="59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60">
        <v>45919.841249999998</v>
      </c>
      <c r="B2806" s="61">
        <v>444726060</v>
      </c>
      <c r="C2806" s="37" t="s">
        <v>36</v>
      </c>
      <c r="D2806" s="37" t="s">
        <v>37</v>
      </c>
      <c r="E2806" s="37" t="s">
        <v>46</v>
      </c>
      <c r="F2806" s="37" t="s">
        <v>120</v>
      </c>
      <c r="G2806" s="36">
        <v>3670.78</v>
      </c>
      <c r="H2806" s="61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1907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8">
        <v>45919.841516203705</v>
      </c>
      <c r="B2807" s="59">
        <v>444726128</v>
      </c>
      <c r="C2807" s="38" t="s">
        <v>36</v>
      </c>
      <c r="D2807" s="38" t="s">
        <v>37</v>
      </c>
      <c r="E2807" s="38" t="s">
        <v>46</v>
      </c>
      <c r="F2807" s="38" t="s">
        <v>120</v>
      </c>
      <c r="G2807" s="35">
        <v>3670.99</v>
      </c>
      <c r="H2807" s="59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1908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60">
        <v>45919.841967592591</v>
      </c>
      <c r="B2808" s="61">
        <v>444726272</v>
      </c>
      <c r="C2808" s="37" t="s">
        <v>36</v>
      </c>
      <c r="D2808" s="37" t="s">
        <v>37</v>
      </c>
      <c r="E2808" s="37" t="s">
        <v>45</v>
      </c>
      <c r="F2808" s="37" t="s">
        <v>120</v>
      </c>
      <c r="G2808" s="36">
        <v>3670.95</v>
      </c>
      <c r="H2808" s="61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1385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8">
        <v>45919.842349537037</v>
      </c>
      <c r="B2809" s="59">
        <v>444726332</v>
      </c>
      <c r="C2809" s="38" t="s">
        <v>36</v>
      </c>
      <c r="D2809" s="38" t="s">
        <v>37</v>
      </c>
      <c r="E2809" s="38" t="s">
        <v>46</v>
      </c>
      <c r="F2809" s="38" t="s">
        <v>120</v>
      </c>
      <c r="G2809" s="35">
        <v>3671.23</v>
      </c>
      <c r="H2809" s="59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1909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60">
        <v>45919.842430555553</v>
      </c>
      <c r="B2810" s="61">
        <v>444726365</v>
      </c>
      <c r="C2810" s="37" t="s">
        <v>36</v>
      </c>
      <c r="D2810" s="37" t="s">
        <v>37</v>
      </c>
      <c r="E2810" s="37" t="s">
        <v>45</v>
      </c>
      <c r="F2810" s="37" t="s">
        <v>120</v>
      </c>
      <c r="G2810" s="36">
        <v>3670.86</v>
      </c>
      <c r="H2810" s="61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108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8">
        <v>45919.842430555553</v>
      </c>
      <c r="B2811" s="59">
        <v>444726366</v>
      </c>
      <c r="C2811" s="38" t="s">
        <v>36</v>
      </c>
      <c r="D2811" s="38" t="s">
        <v>37</v>
      </c>
      <c r="E2811" s="38" t="s">
        <v>45</v>
      </c>
      <c r="F2811" s="38" t="s">
        <v>120</v>
      </c>
      <c r="G2811" s="35">
        <v>3670.86</v>
      </c>
      <c r="H2811" s="59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60">
        <v>45919.84652777778</v>
      </c>
      <c r="B2812" s="61">
        <v>444727745</v>
      </c>
      <c r="C2812" s="37" t="s">
        <v>36</v>
      </c>
      <c r="D2812" s="37" t="s">
        <v>38</v>
      </c>
      <c r="E2812" s="37" t="s">
        <v>46</v>
      </c>
      <c r="F2812" s="37" t="s">
        <v>120</v>
      </c>
      <c r="G2812" s="36">
        <v>3671.6</v>
      </c>
      <c r="H2812" s="61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1910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8">
        <v>45919.846574074072</v>
      </c>
      <c r="B2813" s="59">
        <v>444727760</v>
      </c>
      <c r="C2813" s="38" t="s">
        <v>36</v>
      </c>
      <c r="D2813" s="38" t="s">
        <v>38</v>
      </c>
      <c r="E2813" s="38" t="s">
        <v>46</v>
      </c>
      <c r="F2813" s="38" t="s">
        <v>120</v>
      </c>
      <c r="G2813" s="35">
        <v>3671.64</v>
      </c>
      <c r="H2813" s="59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1911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60">
        <v>45919.84684027778</v>
      </c>
      <c r="B2814" s="61">
        <v>444727999</v>
      </c>
      <c r="C2814" s="37" t="s">
        <v>36</v>
      </c>
      <c r="D2814" s="37" t="s">
        <v>37</v>
      </c>
      <c r="E2814" s="37" t="s">
        <v>46</v>
      </c>
      <c r="F2814" s="37" t="s">
        <v>120</v>
      </c>
      <c r="G2814" s="36">
        <v>3672.03</v>
      </c>
      <c r="H2814" s="61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1912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8">
        <v>45919.84684027778</v>
      </c>
      <c r="B2815" s="59">
        <v>444728000</v>
      </c>
      <c r="C2815" s="38" t="s">
        <v>36</v>
      </c>
      <c r="D2815" s="38" t="s">
        <v>37</v>
      </c>
      <c r="E2815" s="38" t="s">
        <v>46</v>
      </c>
      <c r="F2815" s="38" t="s">
        <v>120</v>
      </c>
      <c r="G2815" s="35">
        <v>3672.03</v>
      </c>
      <c r="H2815" s="59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1912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60">
        <v>45919.847986111112</v>
      </c>
      <c r="B2816" s="61">
        <v>444728769</v>
      </c>
      <c r="C2816" s="37" t="s">
        <v>36</v>
      </c>
      <c r="D2816" s="37" t="s">
        <v>37</v>
      </c>
      <c r="E2816" s="37" t="s">
        <v>45</v>
      </c>
      <c r="F2816" s="37" t="s">
        <v>120</v>
      </c>
      <c r="G2816" s="36">
        <v>3672.03</v>
      </c>
      <c r="H2816" s="61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115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8">
        <v>45919.847986111112</v>
      </c>
      <c r="B2817" s="59">
        <v>444728770</v>
      </c>
      <c r="C2817" s="38" t="s">
        <v>36</v>
      </c>
      <c r="D2817" s="38" t="s">
        <v>37</v>
      </c>
      <c r="E2817" s="38" t="s">
        <v>45</v>
      </c>
      <c r="F2817" s="38" t="s">
        <v>120</v>
      </c>
      <c r="G2817" s="35">
        <v>3672.03</v>
      </c>
      <c r="H2817" s="59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119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60">
        <v>45919.848391203705</v>
      </c>
      <c r="B2818" s="61">
        <v>444728829</v>
      </c>
      <c r="C2818" s="37" t="s">
        <v>36</v>
      </c>
      <c r="D2818" s="37" t="s">
        <v>38</v>
      </c>
      <c r="E2818" s="37" t="s">
        <v>46</v>
      </c>
      <c r="F2818" s="37" t="s">
        <v>120</v>
      </c>
      <c r="G2818" s="36">
        <v>3671.42</v>
      </c>
      <c r="H2818" s="61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1913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8">
        <v>45919.848449074074</v>
      </c>
      <c r="B2819" s="59">
        <v>444728847</v>
      </c>
      <c r="C2819" s="38" t="s">
        <v>36</v>
      </c>
      <c r="D2819" s="38" t="s">
        <v>37</v>
      </c>
      <c r="E2819" s="38" t="s">
        <v>45</v>
      </c>
      <c r="F2819" s="38" t="s">
        <v>120</v>
      </c>
      <c r="G2819" s="35">
        <v>3671.61</v>
      </c>
      <c r="H2819" s="59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109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60">
        <v>45919.848449074074</v>
      </c>
      <c r="B2820" s="61">
        <v>444728848</v>
      </c>
      <c r="C2820" s="37" t="s">
        <v>36</v>
      </c>
      <c r="D2820" s="37" t="s">
        <v>37</v>
      </c>
      <c r="E2820" s="37" t="s">
        <v>45</v>
      </c>
      <c r="F2820" s="37" t="s">
        <v>120</v>
      </c>
      <c r="G2820" s="36">
        <v>3671.62</v>
      </c>
      <c r="H2820" s="61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8">
        <v>45919.848460648151</v>
      </c>
      <c r="B2821" s="59">
        <v>444728849</v>
      </c>
      <c r="C2821" s="38" t="s">
        <v>36</v>
      </c>
      <c r="D2821" s="38" t="s">
        <v>37</v>
      </c>
      <c r="E2821" s="38" t="s">
        <v>45</v>
      </c>
      <c r="F2821" s="38" t="s">
        <v>120</v>
      </c>
      <c r="G2821" s="35">
        <v>3671.61</v>
      </c>
      <c r="H2821" s="59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116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60">
        <v>45919.851111111115</v>
      </c>
      <c r="B2822" s="61">
        <v>444729814</v>
      </c>
      <c r="C2822" s="37" t="s">
        <v>36</v>
      </c>
      <c r="D2822" s="37" t="s">
        <v>37</v>
      </c>
      <c r="E2822" s="37" t="s">
        <v>45</v>
      </c>
      <c r="F2822" s="37" t="s">
        <v>120</v>
      </c>
      <c r="G2822" s="36">
        <v>3671.53</v>
      </c>
      <c r="H2822" s="61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107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8">
        <v>45919.851134259261</v>
      </c>
      <c r="B2823" s="59">
        <v>444729817</v>
      </c>
      <c r="C2823" s="38" t="s">
        <v>36</v>
      </c>
      <c r="D2823" s="38" t="s">
        <v>38</v>
      </c>
      <c r="E2823" s="38" t="s">
        <v>46</v>
      </c>
      <c r="F2823" s="38" t="s">
        <v>120</v>
      </c>
      <c r="G2823" s="35">
        <v>3671.21</v>
      </c>
      <c r="H2823" s="59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1909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60">
        <v>45919.851134259261</v>
      </c>
      <c r="B2824" s="61">
        <v>444729818</v>
      </c>
      <c r="C2824" s="37" t="s">
        <v>36</v>
      </c>
      <c r="D2824" s="37" t="s">
        <v>38</v>
      </c>
      <c r="E2824" s="37" t="s">
        <v>46</v>
      </c>
      <c r="F2824" s="37" t="s">
        <v>120</v>
      </c>
      <c r="G2824" s="36">
        <v>3671.21</v>
      </c>
      <c r="H2824" s="61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1914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8">
        <v>45919.851689814815</v>
      </c>
      <c r="B2825" s="59">
        <v>444729930</v>
      </c>
      <c r="C2825" s="38" t="s">
        <v>36</v>
      </c>
      <c r="D2825" s="38" t="s">
        <v>37</v>
      </c>
      <c r="E2825" s="38" t="s">
        <v>45</v>
      </c>
      <c r="F2825" s="38" t="s">
        <v>120</v>
      </c>
      <c r="G2825" s="35">
        <v>3671.9</v>
      </c>
      <c r="H2825" s="59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60">
        <v>45919.851689814815</v>
      </c>
      <c r="B2826" s="61">
        <v>444729931</v>
      </c>
      <c r="C2826" s="37" t="s">
        <v>36</v>
      </c>
      <c r="D2826" s="37" t="s">
        <v>37</v>
      </c>
      <c r="E2826" s="37" t="s">
        <v>45</v>
      </c>
      <c r="F2826" s="37" t="s">
        <v>120</v>
      </c>
      <c r="G2826" s="36">
        <v>3671.9</v>
      </c>
      <c r="H2826" s="61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8">
        <v>45919.855740740742</v>
      </c>
      <c r="B2827" s="59">
        <v>444731033</v>
      </c>
      <c r="C2827" s="38" t="s">
        <v>36</v>
      </c>
      <c r="D2827" s="38" t="s">
        <v>37</v>
      </c>
      <c r="E2827" s="38" t="s">
        <v>45</v>
      </c>
      <c r="F2827" s="38" t="s">
        <v>120</v>
      </c>
      <c r="G2827" s="35">
        <v>3671.98</v>
      </c>
      <c r="H2827" s="59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93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60">
        <v>45919.855740740742</v>
      </c>
      <c r="B2828" s="61">
        <v>444731035</v>
      </c>
      <c r="C2828" s="37" t="s">
        <v>36</v>
      </c>
      <c r="D2828" s="37" t="s">
        <v>37</v>
      </c>
      <c r="E2828" s="37" t="s">
        <v>45</v>
      </c>
      <c r="F2828" s="37" t="s">
        <v>120</v>
      </c>
      <c r="G2828" s="36">
        <v>3672.02</v>
      </c>
      <c r="H2828" s="61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8">
        <v>45919.855775462966</v>
      </c>
      <c r="B2829" s="59">
        <v>444731045</v>
      </c>
      <c r="C2829" s="38" t="s">
        <v>36</v>
      </c>
      <c r="D2829" s="38" t="s">
        <v>38</v>
      </c>
      <c r="E2829" s="38" t="s">
        <v>46</v>
      </c>
      <c r="F2829" s="38" t="s">
        <v>120</v>
      </c>
      <c r="G2829" s="35">
        <v>3671.71</v>
      </c>
      <c r="H2829" s="59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1915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60">
        <v>45919.855856481481</v>
      </c>
      <c r="B2830" s="61">
        <v>444731059</v>
      </c>
      <c r="C2830" s="37" t="s">
        <v>36</v>
      </c>
      <c r="D2830" s="37" t="s">
        <v>37</v>
      </c>
      <c r="E2830" s="37" t="s">
        <v>45</v>
      </c>
      <c r="F2830" s="37" t="s">
        <v>120</v>
      </c>
      <c r="G2830" s="36">
        <v>3672.06</v>
      </c>
      <c r="H2830" s="61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1385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8">
        <v>45919.857222222221</v>
      </c>
      <c r="B2831" s="59">
        <v>444731372</v>
      </c>
      <c r="C2831" s="38" t="s">
        <v>36</v>
      </c>
      <c r="D2831" s="38" t="s">
        <v>38</v>
      </c>
      <c r="E2831" s="38" t="s">
        <v>46</v>
      </c>
      <c r="F2831" s="38" t="s">
        <v>120</v>
      </c>
      <c r="G2831" s="35">
        <v>3671.53</v>
      </c>
      <c r="H2831" s="59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1916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60">
        <v>45919.857222222221</v>
      </c>
      <c r="B2832" s="61">
        <v>444731373</v>
      </c>
      <c r="C2832" s="37" t="s">
        <v>36</v>
      </c>
      <c r="D2832" s="37" t="s">
        <v>38</v>
      </c>
      <c r="E2832" s="37" t="s">
        <v>46</v>
      </c>
      <c r="F2832" s="37" t="s">
        <v>120</v>
      </c>
      <c r="G2832" s="36">
        <v>3671.53</v>
      </c>
      <c r="H2832" s="61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1916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8">
        <v>45919.857361111113</v>
      </c>
      <c r="B2833" s="59">
        <v>444731383</v>
      </c>
      <c r="C2833" s="38" t="s">
        <v>36</v>
      </c>
      <c r="D2833" s="38" t="s">
        <v>37</v>
      </c>
      <c r="E2833" s="38" t="s">
        <v>45</v>
      </c>
      <c r="F2833" s="38" t="s">
        <v>120</v>
      </c>
      <c r="G2833" s="35">
        <v>3671.93</v>
      </c>
      <c r="H2833" s="59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60">
        <v>45919.859097222223</v>
      </c>
      <c r="B2834" s="61">
        <v>444731841</v>
      </c>
      <c r="C2834" s="37" t="s">
        <v>36</v>
      </c>
      <c r="D2834" s="37" t="s">
        <v>37</v>
      </c>
      <c r="E2834" s="37" t="s">
        <v>45</v>
      </c>
      <c r="F2834" s="37" t="s">
        <v>120</v>
      </c>
      <c r="G2834" s="36">
        <v>3672.3</v>
      </c>
      <c r="H2834" s="61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108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8">
        <v>45919.859537037039</v>
      </c>
      <c r="B2835" s="59">
        <v>444732064</v>
      </c>
      <c r="C2835" s="38" t="s">
        <v>36</v>
      </c>
      <c r="D2835" s="38" t="s">
        <v>37</v>
      </c>
      <c r="E2835" s="38" t="s">
        <v>46</v>
      </c>
      <c r="F2835" s="38" t="s">
        <v>120</v>
      </c>
      <c r="G2835" s="35">
        <v>3672.78</v>
      </c>
      <c r="H2835" s="59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1917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60">
        <v>45919.860833333332</v>
      </c>
      <c r="B2836" s="61">
        <v>444732881</v>
      </c>
      <c r="C2836" s="37" t="s">
        <v>36</v>
      </c>
      <c r="D2836" s="37" t="s">
        <v>37</v>
      </c>
      <c r="E2836" s="37" t="s">
        <v>45</v>
      </c>
      <c r="F2836" s="37" t="s">
        <v>120</v>
      </c>
      <c r="G2836" s="36">
        <v>3672.77</v>
      </c>
      <c r="H2836" s="61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114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8">
        <v>45919.861203703702</v>
      </c>
      <c r="B2837" s="59">
        <v>444733012</v>
      </c>
      <c r="C2837" s="38" t="s">
        <v>36</v>
      </c>
      <c r="D2837" s="38" t="s">
        <v>38</v>
      </c>
      <c r="E2837" s="38" t="s">
        <v>46</v>
      </c>
      <c r="F2837" s="38" t="s">
        <v>120</v>
      </c>
      <c r="G2837" s="35">
        <v>3672.42</v>
      </c>
      <c r="H2837" s="59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1918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60">
        <v>45919.861296296294</v>
      </c>
      <c r="B2838" s="61">
        <v>444733040</v>
      </c>
      <c r="C2838" s="37" t="s">
        <v>36</v>
      </c>
      <c r="D2838" s="37" t="s">
        <v>37</v>
      </c>
      <c r="E2838" s="37" t="s">
        <v>45</v>
      </c>
      <c r="F2838" s="37" t="s">
        <v>120</v>
      </c>
      <c r="G2838" s="36">
        <v>3672.84</v>
      </c>
      <c r="H2838" s="61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116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8">
        <v>45919.861990740741</v>
      </c>
      <c r="B2839" s="59">
        <v>444733167</v>
      </c>
      <c r="C2839" s="38" t="s">
        <v>36</v>
      </c>
      <c r="D2839" s="38" t="s">
        <v>38</v>
      </c>
      <c r="E2839" s="38" t="s">
        <v>46</v>
      </c>
      <c r="F2839" s="38" t="s">
        <v>120</v>
      </c>
      <c r="G2839" s="35">
        <v>3673.08</v>
      </c>
      <c r="H2839" s="59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1919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60">
        <v>45919.86204861111</v>
      </c>
      <c r="B2840" s="61">
        <v>444733193</v>
      </c>
      <c r="C2840" s="37" t="s">
        <v>36</v>
      </c>
      <c r="D2840" s="37" t="s">
        <v>38</v>
      </c>
      <c r="E2840" s="37" t="s">
        <v>46</v>
      </c>
      <c r="F2840" s="37" t="s">
        <v>120</v>
      </c>
      <c r="G2840" s="36">
        <v>3673.16</v>
      </c>
      <c r="H2840" s="61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1920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8">
        <v>45919.862569444442</v>
      </c>
      <c r="B2841" s="59">
        <v>444733383</v>
      </c>
      <c r="C2841" s="38" t="s">
        <v>36</v>
      </c>
      <c r="D2841" s="38" t="s">
        <v>37</v>
      </c>
      <c r="E2841" s="38" t="s">
        <v>45</v>
      </c>
      <c r="F2841" s="38" t="s">
        <v>120</v>
      </c>
      <c r="G2841" s="35">
        <v>3672.96</v>
      </c>
      <c r="H2841" s="59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60">
        <v>45919.862569444442</v>
      </c>
      <c r="B2842" s="61">
        <v>444733384</v>
      </c>
      <c r="C2842" s="37" t="s">
        <v>36</v>
      </c>
      <c r="D2842" s="37" t="s">
        <v>37</v>
      </c>
      <c r="E2842" s="37" t="s">
        <v>45</v>
      </c>
      <c r="F2842" s="37" t="s">
        <v>120</v>
      </c>
      <c r="G2842" s="36">
        <v>3672.96</v>
      </c>
      <c r="H2842" s="61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109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8">
        <v>45919.864675925928</v>
      </c>
      <c r="B2843" s="59">
        <v>444734194</v>
      </c>
      <c r="C2843" s="38" t="s">
        <v>36</v>
      </c>
      <c r="D2843" s="38" t="s">
        <v>38</v>
      </c>
      <c r="E2843" s="38" t="s">
        <v>46</v>
      </c>
      <c r="F2843" s="38" t="s">
        <v>120</v>
      </c>
      <c r="G2843" s="35">
        <v>3673.82</v>
      </c>
      <c r="H2843" s="59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1921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60">
        <v>45919.864884259259</v>
      </c>
      <c r="B2844" s="61">
        <v>444734458</v>
      </c>
      <c r="C2844" s="37" t="s">
        <v>36</v>
      </c>
      <c r="D2844" s="37" t="s">
        <v>38</v>
      </c>
      <c r="E2844" s="37" t="s">
        <v>46</v>
      </c>
      <c r="F2844" s="37" t="s">
        <v>120</v>
      </c>
      <c r="G2844" s="36">
        <v>3674.3</v>
      </c>
      <c r="H2844" s="61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1922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8">
        <v>45919.865023148152</v>
      </c>
      <c r="B2845" s="59">
        <v>444734639</v>
      </c>
      <c r="C2845" s="38" t="s">
        <v>36</v>
      </c>
      <c r="D2845" s="38" t="s">
        <v>38</v>
      </c>
      <c r="E2845" s="38" t="s">
        <v>46</v>
      </c>
      <c r="F2845" s="38" t="s">
        <v>120</v>
      </c>
      <c r="G2845" s="35">
        <v>3674.77</v>
      </c>
      <c r="H2845" s="59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1923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60">
        <v>45919.865023148152</v>
      </c>
      <c r="B2846" s="61">
        <v>444734640</v>
      </c>
      <c r="C2846" s="37" t="s">
        <v>36</v>
      </c>
      <c r="D2846" s="37" t="s">
        <v>38</v>
      </c>
      <c r="E2846" s="37" t="s">
        <v>46</v>
      </c>
      <c r="F2846" s="37" t="s">
        <v>120</v>
      </c>
      <c r="G2846" s="36">
        <v>3674.77</v>
      </c>
      <c r="H2846" s="61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1923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8">
        <v>45919.865023148152</v>
      </c>
      <c r="B2847" s="59">
        <v>444734701</v>
      </c>
      <c r="C2847" s="38" t="s">
        <v>36</v>
      </c>
      <c r="D2847" s="38" t="s">
        <v>38</v>
      </c>
      <c r="E2847" s="38" t="s">
        <v>46</v>
      </c>
      <c r="F2847" s="38" t="s">
        <v>120</v>
      </c>
      <c r="G2847" s="35">
        <v>3675.18</v>
      </c>
      <c r="H2847" s="59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1924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60">
        <v>45919.865023148152</v>
      </c>
      <c r="B2848" s="61">
        <v>444734703</v>
      </c>
      <c r="C2848" s="37" t="s">
        <v>36</v>
      </c>
      <c r="D2848" s="37" t="s">
        <v>38</v>
      </c>
      <c r="E2848" s="37" t="s">
        <v>46</v>
      </c>
      <c r="F2848" s="37" t="s">
        <v>120</v>
      </c>
      <c r="G2848" s="36">
        <v>3675.18</v>
      </c>
      <c r="H2848" s="61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1925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8">
        <v>45919.865023148152</v>
      </c>
      <c r="B2849" s="59">
        <v>444734705</v>
      </c>
      <c r="C2849" s="38" t="s">
        <v>36</v>
      </c>
      <c r="D2849" s="38" t="s">
        <v>38</v>
      </c>
      <c r="E2849" s="38" t="s">
        <v>46</v>
      </c>
      <c r="F2849" s="38" t="s">
        <v>120</v>
      </c>
      <c r="G2849" s="35">
        <v>3675.18</v>
      </c>
      <c r="H2849" s="59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1926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60">
        <v>45919.865023148152</v>
      </c>
      <c r="B2850" s="61">
        <v>444734938</v>
      </c>
      <c r="C2850" s="37" t="s">
        <v>36</v>
      </c>
      <c r="D2850" s="37" t="s">
        <v>38</v>
      </c>
      <c r="E2850" s="37" t="s">
        <v>46</v>
      </c>
      <c r="F2850" s="37" t="s">
        <v>120</v>
      </c>
      <c r="G2850" s="36">
        <v>3675.44</v>
      </c>
      <c r="H2850" s="61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1927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8">
        <v>45919.865057870367</v>
      </c>
      <c r="B2851" s="59">
        <v>444735013</v>
      </c>
      <c r="C2851" s="38" t="s">
        <v>36</v>
      </c>
      <c r="D2851" s="38" t="s">
        <v>38</v>
      </c>
      <c r="E2851" s="38" t="s">
        <v>46</v>
      </c>
      <c r="F2851" s="38" t="s">
        <v>120</v>
      </c>
      <c r="G2851" s="35">
        <v>3676.17</v>
      </c>
      <c r="H2851" s="59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1928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60">
        <v>45919.865057870367</v>
      </c>
      <c r="B2852" s="61">
        <v>444735016</v>
      </c>
      <c r="C2852" s="37" t="s">
        <v>36</v>
      </c>
      <c r="D2852" s="37" t="s">
        <v>38</v>
      </c>
      <c r="E2852" s="37" t="s">
        <v>46</v>
      </c>
      <c r="F2852" s="37" t="s">
        <v>120</v>
      </c>
      <c r="G2852" s="36">
        <v>3676.17</v>
      </c>
      <c r="H2852" s="61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1929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8">
        <v>45919.865057870367</v>
      </c>
      <c r="B2853" s="59">
        <v>444735019</v>
      </c>
      <c r="C2853" s="38" t="s">
        <v>36</v>
      </c>
      <c r="D2853" s="38" t="s">
        <v>38</v>
      </c>
      <c r="E2853" s="38" t="s">
        <v>46</v>
      </c>
      <c r="F2853" s="38" t="s">
        <v>120</v>
      </c>
      <c r="G2853" s="35">
        <v>3676.17</v>
      </c>
      <c r="H2853" s="59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1930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60">
        <v>45919.865057870367</v>
      </c>
      <c r="B2854" s="61">
        <v>444735021</v>
      </c>
      <c r="C2854" s="37" t="s">
        <v>36</v>
      </c>
      <c r="D2854" s="37" t="s">
        <v>38</v>
      </c>
      <c r="E2854" s="37" t="s">
        <v>46</v>
      </c>
      <c r="F2854" s="37" t="s">
        <v>120</v>
      </c>
      <c r="G2854" s="36">
        <v>3676.17</v>
      </c>
      <c r="H2854" s="61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1930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8">
        <v>45919.865405092591</v>
      </c>
      <c r="B2855" s="59">
        <v>444735433</v>
      </c>
      <c r="C2855" s="38" t="s">
        <v>36</v>
      </c>
      <c r="D2855" s="38" t="s">
        <v>38</v>
      </c>
      <c r="E2855" s="38" t="s">
        <v>46</v>
      </c>
      <c r="F2855" s="38" t="s">
        <v>120</v>
      </c>
      <c r="G2855" s="35">
        <v>3676.43</v>
      </c>
      <c r="H2855" s="59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1931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60">
        <v>45919.866851851853</v>
      </c>
      <c r="B2856" s="61">
        <v>444737002</v>
      </c>
      <c r="C2856" s="37" t="s">
        <v>36</v>
      </c>
      <c r="D2856" s="37" t="s">
        <v>38</v>
      </c>
      <c r="E2856" s="37" t="s">
        <v>46</v>
      </c>
      <c r="F2856" s="37" t="s">
        <v>120</v>
      </c>
      <c r="G2856" s="36">
        <v>3676.9</v>
      </c>
      <c r="H2856" s="61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1932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8">
        <v>45919.866851851853</v>
      </c>
      <c r="B2857" s="59">
        <v>444737003</v>
      </c>
      <c r="C2857" s="38" t="s">
        <v>36</v>
      </c>
      <c r="D2857" s="38" t="s">
        <v>38</v>
      </c>
      <c r="E2857" s="38" t="s">
        <v>46</v>
      </c>
      <c r="F2857" s="38" t="s">
        <v>120</v>
      </c>
      <c r="G2857" s="35">
        <v>3676.9</v>
      </c>
      <c r="H2857" s="59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1933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60">
        <v>45919.866851851853</v>
      </c>
      <c r="B2858" s="61">
        <v>444737004</v>
      </c>
      <c r="C2858" s="37" t="s">
        <v>36</v>
      </c>
      <c r="D2858" s="37" t="s">
        <v>38</v>
      </c>
      <c r="E2858" s="37" t="s">
        <v>46</v>
      </c>
      <c r="F2858" s="37" t="s">
        <v>120</v>
      </c>
      <c r="G2858" s="36">
        <v>3676.9</v>
      </c>
      <c r="H2858" s="61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1934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8">
        <v>45919.866851851853</v>
      </c>
      <c r="B2859" s="59">
        <v>444737018</v>
      </c>
      <c r="C2859" s="38" t="s">
        <v>36</v>
      </c>
      <c r="D2859" s="38" t="s">
        <v>37</v>
      </c>
      <c r="E2859" s="38" t="s">
        <v>45</v>
      </c>
      <c r="F2859" s="38" t="s">
        <v>120</v>
      </c>
      <c r="G2859" s="35">
        <v>3677.1</v>
      </c>
      <c r="H2859" s="59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115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60">
        <v>45919.867662037039</v>
      </c>
      <c r="B2860" s="61">
        <v>444737264</v>
      </c>
      <c r="C2860" s="37" t="s">
        <v>36</v>
      </c>
      <c r="D2860" s="37" t="s">
        <v>37</v>
      </c>
      <c r="E2860" s="37" t="s">
        <v>45</v>
      </c>
      <c r="F2860" s="37" t="s">
        <v>120</v>
      </c>
      <c r="G2860" s="36">
        <v>3677.81</v>
      </c>
      <c r="H2860" s="61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116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8">
        <v>45919.867662037039</v>
      </c>
      <c r="B2861" s="59">
        <v>444737265</v>
      </c>
      <c r="C2861" s="38" t="s">
        <v>36</v>
      </c>
      <c r="D2861" s="38" t="s">
        <v>37</v>
      </c>
      <c r="E2861" s="38" t="s">
        <v>45</v>
      </c>
      <c r="F2861" s="38" t="s">
        <v>120</v>
      </c>
      <c r="G2861" s="35">
        <v>3677.81</v>
      </c>
      <c r="H2861" s="59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119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60">
        <v>45919.867673611108</v>
      </c>
      <c r="B2862" s="61">
        <v>444737266</v>
      </c>
      <c r="C2862" s="37" t="s">
        <v>36</v>
      </c>
      <c r="D2862" s="37" t="s">
        <v>37</v>
      </c>
      <c r="E2862" s="37" t="s">
        <v>45</v>
      </c>
      <c r="F2862" s="37" t="s">
        <v>120</v>
      </c>
      <c r="G2862" s="36">
        <v>3677.81</v>
      </c>
      <c r="H2862" s="61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1385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8">
        <v>45919.873148148145</v>
      </c>
      <c r="B2863" s="59">
        <v>444739658</v>
      </c>
      <c r="C2863" s="38" t="s">
        <v>36</v>
      </c>
      <c r="D2863" s="38" t="s">
        <v>38</v>
      </c>
      <c r="E2863" s="38" t="s">
        <v>46</v>
      </c>
      <c r="F2863" s="38" t="s">
        <v>120</v>
      </c>
      <c r="G2863" s="35">
        <v>3678.58</v>
      </c>
      <c r="H2863" s="59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1935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60">
        <v>45919.873171296298</v>
      </c>
      <c r="B2864" s="61">
        <v>444739679</v>
      </c>
      <c r="C2864" s="37" t="s">
        <v>36</v>
      </c>
      <c r="D2864" s="37" t="s">
        <v>38</v>
      </c>
      <c r="E2864" s="37" t="s">
        <v>46</v>
      </c>
      <c r="F2864" s="37" t="s">
        <v>120</v>
      </c>
      <c r="G2864" s="36">
        <v>3678.53</v>
      </c>
      <c r="H2864" s="61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1936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8">
        <v>45919.873217592591</v>
      </c>
      <c r="B2865" s="59">
        <v>444739735</v>
      </c>
      <c r="C2865" s="38" t="s">
        <v>36</v>
      </c>
      <c r="D2865" s="38" t="s">
        <v>37</v>
      </c>
      <c r="E2865" s="38" t="s">
        <v>45</v>
      </c>
      <c r="F2865" s="38" t="s">
        <v>120</v>
      </c>
      <c r="G2865" s="35">
        <v>3678.67</v>
      </c>
      <c r="H2865" s="59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60">
        <v>45919.873217592591</v>
      </c>
      <c r="B2866" s="61">
        <v>444739738</v>
      </c>
      <c r="C2866" s="37" t="s">
        <v>36</v>
      </c>
      <c r="D2866" s="37" t="s">
        <v>37</v>
      </c>
      <c r="E2866" s="37" t="s">
        <v>45</v>
      </c>
      <c r="F2866" s="37" t="s">
        <v>120</v>
      </c>
      <c r="G2866" s="36">
        <v>3678.67</v>
      </c>
      <c r="H2866" s="61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8">
        <v>45919.873217592591</v>
      </c>
      <c r="B2867" s="59">
        <v>444739743</v>
      </c>
      <c r="C2867" s="38" t="s">
        <v>36</v>
      </c>
      <c r="D2867" s="38" t="s">
        <v>37</v>
      </c>
      <c r="E2867" s="38" t="s">
        <v>45</v>
      </c>
      <c r="F2867" s="38" t="s">
        <v>120</v>
      </c>
      <c r="G2867" s="35">
        <v>3678.71</v>
      </c>
      <c r="H2867" s="59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109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60">
        <v>45919.873229166667</v>
      </c>
      <c r="B2868" s="61">
        <v>444739747</v>
      </c>
      <c r="C2868" s="37" t="s">
        <v>36</v>
      </c>
      <c r="D2868" s="37" t="s">
        <v>37</v>
      </c>
      <c r="E2868" s="37" t="s">
        <v>45</v>
      </c>
      <c r="F2868" s="37" t="s">
        <v>120</v>
      </c>
      <c r="G2868" s="36">
        <v>3678.71</v>
      </c>
      <c r="H2868" s="61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108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8">
        <v>45919.873229166667</v>
      </c>
      <c r="B2869" s="59">
        <v>444739750</v>
      </c>
      <c r="C2869" s="38" t="s">
        <v>36</v>
      </c>
      <c r="D2869" s="38" t="s">
        <v>37</v>
      </c>
      <c r="E2869" s="38" t="s">
        <v>45</v>
      </c>
      <c r="F2869" s="38" t="s">
        <v>120</v>
      </c>
      <c r="G2869" s="35">
        <v>3678.82</v>
      </c>
      <c r="H2869" s="59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60">
        <v>45919.873229166667</v>
      </c>
      <c r="B2870" s="61">
        <v>444739753</v>
      </c>
      <c r="C2870" s="37" t="s">
        <v>36</v>
      </c>
      <c r="D2870" s="37" t="s">
        <v>37</v>
      </c>
      <c r="E2870" s="37" t="s">
        <v>45</v>
      </c>
      <c r="F2870" s="37" t="s">
        <v>120</v>
      </c>
      <c r="G2870" s="36">
        <v>3678.82</v>
      </c>
      <c r="H2870" s="61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8">
        <v>45919.873240740744</v>
      </c>
      <c r="B2871" s="59">
        <v>444739755</v>
      </c>
      <c r="C2871" s="38" t="s">
        <v>36</v>
      </c>
      <c r="D2871" s="38" t="s">
        <v>37</v>
      </c>
      <c r="E2871" s="38" t="s">
        <v>45</v>
      </c>
      <c r="F2871" s="38" t="s">
        <v>120</v>
      </c>
      <c r="G2871" s="35">
        <v>3678.82</v>
      </c>
      <c r="H2871" s="59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114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60">
        <v>45919.873680555553</v>
      </c>
      <c r="B2872" s="61">
        <v>444740013</v>
      </c>
      <c r="C2872" s="37" t="s">
        <v>36</v>
      </c>
      <c r="D2872" s="37" t="s">
        <v>37</v>
      </c>
      <c r="E2872" s="37" t="s">
        <v>45</v>
      </c>
      <c r="F2872" s="37" t="s">
        <v>120</v>
      </c>
      <c r="G2872" s="36">
        <v>3678.75</v>
      </c>
      <c r="H2872" s="61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116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8">
        <v>45919.873680555553</v>
      </c>
      <c r="B2873" s="59">
        <v>444740016</v>
      </c>
      <c r="C2873" s="38" t="s">
        <v>36</v>
      </c>
      <c r="D2873" s="38" t="s">
        <v>37</v>
      </c>
      <c r="E2873" s="38" t="s">
        <v>45</v>
      </c>
      <c r="F2873" s="38" t="s">
        <v>120</v>
      </c>
      <c r="G2873" s="35">
        <v>3678.75</v>
      </c>
      <c r="H2873" s="59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1385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60">
        <v>45919.879004629627</v>
      </c>
      <c r="B2874" s="61">
        <v>444741601</v>
      </c>
      <c r="C2874" s="37" t="s">
        <v>36</v>
      </c>
      <c r="D2874" s="37" t="s">
        <v>37</v>
      </c>
      <c r="E2874" s="37" t="s">
        <v>45</v>
      </c>
      <c r="F2874" s="37" t="s">
        <v>120</v>
      </c>
      <c r="G2874" s="36">
        <v>3678.61</v>
      </c>
      <c r="H2874" s="61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8">
        <v>45919.879004629627</v>
      </c>
      <c r="B2875" s="59">
        <v>444741602</v>
      </c>
      <c r="C2875" s="38" t="s">
        <v>36</v>
      </c>
      <c r="D2875" s="38" t="s">
        <v>37</v>
      </c>
      <c r="E2875" s="38" t="s">
        <v>45</v>
      </c>
      <c r="F2875" s="38" t="s">
        <v>120</v>
      </c>
      <c r="G2875" s="35">
        <v>3678.67</v>
      </c>
      <c r="H2875" s="59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93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60">
        <v>45919.879004629627</v>
      </c>
      <c r="B2876" s="61">
        <v>444741605</v>
      </c>
      <c r="C2876" s="37" t="s">
        <v>36</v>
      </c>
      <c r="D2876" s="37" t="s">
        <v>37</v>
      </c>
      <c r="E2876" s="37" t="s">
        <v>45</v>
      </c>
      <c r="F2876" s="37" t="s">
        <v>120</v>
      </c>
      <c r="G2876" s="36">
        <v>3678.68</v>
      </c>
      <c r="H2876" s="61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107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8">
        <v>45919.884444444448</v>
      </c>
      <c r="B2877" s="59">
        <v>444743127</v>
      </c>
      <c r="C2877" s="38" t="s">
        <v>36</v>
      </c>
      <c r="D2877" s="38" t="s">
        <v>38</v>
      </c>
      <c r="E2877" s="38" t="s">
        <v>46</v>
      </c>
      <c r="F2877" s="38" t="s">
        <v>120</v>
      </c>
      <c r="G2877" s="35">
        <v>3680.18</v>
      </c>
      <c r="H2877" s="59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1937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60">
        <v>45919.884444444448</v>
      </c>
      <c r="B2878" s="61">
        <v>444743128</v>
      </c>
      <c r="C2878" s="37" t="s">
        <v>36</v>
      </c>
      <c r="D2878" s="37" t="s">
        <v>38</v>
      </c>
      <c r="E2878" s="37" t="s">
        <v>46</v>
      </c>
      <c r="F2878" s="37" t="s">
        <v>120</v>
      </c>
      <c r="G2878" s="36">
        <v>3680.18</v>
      </c>
      <c r="H2878" s="61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1937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8">
        <v>45919.884444444448</v>
      </c>
      <c r="B2879" s="59">
        <v>444743129</v>
      </c>
      <c r="C2879" s="38" t="s">
        <v>36</v>
      </c>
      <c r="D2879" s="38" t="s">
        <v>38</v>
      </c>
      <c r="E2879" s="38" t="s">
        <v>46</v>
      </c>
      <c r="F2879" s="38" t="s">
        <v>120</v>
      </c>
      <c r="G2879" s="35">
        <v>3680.18</v>
      </c>
      <c r="H2879" s="59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1937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60">
        <v>45919.884791666664</v>
      </c>
      <c r="B2880" s="61">
        <v>444743176</v>
      </c>
      <c r="C2880" s="37" t="s">
        <v>36</v>
      </c>
      <c r="D2880" s="37" t="s">
        <v>37</v>
      </c>
      <c r="E2880" s="37" t="s">
        <v>45</v>
      </c>
      <c r="F2880" s="37" t="s">
        <v>120</v>
      </c>
      <c r="G2880" s="36">
        <v>3680.05</v>
      </c>
      <c r="H2880" s="61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108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8">
        <v>45919.884791666664</v>
      </c>
      <c r="B2881" s="59">
        <v>444743177</v>
      </c>
      <c r="C2881" s="38" t="s">
        <v>36</v>
      </c>
      <c r="D2881" s="38" t="s">
        <v>37</v>
      </c>
      <c r="E2881" s="38" t="s">
        <v>45</v>
      </c>
      <c r="F2881" s="38" t="s">
        <v>120</v>
      </c>
      <c r="G2881" s="35">
        <v>3680.05</v>
      </c>
      <c r="H2881" s="59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109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60">
        <v>45919.884791666664</v>
      </c>
      <c r="B2882" s="61">
        <v>444743178</v>
      </c>
      <c r="C2882" s="37" t="s">
        <v>36</v>
      </c>
      <c r="D2882" s="37" t="s">
        <v>37</v>
      </c>
      <c r="E2882" s="37" t="s">
        <v>45</v>
      </c>
      <c r="F2882" s="37" t="s">
        <v>120</v>
      </c>
      <c r="G2882" s="36">
        <v>3679.98</v>
      </c>
      <c r="H2882" s="61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8">
        <v>45919.885416666664</v>
      </c>
      <c r="B2883" s="59">
        <v>444743248</v>
      </c>
      <c r="C2883" s="38" t="s">
        <v>36</v>
      </c>
      <c r="D2883" s="38" t="s">
        <v>38</v>
      </c>
      <c r="E2883" s="38" t="s">
        <v>46</v>
      </c>
      <c r="F2883" s="38" t="s">
        <v>120</v>
      </c>
      <c r="G2883" s="35">
        <v>3679.54</v>
      </c>
      <c r="H2883" s="59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1938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60">
        <v>45919.885416666664</v>
      </c>
      <c r="B2884" s="61">
        <v>444743249</v>
      </c>
      <c r="C2884" s="37" t="s">
        <v>36</v>
      </c>
      <c r="D2884" s="37" t="s">
        <v>38</v>
      </c>
      <c r="E2884" s="37" t="s">
        <v>46</v>
      </c>
      <c r="F2884" s="37" t="s">
        <v>120</v>
      </c>
      <c r="G2884" s="36">
        <v>3679.54</v>
      </c>
      <c r="H2884" s="61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1939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8">
        <v>45919.885416666664</v>
      </c>
      <c r="B2885" s="59">
        <v>444743250</v>
      </c>
      <c r="C2885" s="38" t="s">
        <v>36</v>
      </c>
      <c r="D2885" s="38" t="s">
        <v>38</v>
      </c>
      <c r="E2885" s="38" t="s">
        <v>46</v>
      </c>
      <c r="F2885" s="38" t="s">
        <v>120</v>
      </c>
      <c r="G2885" s="35">
        <v>3679.54</v>
      </c>
      <c r="H2885" s="59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1939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60">
        <v>45919.88548611111</v>
      </c>
      <c r="B2886" s="61">
        <v>444743260</v>
      </c>
      <c r="C2886" s="37" t="s">
        <v>36</v>
      </c>
      <c r="D2886" s="37" t="s">
        <v>37</v>
      </c>
      <c r="E2886" s="37" t="s">
        <v>45</v>
      </c>
      <c r="F2886" s="37" t="s">
        <v>120</v>
      </c>
      <c r="G2886" s="36">
        <v>3680.11</v>
      </c>
      <c r="H2886" s="61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1385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8">
        <v>45919.88548611111</v>
      </c>
      <c r="B2887" s="59">
        <v>444743261</v>
      </c>
      <c r="C2887" s="38" t="s">
        <v>36</v>
      </c>
      <c r="D2887" s="38" t="s">
        <v>37</v>
      </c>
      <c r="E2887" s="38" t="s">
        <v>45</v>
      </c>
      <c r="F2887" s="38" t="s">
        <v>120</v>
      </c>
      <c r="G2887" s="35">
        <v>3679.99</v>
      </c>
      <c r="H2887" s="59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116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60">
        <v>45919.88548611111</v>
      </c>
      <c r="B2888" s="61">
        <v>444743262</v>
      </c>
      <c r="C2888" s="37" t="s">
        <v>36</v>
      </c>
      <c r="D2888" s="37" t="s">
        <v>37</v>
      </c>
      <c r="E2888" s="37" t="s">
        <v>45</v>
      </c>
      <c r="F2888" s="37" t="s">
        <v>120</v>
      </c>
      <c r="G2888" s="36">
        <v>3679.92</v>
      </c>
      <c r="H2888" s="61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115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8">
        <v>45919.889016203706</v>
      </c>
      <c r="B2889" s="59">
        <v>444744574</v>
      </c>
      <c r="C2889" s="38" t="s">
        <v>36</v>
      </c>
      <c r="D2889" s="38" t="s">
        <v>38</v>
      </c>
      <c r="E2889" s="38" t="s">
        <v>46</v>
      </c>
      <c r="F2889" s="38" t="s">
        <v>120</v>
      </c>
      <c r="G2889" s="35">
        <v>3681.55</v>
      </c>
      <c r="H2889" s="59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1940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60">
        <v>45919.889016203706</v>
      </c>
      <c r="B2890" s="61">
        <v>444744575</v>
      </c>
      <c r="C2890" s="37" t="s">
        <v>36</v>
      </c>
      <c r="D2890" s="37" t="s">
        <v>38</v>
      </c>
      <c r="E2890" s="37" t="s">
        <v>46</v>
      </c>
      <c r="F2890" s="37" t="s">
        <v>120</v>
      </c>
      <c r="G2890" s="36">
        <v>3681.55</v>
      </c>
      <c r="H2890" s="61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1940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8">
        <v>45919.889016203706</v>
      </c>
      <c r="B2891" s="59">
        <v>444744580</v>
      </c>
      <c r="C2891" s="38" t="s">
        <v>36</v>
      </c>
      <c r="D2891" s="38" t="s">
        <v>38</v>
      </c>
      <c r="E2891" s="38" t="s">
        <v>46</v>
      </c>
      <c r="F2891" s="38" t="s">
        <v>120</v>
      </c>
      <c r="G2891" s="35">
        <v>3681.55</v>
      </c>
      <c r="H2891" s="59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1940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60">
        <v>45919.889027777775</v>
      </c>
      <c r="B2892" s="61">
        <v>444744641</v>
      </c>
      <c r="C2892" s="37" t="s">
        <v>36</v>
      </c>
      <c r="D2892" s="37" t="s">
        <v>38</v>
      </c>
      <c r="E2892" s="37" t="s">
        <v>46</v>
      </c>
      <c r="F2892" s="37" t="s">
        <v>120</v>
      </c>
      <c r="G2892" s="36">
        <v>3681.71</v>
      </c>
      <c r="H2892" s="61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1941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8">
        <v>45919.889027777775</v>
      </c>
      <c r="B2893" s="59">
        <v>444744642</v>
      </c>
      <c r="C2893" s="38" t="s">
        <v>36</v>
      </c>
      <c r="D2893" s="38" t="s">
        <v>38</v>
      </c>
      <c r="E2893" s="38" t="s">
        <v>46</v>
      </c>
      <c r="F2893" s="38" t="s">
        <v>120</v>
      </c>
      <c r="G2893" s="35">
        <v>3681.71</v>
      </c>
      <c r="H2893" s="59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1941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60">
        <v>45919.891550925924</v>
      </c>
      <c r="B2894" s="61">
        <v>444745607</v>
      </c>
      <c r="C2894" s="37" t="s">
        <v>36</v>
      </c>
      <c r="D2894" s="37" t="s">
        <v>38</v>
      </c>
      <c r="E2894" s="37" t="s">
        <v>46</v>
      </c>
      <c r="F2894" s="37" t="s">
        <v>120</v>
      </c>
      <c r="G2894" s="36">
        <v>3682.15</v>
      </c>
      <c r="H2894" s="61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1942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8">
        <v>45919.891550925924</v>
      </c>
      <c r="B2895" s="59">
        <v>444745608</v>
      </c>
      <c r="C2895" s="38" t="s">
        <v>36</v>
      </c>
      <c r="D2895" s="38" t="s">
        <v>38</v>
      </c>
      <c r="E2895" s="38" t="s">
        <v>46</v>
      </c>
      <c r="F2895" s="38" t="s">
        <v>120</v>
      </c>
      <c r="G2895" s="35">
        <v>3682.15</v>
      </c>
      <c r="H2895" s="59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1942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60">
        <v>45919.891550925924</v>
      </c>
      <c r="B2896" s="61">
        <v>444745609</v>
      </c>
      <c r="C2896" s="37" t="s">
        <v>36</v>
      </c>
      <c r="D2896" s="37" t="s">
        <v>38</v>
      </c>
      <c r="E2896" s="37" t="s">
        <v>46</v>
      </c>
      <c r="F2896" s="37" t="s">
        <v>120</v>
      </c>
      <c r="G2896" s="36">
        <v>3682.15</v>
      </c>
      <c r="H2896" s="61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1942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8">
        <v>45919.891562500001</v>
      </c>
      <c r="B2897" s="59">
        <v>444745631</v>
      </c>
      <c r="C2897" s="38" t="s">
        <v>36</v>
      </c>
      <c r="D2897" s="38" t="s">
        <v>38</v>
      </c>
      <c r="E2897" s="38" t="s">
        <v>46</v>
      </c>
      <c r="F2897" s="38" t="s">
        <v>120</v>
      </c>
      <c r="G2897" s="35">
        <v>3682.17</v>
      </c>
      <c r="H2897" s="59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1943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60">
        <v>45919.891562500001</v>
      </c>
      <c r="B2898" s="61">
        <v>444745632</v>
      </c>
      <c r="C2898" s="37" t="s">
        <v>36</v>
      </c>
      <c r="D2898" s="37" t="s">
        <v>38</v>
      </c>
      <c r="E2898" s="37" t="s">
        <v>46</v>
      </c>
      <c r="F2898" s="37" t="s">
        <v>120</v>
      </c>
      <c r="G2898" s="36">
        <v>3682.17</v>
      </c>
      <c r="H2898" s="61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1943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8">
        <v>45919.892754629633</v>
      </c>
      <c r="B2899" s="59">
        <v>444746499</v>
      </c>
      <c r="C2899" s="38" t="s">
        <v>36</v>
      </c>
      <c r="D2899" s="38" t="s">
        <v>38</v>
      </c>
      <c r="E2899" s="38" t="s">
        <v>46</v>
      </c>
      <c r="F2899" s="38" t="s">
        <v>120</v>
      </c>
      <c r="G2899" s="35">
        <v>3682.04</v>
      </c>
      <c r="H2899" s="59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1944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60">
        <v>45919.892754629633</v>
      </c>
      <c r="B2900" s="61">
        <v>444746501</v>
      </c>
      <c r="C2900" s="37" t="s">
        <v>36</v>
      </c>
      <c r="D2900" s="37" t="s">
        <v>38</v>
      </c>
      <c r="E2900" s="37" t="s">
        <v>46</v>
      </c>
      <c r="F2900" s="37" t="s">
        <v>120</v>
      </c>
      <c r="G2900" s="36">
        <v>3682.04</v>
      </c>
      <c r="H2900" s="61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1945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8">
        <v>45919.892754629633</v>
      </c>
      <c r="B2901" s="59">
        <v>444746502</v>
      </c>
      <c r="C2901" s="38" t="s">
        <v>36</v>
      </c>
      <c r="D2901" s="38" t="s">
        <v>38</v>
      </c>
      <c r="E2901" s="38" t="s">
        <v>46</v>
      </c>
      <c r="F2901" s="38" t="s">
        <v>120</v>
      </c>
      <c r="G2901" s="35">
        <v>3682.04</v>
      </c>
      <c r="H2901" s="59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1945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60">
        <v>45919.892777777779</v>
      </c>
      <c r="B2902" s="61">
        <v>444746523</v>
      </c>
      <c r="C2902" s="37" t="s">
        <v>36</v>
      </c>
      <c r="D2902" s="37" t="s">
        <v>37</v>
      </c>
      <c r="E2902" s="37" t="s">
        <v>45</v>
      </c>
      <c r="F2902" s="37" t="s">
        <v>120</v>
      </c>
      <c r="G2902" s="36">
        <v>3682.2</v>
      </c>
      <c r="H2902" s="61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114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8">
        <v>45919.892777777779</v>
      </c>
      <c r="B2903" s="59">
        <v>444746528</v>
      </c>
      <c r="C2903" s="38" t="s">
        <v>36</v>
      </c>
      <c r="D2903" s="38" t="s">
        <v>37</v>
      </c>
      <c r="E2903" s="38" t="s">
        <v>45</v>
      </c>
      <c r="F2903" s="38" t="s">
        <v>120</v>
      </c>
      <c r="G2903" s="35">
        <v>3682.12</v>
      </c>
      <c r="H2903" s="59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1946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60">
        <v>45919.892789351848</v>
      </c>
      <c r="B2904" s="61">
        <v>444746533</v>
      </c>
      <c r="C2904" s="37" t="s">
        <v>36</v>
      </c>
      <c r="D2904" s="37" t="s">
        <v>37</v>
      </c>
      <c r="E2904" s="37" t="s">
        <v>45</v>
      </c>
      <c r="F2904" s="37" t="s">
        <v>120</v>
      </c>
      <c r="G2904" s="36">
        <v>3682.11</v>
      </c>
      <c r="H2904" s="61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1385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8">
        <v>45919.892789351848</v>
      </c>
      <c r="B2905" s="59">
        <v>444746537</v>
      </c>
      <c r="C2905" s="38" t="s">
        <v>36</v>
      </c>
      <c r="D2905" s="38" t="s">
        <v>37</v>
      </c>
      <c r="E2905" s="38" t="s">
        <v>45</v>
      </c>
      <c r="F2905" s="38" t="s">
        <v>120</v>
      </c>
      <c r="G2905" s="35">
        <v>3682.11</v>
      </c>
      <c r="H2905" s="59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116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60">
        <v>45919.892789351848</v>
      </c>
      <c r="B2906" s="61">
        <v>444746539</v>
      </c>
      <c r="C2906" s="37" t="s">
        <v>36</v>
      </c>
      <c r="D2906" s="37" t="s">
        <v>37</v>
      </c>
      <c r="E2906" s="37" t="s">
        <v>45</v>
      </c>
      <c r="F2906" s="37" t="s">
        <v>120</v>
      </c>
      <c r="G2906" s="36">
        <v>3682.11</v>
      </c>
      <c r="H2906" s="61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119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8">
        <v>45919.892789351848</v>
      </c>
      <c r="B2907" s="59">
        <v>444746542</v>
      </c>
      <c r="C2907" s="38" t="s">
        <v>36</v>
      </c>
      <c r="D2907" s="38" t="s">
        <v>37</v>
      </c>
      <c r="E2907" s="38" t="s">
        <v>45</v>
      </c>
      <c r="F2907" s="38" t="s">
        <v>120</v>
      </c>
      <c r="G2907" s="35">
        <v>3682.09</v>
      </c>
      <c r="H2907" s="59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108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60">
        <v>45919.892800925925</v>
      </c>
      <c r="B2908" s="61">
        <v>444746547</v>
      </c>
      <c r="C2908" s="37" t="s">
        <v>36</v>
      </c>
      <c r="D2908" s="37" t="s">
        <v>37</v>
      </c>
      <c r="E2908" s="37" t="s">
        <v>45</v>
      </c>
      <c r="F2908" s="37" t="s">
        <v>120</v>
      </c>
      <c r="G2908" s="36">
        <v>3682.09</v>
      </c>
      <c r="H2908" s="61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109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8">
        <v>45919.892800925925</v>
      </c>
      <c r="B2909" s="59">
        <v>444746550</v>
      </c>
      <c r="C2909" s="38" t="s">
        <v>36</v>
      </c>
      <c r="D2909" s="38" t="s">
        <v>37</v>
      </c>
      <c r="E2909" s="38" t="s">
        <v>45</v>
      </c>
      <c r="F2909" s="38" t="s">
        <v>120</v>
      </c>
      <c r="G2909" s="35">
        <v>3682.09</v>
      </c>
      <c r="H2909" s="59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60">
        <v>45919.892800925925</v>
      </c>
      <c r="B2910" s="61">
        <v>444746554</v>
      </c>
      <c r="C2910" s="37" t="s">
        <v>36</v>
      </c>
      <c r="D2910" s="37" t="s">
        <v>37</v>
      </c>
      <c r="E2910" s="37" t="s">
        <v>45</v>
      </c>
      <c r="F2910" s="37" t="s">
        <v>120</v>
      </c>
      <c r="G2910" s="36">
        <v>3682.09</v>
      </c>
      <c r="H2910" s="61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8">
        <v>45919.892800925925</v>
      </c>
      <c r="B2911" s="59">
        <v>444746555</v>
      </c>
      <c r="C2911" s="38" t="s">
        <v>36</v>
      </c>
      <c r="D2911" s="38" t="s">
        <v>37</v>
      </c>
      <c r="E2911" s="38" t="s">
        <v>45</v>
      </c>
      <c r="F2911" s="38" t="s">
        <v>120</v>
      </c>
      <c r="G2911" s="35">
        <v>3682.09</v>
      </c>
      <c r="H2911" s="59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60">
        <v>45919.892800925925</v>
      </c>
      <c r="B2912" s="61">
        <v>444746559</v>
      </c>
      <c r="C2912" s="37" t="s">
        <v>36</v>
      </c>
      <c r="D2912" s="37" t="s">
        <v>37</v>
      </c>
      <c r="E2912" s="37" t="s">
        <v>45</v>
      </c>
      <c r="F2912" s="37" t="s">
        <v>120</v>
      </c>
      <c r="G2912" s="36">
        <v>3682.09</v>
      </c>
      <c r="H2912" s="61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8">
        <v>45919.894629629627</v>
      </c>
      <c r="B2913" s="59">
        <v>444747269</v>
      </c>
      <c r="C2913" s="38" t="s">
        <v>36</v>
      </c>
      <c r="D2913" s="38" t="s">
        <v>37</v>
      </c>
      <c r="E2913" s="38" t="s">
        <v>45</v>
      </c>
      <c r="F2913" s="38" t="s">
        <v>120</v>
      </c>
      <c r="G2913" s="35">
        <v>3681.95</v>
      </c>
      <c r="H2913" s="59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60">
        <v>45919.894629629627</v>
      </c>
      <c r="B2914" s="61">
        <v>444747271</v>
      </c>
      <c r="C2914" s="37" t="s">
        <v>36</v>
      </c>
      <c r="D2914" s="37" t="s">
        <v>37</v>
      </c>
      <c r="E2914" s="37" t="s">
        <v>45</v>
      </c>
      <c r="F2914" s="37" t="s">
        <v>120</v>
      </c>
      <c r="G2914" s="36">
        <v>3681.93</v>
      </c>
      <c r="H2914" s="61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107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8">
        <v>45919.894629629627</v>
      </c>
      <c r="B2915" s="59">
        <v>444747272</v>
      </c>
      <c r="C2915" s="38" t="s">
        <v>36</v>
      </c>
      <c r="D2915" s="38" t="s">
        <v>37</v>
      </c>
      <c r="E2915" s="38" t="s">
        <v>45</v>
      </c>
      <c r="F2915" s="38" t="s">
        <v>120</v>
      </c>
      <c r="G2915" s="35">
        <v>3681.93</v>
      </c>
      <c r="H2915" s="59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93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60">
        <v>45919.897013888891</v>
      </c>
      <c r="B2916" s="61">
        <v>444747815</v>
      </c>
      <c r="C2916" s="37" t="s">
        <v>36</v>
      </c>
      <c r="D2916" s="37" t="s">
        <v>38</v>
      </c>
      <c r="E2916" s="37" t="s">
        <v>46</v>
      </c>
      <c r="F2916" s="37" t="s">
        <v>120</v>
      </c>
      <c r="G2916" s="36">
        <v>3681.27</v>
      </c>
      <c r="H2916" s="61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1947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8">
        <v>45919.897199074076</v>
      </c>
      <c r="B2917" s="59">
        <v>444747958</v>
      </c>
      <c r="C2917" s="38" t="s">
        <v>36</v>
      </c>
      <c r="D2917" s="38" t="s">
        <v>37</v>
      </c>
      <c r="E2917" s="38" t="s">
        <v>45</v>
      </c>
      <c r="F2917" s="38" t="s">
        <v>120</v>
      </c>
      <c r="G2917" s="35">
        <v>3681.49</v>
      </c>
      <c r="H2917" s="59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60">
        <v>45919.897476851853</v>
      </c>
      <c r="B2918" s="61">
        <v>444748145</v>
      </c>
      <c r="C2918" s="37" t="s">
        <v>36</v>
      </c>
      <c r="D2918" s="37" t="s">
        <v>38</v>
      </c>
      <c r="E2918" s="37" t="s">
        <v>46</v>
      </c>
      <c r="F2918" s="37" t="s">
        <v>120</v>
      </c>
      <c r="G2918" s="36">
        <v>3680.69</v>
      </c>
      <c r="H2918" s="61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1948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8">
        <v>45919.905509259261</v>
      </c>
      <c r="B2919" s="59">
        <v>444749640</v>
      </c>
      <c r="C2919" s="38" t="s">
        <v>36</v>
      </c>
      <c r="D2919" s="38" t="s">
        <v>37</v>
      </c>
      <c r="E2919" s="38" t="s">
        <v>45</v>
      </c>
      <c r="F2919" s="38" t="s">
        <v>120</v>
      </c>
      <c r="G2919" s="35">
        <v>3682.18</v>
      </c>
      <c r="H2919" s="59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60">
        <v>45919.905509259261</v>
      </c>
      <c r="B2920" s="61">
        <v>444749641</v>
      </c>
      <c r="C2920" s="37" t="s">
        <v>36</v>
      </c>
      <c r="D2920" s="37" t="s">
        <v>37</v>
      </c>
      <c r="E2920" s="37" t="s">
        <v>45</v>
      </c>
      <c r="F2920" s="37" t="s">
        <v>120</v>
      </c>
      <c r="G2920" s="36">
        <v>3682.18</v>
      </c>
      <c r="H2920" s="61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8">
        <v>45919.913368055553</v>
      </c>
      <c r="B2921" s="59">
        <v>444751358</v>
      </c>
      <c r="C2921" s="38" t="s">
        <v>36</v>
      </c>
      <c r="D2921" s="38" t="s">
        <v>38</v>
      </c>
      <c r="E2921" s="38" t="s">
        <v>46</v>
      </c>
      <c r="F2921" s="38" t="s">
        <v>120</v>
      </c>
      <c r="G2921" s="35">
        <v>3683.65</v>
      </c>
      <c r="H2921" s="59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1949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60">
        <v>45919.913958333331</v>
      </c>
      <c r="B2922" s="61">
        <v>444751493</v>
      </c>
      <c r="C2922" s="37" t="s">
        <v>36</v>
      </c>
      <c r="D2922" s="37" t="s">
        <v>37</v>
      </c>
      <c r="E2922" s="37" t="s">
        <v>45</v>
      </c>
      <c r="F2922" s="37" t="s">
        <v>120</v>
      </c>
      <c r="G2922" s="36">
        <v>3683.34</v>
      </c>
      <c r="H2922" s="61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115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8">
        <v>45919.914768518516</v>
      </c>
      <c r="B2923" s="59">
        <v>444751619</v>
      </c>
      <c r="C2923" s="38" t="s">
        <v>36</v>
      </c>
      <c r="D2923" s="38" t="s">
        <v>37</v>
      </c>
      <c r="E2923" s="38" t="s">
        <v>45</v>
      </c>
      <c r="F2923" s="38" t="s">
        <v>120</v>
      </c>
      <c r="G2923" s="35">
        <v>3683.27</v>
      </c>
      <c r="H2923" s="59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109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60">
        <v>45919.914814814816</v>
      </c>
      <c r="B2924" s="61">
        <v>444751633</v>
      </c>
      <c r="C2924" s="37" t="s">
        <v>36</v>
      </c>
      <c r="D2924" s="37" t="s">
        <v>38</v>
      </c>
      <c r="E2924" s="37" t="s">
        <v>46</v>
      </c>
      <c r="F2924" s="37" t="s">
        <v>120</v>
      </c>
      <c r="G2924" s="36">
        <v>3683.7</v>
      </c>
      <c r="H2924" s="61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1950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8">
        <v>45919.914814814816</v>
      </c>
      <c r="B2925" s="59">
        <v>444751634</v>
      </c>
      <c r="C2925" s="38" t="s">
        <v>36</v>
      </c>
      <c r="D2925" s="38" t="s">
        <v>38</v>
      </c>
      <c r="E2925" s="38" t="s">
        <v>46</v>
      </c>
      <c r="F2925" s="38" t="s">
        <v>120</v>
      </c>
      <c r="G2925" s="35">
        <v>3683.7</v>
      </c>
      <c r="H2925" s="59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1950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60">
        <v>45919.916388888887</v>
      </c>
      <c r="B2926" s="61">
        <v>444752119</v>
      </c>
      <c r="C2926" s="37" t="s">
        <v>36</v>
      </c>
      <c r="D2926" s="37" t="s">
        <v>37</v>
      </c>
      <c r="E2926" s="37" t="s">
        <v>45</v>
      </c>
      <c r="F2926" s="37" t="s">
        <v>120</v>
      </c>
      <c r="G2926" s="36">
        <v>3683.71</v>
      </c>
      <c r="H2926" s="61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8">
        <v>45919.916388888887</v>
      </c>
      <c r="B2927" s="59">
        <v>444752120</v>
      </c>
      <c r="C2927" s="38" t="s">
        <v>36</v>
      </c>
      <c r="D2927" s="38" t="s">
        <v>37</v>
      </c>
      <c r="E2927" s="38" t="s">
        <v>45</v>
      </c>
      <c r="F2927" s="38" t="s">
        <v>120</v>
      </c>
      <c r="G2927" s="35">
        <v>3683.71</v>
      </c>
      <c r="H2927" s="59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108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60">
        <v>45919.916689814818</v>
      </c>
      <c r="B2928" s="61">
        <v>444752208</v>
      </c>
      <c r="C2928" s="37" t="s">
        <v>36</v>
      </c>
      <c r="D2928" s="37" t="s">
        <v>38</v>
      </c>
      <c r="E2928" s="37" t="s">
        <v>46</v>
      </c>
      <c r="F2928" s="37" t="s">
        <v>120</v>
      </c>
      <c r="G2928" s="36">
        <v>3683.31</v>
      </c>
      <c r="H2928" s="61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1951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8">
        <v>45919.916689814818</v>
      </c>
      <c r="B2929" s="59">
        <v>444752209</v>
      </c>
      <c r="C2929" s="38" t="s">
        <v>36</v>
      </c>
      <c r="D2929" s="38" t="s">
        <v>38</v>
      </c>
      <c r="E2929" s="38" t="s">
        <v>46</v>
      </c>
      <c r="F2929" s="38" t="s">
        <v>120</v>
      </c>
      <c r="G2929" s="35">
        <v>3683.31</v>
      </c>
      <c r="H2929" s="59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1952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60">
        <v>45919.91673611111</v>
      </c>
      <c r="B2930" s="61">
        <v>444752237</v>
      </c>
      <c r="C2930" s="37" t="s">
        <v>36</v>
      </c>
      <c r="D2930" s="37" t="s">
        <v>37</v>
      </c>
      <c r="E2930" s="37" t="s">
        <v>45</v>
      </c>
      <c r="F2930" s="37" t="s">
        <v>120</v>
      </c>
      <c r="G2930" s="36">
        <v>3683.6</v>
      </c>
      <c r="H2930" s="61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1385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8">
        <v>45919.91673611111</v>
      </c>
      <c r="B2931" s="59">
        <v>444752238</v>
      </c>
      <c r="C2931" s="38" t="s">
        <v>36</v>
      </c>
      <c r="D2931" s="38" t="s">
        <v>37</v>
      </c>
      <c r="E2931" s="38" t="s">
        <v>45</v>
      </c>
      <c r="F2931" s="38" t="s">
        <v>120</v>
      </c>
      <c r="G2931" s="35">
        <v>3683.63</v>
      </c>
      <c r="H2931" s="59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116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60">
        <v>45919.917256944442</v>
      </c>
      <c r="B2932" s="61">
        <v>444752353</v>
      </c>
      <c r="C2932" s="37" t="s">
        <v>36</v>
      </c>
      <c r="D2932" s="37" t="s">
        <v>38</v>
      </c>
      <c r="E2932" s="37" t="s">
        <v>46</v>
      </c>
      <c r="F2932" s="37" t="s">
        <v>120</v>
      </c>
      <c r="G2932" s="36">
        <v>3683.04</v>
      </c>
      <c r="H2932" s="61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1953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8">
        <v>45919.917256944442</v>
      </c>
      <c r="B2933" s="59">
        <v>444752354</v>
      </c>
      <c r="C2933" s="38" t="s">
        <v>36</v>
      </c>
      <c r="D2933" s="38" t="s">
        <v>38</v>
      </c>
      <c r="E2933" s="38" t="s">
        <v>46</v>
      </c>
      <c r="F2933" s="38" t="s">
        <v>120</v>
      </c>
      <c r="G2933" s="35">
        <v>3683.04</v>
      </c>
      <c r="H2933" s="59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1953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60">
        <v>45919.917256944442</v>
      </c>
      <c r="B2934" s="61">
        <v>444752355</v>
      </c>
      <c r="C2934" s="37" t="s">
        <v>36</v>
      </c>
      <c r="D2934" s="37" t="s">
        <v>38</v>
      </c>
      <c r="E2934" s="37" t="s">
        <v>46</v>
      </c>
      <c r="F2934" s="37" t="s">
        <v>120</v>
      </c>
      <c r="G2934" s="36">
        <v>3683.04</v>
      </c>
      <c r="H2934" s="61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1953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8">
        <v>45919.917314814818</v>
      </c>
      <c r="B2935" s="59">
        <v>444752373</v>
      </c>
      <c r="C2935" s="38" t="s">
        <v>36</v>
      </c>
      <c r="D2935" s="38" t="s">
        <v>37</v>
      </c>
      <c r="E2935" s="38" t="s">
        <v>45</v>
      </c>
      <c r="F2935" s="38" t="s">
        <v>120</v>
      </c>
      <c r="G2935" s="35">
        <v>3683.33</v>
      </c>
      <c r="H2935" s="59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60">
        <v>45919.917314814818</v>
      </c>
      <c r="B2936" s="61">
        <v>444752374</v>
      </c>
      <c r="C2936" s="37" t="s">
        <v>36</v>
      </c>
      <c r="D2936" s="37" t="s">
        <v>37</v>
      </c>
      <c r="E2936" s="37" t="s">
        <v>45</v>
      </c>
      <c r="F2936" s="37" t="s">
        <v>120</v>
      </c>
      <c r="G2936" s="36">
        <v>3683.33</v>
      </c>
      <c r="H2936" s="61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8">
        <v>45919.917314814818</v>
      </c>
      <c r="B2937" s="59">
        <v>444752375</v>
      </c>
      <c r="C2937" s="38" t="s">
        <v>36</v>
      </c>
      <c r="D2937" s="38" t="s">
        <v>37</v>
      </c>
      <c r="E2937" s="38" t="s">
        <v>45</v>
      </c>
      <c r="F2937" s="38" t="s">
        <v>120</v>
      </c>
      <c r="G2937" s="35">
        <v>3683.33</v>
      </c>
      <c r="H2937" s="59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60">
        <v>45919.920578703706</v>
      </c>
      <c r="B2938" s="61">
        <v>444752786</v>
      </c>
      <c r="C2938" s="37" t="s">
        <v>36</v>
      </c>
      <c r="D2938" s="37" t="s">
        <v>38</v>
      </c>
      <c r="E2938" s="37" t="s">
        <v>46</v>
      </c>
      <c r="F2938" s="37" t="s">
        <v>120</v>
      </c>
      <c r="G2938" s="36">
        <v>3683.25</v>
      </c>
      <c r="H2938" s="61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1954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8">
        <v>45919.926226851851</v>
      </c>
      <c r="B2939" s="59">
        <v>444754096</v>
      </c>
      <c r="C2939" s="38" t="s">
        <v>36</v>
      </c>
      <c r="D2939" s="38" t="s">
        <v>37</v>
      </c>
      <c r="E2939" s="38" t="s">
        <v>45</v>
      </c>
      <c r="F2939" s="38" t="s">
        <v>120</v>
      </c>
      <c r="G2939" s="35">
        <v>3684.19</v>
      </c>
      <c r="H2939" s="59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1946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60">
        <v>45919.940775462965</v>
      </c>
      <c r="B2940" s="61">
        <v>444757800</v>
      </c>
      <c r="C2940" s="37" t="s">
        <v>36</v>
      </c>
      <c r="D2940" s="37" t="s">
        <v>38</v>
      </c>
      <c r="E2940" s="37" t="s">
        <v>46</v>
      </c>
      <c r="F2940" s="37" t="s">
        <v>120</v>
      </c>
      <c r="G2940" s="36">
        <v>3681.74</v>
      </c>
      <c r="H2940" s="61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1955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8">
        <v>45919.943009259259</v>
      </c>
      <c r="B2941" s="59">
        <v>444758298</v>
      </c>
      <c r="C2941" s="38" t="s">
        <v>36</v>
      </c>
      <c r="D2941" s="38" t="s">
        <v>38</v>
      </c>
      <c r="E2941" s="38" t="s">
        <v>45</v>
      </c>
      <c r="F2941" s="38" t="s">
        <v>120</v>
      </c>
      <c r="G2941" s="35">
        <v>3682.18</v>
      </c>
      <c r="H2941" s="59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109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60">
        <v>45919.947638888887</v>
      </c>
      <c r="B2942" s="61">
        <v>444759118</v>
      </c>
      <c r="C2942" s="37" t="s">
        <v>36</v>
      </c>
      <c r="D2942" s="37" t="s">
        <v>37</v>
      </c>
      <c r="E2942" s="37" t="s">
        <v>46</v>
      </c>
      <c r="F2942" s="37" t="s">
        <v>120</v>
      </c>
      <c r="G2942" s="36">
        <v>3683.7</v>
      </c>
      <c r="H2942" s="61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1956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8">
        <v>45919.952152777776</v>
      </c>
      <c r="B2943" s="59">
        <v>444760123</v>
      </c>
      <c r="C2943" s="38" t="s">
        <v>36</v>
      </c>
      <c r="D2943" s="38" t="s">
        <v>37</v>
      </c>
      <c r="E2943" s="38" t="s">
        <v>45</v>
      </c>
      <c r="F2943" s="38" t="s">
        <v>120</v>
      </c>
      <c r="G2943" s="35">
        <v>3684.08</v>
      </c>
      <c r="H2943" s="59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109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60">
        <v>45919.956006944441</v>
      </c>
      <c r="B2944" s="61">
        <v>444760749</v>
      </c>
      <c r="C2944" s="37" t="s">
        <v>36</v>
      </c>
      <c r="D2944" s="37" t="s">
        <v>38</v>
      </c>
      <c r="E2944" s="37" t="s">
        <v>46</v>
      </c>
      <c r="F2944" s="37" t="s">
        <v>120</v>
      </c>
      <c r="G2944" s="36">
        <v>3684.38</v>
      </c>
      <c r="H2944" s="61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1957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8">
        <v>45919.956006944441</v>
      </c>
      <c r="B2945" s="59">
        <v>444760750</v>
      </c>
      <c r="C2945" s="38" t="s">
        <v>36</v>
      </c>
      <c r="D2945" s="38" t="s">
        <v>38</v>
      </c>
      <c r="E2945" s="38" t="s">
        <v>46</v>
      </c>
      <c r="F2945" s="38" t="s">
        <v>120</v>
      </c>
      <c r="G2945" s="35">
        <v>3684.38</v>
      </c>
      <c r="H2945" s="59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1957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60">
        <v>45919.956087962964</v>
      </c>
      <c r="B2946" s="61">
        <v>444760789</v>
      </c>
      <c r="C2946" s="37" t="s">
        <v>36</v>
      </c>
      <c r="D2946" s="37" t="s">
        <v>37</v>
      </c>
      <c r="E2946" s="37" t="s">
        <v>45</v>
      </c>
      <c r="F2946" s="37" t="s">
        <v>120</v>
      </c>
      <c r="G2946" s="36">
        <v>3684.83</v>
      </c>
      <c r="H2946" s="61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116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8">
        <v>45919.956087962964</v>
      </c>
      <c r="B2947" s="59">
        <v>444760790</v>
      </c>
      <c r="C2947" s="38" t="s">
        <v>36</v>
      </c>
      <c r="D2947" s="38" t="s">
        <v>37</v>
      </c>
      <c r="E2947" s="38" t="s">
        <v>45</v>
      </c>
      <c r="F2947" s="38" t="s">
        <v>120</v>
      </c>
      <c r="G2947" s="35">
        <v>3684.83</v>
      </c>
      <c r="H2947" s="59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1385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60">
        <v>45919.958009259259</v>
      </c>
      <c r="B2948" s="61">
        <v>444761159</v>
      </c>
      <c r="C2948" s="37" t="s">
        <v>36</v>
      </c>
      <c r="D2948" s="37" t="s">
        <v>38</v>
      </c>
      <c r="E2948" s="37" t="s">
        <v>46</v>
      </c>
      <c r="F2948" s="37" t="s">
        <v>120</v>
      </c>
      <c r="G2948" s="36">
        <v>3684.3</v>
      </c>
      <c r="H2948" s="61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1958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8">
        <v>45919.958009259259</v>
      </c>
      <c r="B2949" s="59">
        <v>444761160</v>
      </c>
      <c r="C2949" s="38" t="s">
        <v>36</v>
      </c>
      <c r="D2949" s="38" t="s">
        <v>38</v>
      </c>
      <c r="E2949" s="38" t="s">
        <v>46</v>
      </c>
      <c r="F2949" s="38" t="s">
        <v>120</v>
      </c>
      <c r="G2949" s="35">
        <v>3684.3</v>
      </c>
      <c r="H2949" s="59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1959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60">
        <v>45919.958009259259</v>
      </c>
      <c r="B2950" s="61">
        <v>444761161</v>
      </c>
      <c r="C2950" s="37" t="s">
        <v>36</v>
      </c>
      <c r="D2950" s="37" t="s">
        <v>38</v>
      </c>
      <c r="E2950" s="37" t="s">
        <v>46</v>
      </c>
      <c r="F2950" s="37" t="s">
        <v>120</v>
      </c>
      <c r="G2950" s="36">
        <v>3684.3</v>
      </c>
      <c r="H2950" s="61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1960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8">
        <v>45919.958009259259</v>
      </c>
      <c r="B2951" s="59">
        <v>444761162</v>
      </c>
      <c r="C2951" s="38" t="s">
        <v>36</v>
      </c>
      <c r="D2951" s="38" t="s">
        <v>38</v>
      </c>
      <c r="E2951" s="38" t="s">
        <v>46</v>
      </c>
      <c r="F2951" s="38" t="s">
        <v>120</v>
      </c>
      <c r="G2951" s="35">
        <v>3684.3</v>
      </c>
      <c r="H2951" s="59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1961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60">
        <v>45919.958009259259</v>
      </c>
      <c r="B2952" s="61">
        <v>444761163</v>
      </c>
      <c r="C2952" s="37" t="s">
        <v>36</v>
      </c>
      <c r="D2952" s="37" t="s">
        <v>38</v>
      </c>
      <c r="E2952" s="37" t="s">
        <v>46</v>
      </c>
      <c r="F2952" s="37" t="s">
        <v>120</v>
      </c>
      <c r="G2952" s="36">
        <v>3684.3</v>
      </c>
      <c r="H2952" s="61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1958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8">
        <v>45919.958009259259</v>
      </c>
      <c r="B2953" s="59">
        <v>444761164</v>
      </c>
      <c r="C2953" s="38" t="s">
        <v>36</v>
      </c>
      <c r="D2953" s="38" t="s">
        <v>38</v>
      </c>
      <c r="E2953" s="38" t="s">
        <v>46</v>
      </c>
      <c r="F2953" s="38" t="s">
        <v>120</v>
      </c>
      <c r="G2953" s="35">
        <v>3684.3</v>
      </c>
      <c r="H2953" s="59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1961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60">
        <v>45919.958240740743</v>
      </c>
      <c r="B2954" s="61">
        <v>444761263</v>
      </c>
      <c r="C2954" s="37" t="s">
        <v>36</v>
      </c>
      <c r="D2954" s="37" t="s">
        <v>38</v>
      </c>
      <c r="E2954" s="37" t="s">
        <v>46</v>
      </c>
      <c r="F2954" s="37" t="s">
        <v>120</v>
      </c>
      <c r="G2954" s="36">
        <v>3684.02</v>
      </c>
      <c r="H2954" s="61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1962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8">
        <v>45919.958240740743</v>
      </c>
      <c r="B2955" s="59">
        <v>444761264</v>
      </c>
      <c r="C2955" s="38" t="s">
        <v>36</v>
      </c>
      <c r="D2955" s="38" t="s">
        <v>38</v>
      </c>
      <c r="E2955" s="38" t="s">
        <v>46</v>
      </c>
      <c r="F2955" s="38" t="s">
        <v>120</v>
      </c>
      <c r="G2955" s="35">
        <v>3684.02</v>
      </c>
      <c r="H2955" s="59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1963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60">
        <v>45919.958287037036</v>
      </c>
      <c r="B2956" s="61">
        <v>444761319</v>
      </c>
      <c r="C2956" s="37" t="s">
        <v>36</v>
      </c>
      <c r="D2956" s="37" t="s">
        <v>37</v>
      </c>
      <c r="E2956" s="37" t="s">
        <v>45</v>
      </c>
      <c r="F2956" s="37" t="s">
        <v>120</v>
      </c>
      <c r="G2956" s="36">
        <v>3684.53</v>
      </c>
      <c r="H2956" s="61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8">
        <v>45919.958287037036</v>
      </c>
      <c r="B2957" s="59">
        <v>444761320</v>
      </c>
      <c r="C2957" s="38" t="s">
        <v>36</v>
      </c>
      <c r="D2957" s="38" t="s">
        <v>37</v>
      </c>
      <c r="E2957" s="38" t="s">
        <v>45</v>
      </c>
      <c r="F2957" s="38" t="s">
        <v>120</v>
      </c>
      <c r="G2957" s="35">
        <v>3684.53</v>
      </c>
      <c r="H2957" s="59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93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60">
        <v>45919.958553240744</v>
      </c>
      <c r="B2958" s="61">
        <v>444761623</v>
      </c>
      <c r="C2958" s="37" t="s">
        <v>36</v>
      </c>
      <c r="D2958" s="37" t="s">
        <v>38</v>
      </c>
      <c r="E2958" s="37" t="s">
        <v>46</v>
      </c>
      <c r="F2958" s="37" t="s">
        <v>120</v>
      </c>
      <c r="G2958" s="36">
        <v>3683.75</v>
      </c>
      <c r="H2958" s="61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1964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8">
        <v>45919.958993055552</v>
      </c>
      <c r="B2959" s="59">
        <v>444761755</v>
      </c>
      <c r="C2959" s="38" t="s">
        <v>36</v>
      </c>
      <c r="D2959" s="38" t="s">
        <v>37</v>
      </c>
      <c r="E2959" s="38" t="s">
        <v>45</v>
      </c>
      <c r="F2959" s="38" t="s">
        <v>120</v>
      </c>
      <c r="G2959" s="35">
        <v>3683.72</v>
      </c>
      <c r="H2959" s="59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60">
        <v>45919.96020833333</v>
      </c>
      <c r="B2960" s="61">
        <v>444762018</v>
      </c>
      <c r="C2960" s="37" t="s">
        <v>36</v>
      </c>
      <c r="D2960" s="37" t="s">
        <v>38</v>
      </c>
      <c r="E2960" s="37" t="s">
        <v>46</v>
      </c>
      <c r="F2960" s="37" t="s">
        <v>120</v>
      </c>
      <c r="G2960" s="36">
        <v>3682.57</v>
      </c>
      <c r="H2960" s="61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1965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8">
        <v>45919.962106481478</v>
      </c>
      <c r="B2961" s="59">
        <v>444762405</v>
      </c>
      <c r="C2961" s="38" t="s">
        <v>36</v>
      </c>
      <c r="D2961" s="38" t="s">
        <v>38</v>
      </c>
      <c r="E2961" s="38" t="s">
        <v>45</v>
      </c>
      <c r="F2961" s="38" t="s">
        <v>120</v>
      </c>
      <c r="G2961" s="35">
        <v>3683.2</v>
      </c>
      <c r="H2961" s="59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109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60">
        <v>45919.962106481478</v>
      </c>
      <c r="B2962" s="61">
        <v>444762406</v>
      </c>
      <c r="C2962" s="37" t="s">
        <v>36</v>
      </c>
      <c r="D2962" s="37" t="s">
        <v>38</v>
      </c>
      <c r="E2962" s="37" t="s">
        <v>45</v>
      </c>
      <c r="F2962" s="37" t="s">
        <v>120</v>
      </c>
      <c r="G2962" s="36">
        <v>3683.2</v>
      </c>
      <c r="H2962" s="61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108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8">
        <v>45919.962685185186</v>
      </c>
      <c r="B2963" s="59">
        <v>444762523</v>
      </c>
      <c r="C2963" s="38" t="s">
        <v>36</v>
      </c>
      <c r="D2963" s="38" t="s">
        <v>38</v>
      </c>
      <c r="E2963" s="38" t="s">
        <v>45</v>
      </c>
      <c r="F2963" s="38" t="s">
        <v>120</v>
      </c>
      <c r="G2963" s="35">
        <v>3682.96</v>
      </c>
      <c r="H2963" s="59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60">
        <v>45919.962685185186</v>
      </c>
      <c r="B2964" s="61">
        <v>444762529</v>
      </c>
      <c r="C2964" s="37" t="s">
        <v>36</v>
      </c>
      <c r="D2964" s="37" t="s">
        <v>38</v>
      </c>
      <c r="E2964" s="37" t="s">
        <v>45</v>
      </c>
      <c r="F2964" s="37" t="s">
        <v>120</v>
      </c>
      <c r="G2964" s="36">
        <v>3682.95</v>
      </c>
      <c r="H2964" s="61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8">
        <v>45919.962685185186</v>
      </c>
      <c r="B2965" s="59">
        <v>444762530</v>
      </c>
      <c r="C2965" s="38" t="s">
        <v>36</v>
      </c>
      <c r="D2965" s="38" t="s">
        <v>38</v>
      </c>
      <c r="E2965" s="38" t="s">
        <v>45</v>
      </c>
      <c r="F2965" s="38" t="s">
        <v>120</v>
      </c>
      <c r="G2965" s="35">
        <v>3682.97</v>
      </c>
      <c r="H2965" s="59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60">
        <v>45919.962685185186</v>
      </c>
      <c r="B2966" s="61">
        <v>444762533</v>
      </c>
      <c r="C2966" s="37" t="s">
        <v>36</v>
      </c>
      <c r="D2966" s="37" t="s">
        <v>38</v>
      </c>
      <c r="E2966" s="37" t="s">
        <v>45</v>
      </c>
      <c r="F2966" s="37" t="s">
        <v>120</v>
      </c>
      <c r="G2966" s="36">
        <v>3682.97</v>
      </c>
      <c r="H2966" s="61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8">
        <v>45919.968078703707</v>
      </c>
      <c r="B2967" s="59">
        <v>444763687</v>
      </c>
      <c r="C2967" s="38" t="s">
        <v>36</v>
      </c>
      <c r="D2967" s="38" t="s">
        <v>38</v>
      </c>
      <c r="E2967" s="38" t="s">
        <v>46</v>
      </c>
      <c r="F2967" s="38" t="s">
        <v>120</v>
      </c>
      <c r="G2967" s="35">
        <v>3681.69</v>
      </c>
      <c r="H2967" s="59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1966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60">
        <v>45919.968078703707</v>
      </c>
      <c r="B2968" s="61">
        <v>444763688</v>
      </c>
      <c r="C2968" s="37" t="s">
        <v>36</v>
      </c>
      <c r="D2968" s="37" t="s">
        <v>38</v>
      </c>
      <c r="E2968" s="37" t="s">
        <v>46</v>
      </c>
      <c r="F2968" s="37" t="s">
        <v>120</v>
      </c>
      <c r="G2968" s="36">
        <v>3681.69</v>
      </c>
      <c r="H2968" s="61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1966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8">
        <v>45919.968124999999</v>
      </c>
      <c r="B2969" s="59">
        <v>444763803</v>
      </c>
      <c r="C2969" s="38" t="s">
        <v>36</v>
      </c>
      <c r="D2969" s="38" t="s">
        <v>38</v>
      </c>
      <c r="E2969" s="38" t="s">
        <v>45</v>
      </c>
      <c r="F2969" s="38" t="s">
        <v>120</v>
      </c>
      <c r="G2969" s="35">
        <v>3681.77</v>
      </c>
      <c r="H2969" s="59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116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60">
        <v>45919.968124999999</v>
      </c>
      <c r="B2970" s="61">
        <v>444763805</v>
      </c>
      <c r="C2970" s="37" t="s">
        <v>36</v>
      </c>
      <c r="D2970" s="37" t="s">
        <v>38</v>
      </c>
      <c r="E2970" s="37" t="s">
        <v>45</v>
      </c>
      <c r="F2970" s="37" t="s">
        <v>120</v>
      </c>
      <c r="G2970" s="36">
        <v>3681.77</v>
      </c>
      <c r="H2970" s="61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1385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8">
        <v>45919.968460648146</v>
      </c>
      <c r="B2971" s="59">
        <v>444764004</v>
      </c>
      <c r="C2971" s="38" t="s">
        <v>36</v>
      </c>
      <c r="D2971" s="38" t="s">
        <v>38</v>
      </c>
      <c r="E2971" s="38" t="s">
        <v>46</v>
      </c>
      <c r="F2971" s="38" t="s">
        <v>120</v>
      </c>
      <c r="G2971" s="35">
        <v>3681.51</v>
      </c>
      <c r="H2971" s="59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1967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60">
        <v>45919.968460648146</v>
      </c>
      <c r="B2972" s="61">
        <v>444764005</v>
      </c>
      <c r="C2972" s="37" t="s">
        <v>36</v>
      </c>
      <c r="D2972" s="37" t="s">
        <v>38</v>
      </c>
      <c r="E2972" s="37" t="s">
        <v>46</v>
      </c>
      <c r="F2972" s="37" t="s">
        <v>120</v>
      </c>
      <c r="G2972" s="36">
        <v>3681.51</v>
      </c>
      <c r="H2972" s="61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1967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8">
        <v>45919.968472222223</v>
      </c>
      <c r="B2973" s="59">
        <v>444764043</v>
      </c>
      <c r="C2973" s="38" t="s">
        <v>36</v>
      </c>
      <c r="D2973" s="38" t="s">
        <v>37</v>
      </c>
      <c r="E2973" s="38" t="s">
        <v>46</v>
      </c>
      <c r="F2973" s="38" t="s">
        <v>120</v>
      </c>
      <c r="G2973" s="35">
        <v>3681.69</v>
      </c>
      <c r="H2973" s="59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1968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60">
        <v>45919.968472222223</v>
      </c>
      <c r="B2974" s="61">
        <v>444764044</v>
      </c>
      <c r="C2974" s="37" t="s">
        <v>36</v>
      </c>
      <c r="D2974" s="37" t="s">
        <v>37</v>
      </c>
      <c r="E2974" s="37" t="s">
        <v>46</v>
      </c>
      <c r="F2974" s="37" t="s">
        <v>120</v>
      </c>
      <c r="G2974" s="36">
        <v>3681.69</v>
      </c>
      <c r="H2974" s="61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1968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8">
        <v>45919.969282407408</v>
      </c>
      <c r="B2975" s="59">
        <v>444764316</v>
      </c>
      <c r="C2975" s="38" t="s">
        <v>36</v>
      </c>
      <c r="D2975" s="38" t="s">
        <v>38</v>
      </c>
      <c r="E2975" s="38" t="s">
        <v>45</v>
      </c>
      <c r="F2975" s="38" t="s">
        <v>120</v>
      </c>
      <c r="G2975" s="35">
        <v>3681.83</v>
      </c>
      <c r="H2975" s="59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108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60">
        <v>45919.969282407408</v>
      </c>
      <c r="B2976" s="61">
        <v>444764317</v>
      </c>
      <c r="C2976" s="37" t="s">
        <v>36</v>
      </c>
      <c r="D2976" s="37" t="s">
        <v>38</v>
      </c>
      <c r="E2976" s="37" t="s">
        <v>45</v>
      </c>
      <c r="F2976" s="37" t="s">
        <v>120</v>
      </c>
      <c r="G2976" s="36">
        <v>3681.83</v>
      </c>
      <c r="H2976" s="61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109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8">
        <v>45919.969456018516</v>
      </c>
      <c r="B2977" s="59">
        <v>444764400</v>
      </c>
      <c r="C2977" s="38" t="s">
        <v>36</v>
      </c>
      <c r="D2977" s="38" t="s">
        <v>37</v>
      </c>
      <c r="E2977" s="38" t="s">
        <v>46</v>
      </c>
      <c r="F2977" s="38" t="s">
        <v>120</v>
      </c>
      <c r="G2977" s="35">
        <v>3681.45</v>
      </c>
      <c r="H2977" s="59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1969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60">
        <v>45919.969456018516</v>
      </c>
      <c r="B2978" s="61">
        <v>444764422</v>
      </c>
      <c r="C2978" s="37" t="s">
        <v>36</v>
      </c>
      <c r="D2978" s="37" t="s">
        <v>38</v>
      </c>
      <c r="E2978" s="37" t="s">
        <v>46</v>
      </c>
      <c r="F2978" s="37" t="s">
        <v>120</v>
      </c>
      <c r="G2978" s="36">
        <v>3681.08</v>
      </c>
      <c r="H2978" s="61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1970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8">
        <v>45919.970902777779</v>
      </c>
      <c r="B2979" s="59">
        <v>444764895</v>
      </c>
      <c r="C2979" s="38" t="s">
        <v>36</v>
      </c>
      <c r="D2979" s="38" t="s">
        <v>38</v>
      </c>
      <c r="E2979" s="38" t="s">
        <v>45</v>
      </c>
      <c r="F2979" s="38" t="s">
        <v>120</v>
      </c>
      <c r="G2979" s="35">
        <v>3681.39</v>
      </c>
      <c r="H2979" s="59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1946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60">
        <v>45919.970902777779</v>
      </c>
      <c r="B2980" s="61">
        <v>444764896</v>
      </c>
      <c r="C2980" s="37" t="s">
        <v>36</v>
      </c>
      <c r="D2980" s="37" t="s">
        <v>38</v>
      </c>
      <c r="E2980" s="37" t="s">
        <v>45</v>
      </c>
      <c r="F2980" s="37" t="s">
        <v>120</v>
      </c>
      <c r="G2980" s="36">
        <v>3681.39</v>
      </c>
      <c r="H2980" s="61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8">
        <v>45919.972002314818</v>
      </c>
      <c r="B2981" s="59">
        <v>444765076</v>
      </c>
      <c r="C2981" s="38" t="s">
        <v>36</v>
      </c>
      <c r="D2981" s="38" t="s">
        <v>37</v>
      </c>
      <c r="E2981" s="38" t="s">
        <v>46</v>
      </c>
      <c r="F2981" s="38" t="s">
        <v>120</v>
      </c>
      <c r="G2981" s="35">
        <v>3681.82</v>
      </c>
      <c r="H2981" s="59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1971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60">
        <v>45919.972002314818</v>
      </c>
      <c r="B2982" s="61">
        <v>444765077</v>
      </c>
      <c r="C2982" s="37" t="s">
        <v>36</v>
      </c>
      <c r="D2982" s="37" t="s">
        <v>37</v>
      </c>
      <c r="E2982" s="37" t="s">
        <v>46</v>
      </c>
      <c r="F2982" s="37" t="s">
        <v>120</v>
      </c>
      <c r="G2982" s="36">
        <v>3681.82</v>
      </c>
      <c r="H2982" s="61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1971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8">
        <v>45919.972002314818</v>
      </c>
      <c r="B2983" s="59">
        <v>444765078</v>
      </c>
      <c r="C2983" s="38" t="s">
        <v>36</v>
      </c>
      <c r="D2983" s="38" t="s">
        <v>37</v>
      </c>
      <c r="E2983" s="38" t="s">
        <v>46</v>
      </c>
      <c r="F2983" s="38" t="s">
        <v>120</v>
      </c>
      <c r="G2983" s="35">
        <v>3681.82</v>
      </c>
      <c r="H2983" s="59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1971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60">
        <v>45919.972060185188</v>
      </c>
      <c r="B2984" s="61">
        <v>444765232</v>
      </c>
      <c r="C2984" s="37" t="s">
        <v>36</v>
      </c>
      <c r="D2984" s="37" t="s">
        <v>38</v>
      </c>
      <c r="E2984" s="37" t="s">
        <v>45</v>
      </c>
      <c r="F2984" s="37" t="s">
        <v>120</v>
      </c>
      <c r="G2984" s="36">
        <v>3681.52</v>
      </c>
      <c r="H2984" s="61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8">
        <v>45919.972060185188</v>
      </c>
      <c r="B2985" s="59">
        <v>444765233</v>
      </c>
      <c r="C2985" s="38" t="s">
        <v>36</v>
      </c>
      <c r="D2985" s="38" t="s">
        <v>38</v>
      </c>
      <c r="E2985" s="38" t="s">
        <v>45</v>
      </c>
      <c r="F2985" s="38" t="s">
        <v>120</v>
      </c>
      <c r="G2985" s="35">
        <v>3681.52</v>
      </c>
      <c r="H2985" s="59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60">
        <v>45919.972060185188</v>
      </c>
      <c r="B2986" s="61">
        <v>444765234</v>
      </c>
      <c r="C2986" s="37" t="s">
        <v>36</v>
      </c>
      <c r="D2986" s="37" t="s">
        <v>38</v>
      </c>
      <c r="E2986" s="37" t="s">
        <v>45</v>
      </c>
      <c r="F2986" s="37" t="s">
        <v>120</v>
      </c>
      <c r="G2986" s="36">
        <v>3681.52</v>
      </c>
      <c r="H2986" s="61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8">
        <v>45919.976053240738</v>
      </c>
      <c r="B2987" s="59">
        <v>444766155</v>
      </c>
      <c r="C2987" s="38" t="s">
        <v>36</v>
      </c>
      <c r="D2987" s="38" t="s">
        <v>37</v>
      </c>
      <c r="E2987" s="38" t="s">
        <v>46</v>
      </c>
      <c r="F2987" s="38" t="s">
        <v>120</v>
      </c>
      <c r="G2987" s="35">
        <v>3683.35</v>
      </c>
      <c r="H2987" s="59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1972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60">
        <v>45919.97923611111</v>
      </c>
      <c r="B2988" s="61">
        <v>444766661</v>
      </c>
      <c r="C2988" s="37" t="s">
        <v>36</v>
      </c>
      <c r="D2988" s="37" t="s">
        <v>37</v>
      </c>
      <c r="E2988" s="37" t="s">
        <v>45</v>
      </c>
      <c r="F2988" s="37" t="s">
        <v>120</v>
      </c>
      <c r="G2988" s="36">
        <v>3683.06</v>
      </c>
      <c r="H2988" s="61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1973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8">
        <v>45919.97923611111</v>
      </c>
      <c r="B2989" s="59">
        <v>444766662</v>
      </c>
      <c r="C2989" s="38" t="s">
        <v>36</v>
      </c>
      <c r="D2989" s="38" t="s">
        <v>37</v>
      </c>
      <c r="E2989" s="38" t="s">
        <v>45</v>
      </c>
      <c r="F2989" s="38" t="s">
        <v>120</v>
      </c>
      <c r="G2989" s="35">
        <v>3683.06</v>
      </c>
      <c r="H2989" s="59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109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60">
        <v>45919.980775462966</v>
      </c>
      <c r="B2990" s="61">
        <v>444767166</v>
      </c>
      <c r="C2990" s="37" t="s">
        <v>36</v>
      </c>
      <c r="D2990" s="37" t="s">
        <v>37</v>
      </c>
      <c r="E2990" s="37" t="s">
        <v>46</v>
      </c>
      <c r="F2990" s="37" t="s">
        <v>120</v>
      </c>
      <c r="G2990" s="36">
        <v>3684.06</v>
      </c>
      <c r="H2990" s="61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782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8">
        <v>45919.981678240743</v>
      </c>
      <c r="B2991" s="59">
        <v>444767460</v>
      </c>
      <c r="C2991" s="38" t="s">
        <v>36</v>
      </c>
      <c r="D2991" s="38" t="s">
        <v>37</v>
      </c>
      <c r="E2991" s="38" t="s">
        <v>46</v>
      </c>
      <c r="F2991" s="38" t="s">
        <v>120</v>
      </c>
      <c r="G2991" s="35">
        <v>3684.39</v>
      </c>
      <c r="H2991" s="59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1961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60">
        <v>45919.981678240743</v>
      </c>
      <c r="B2992" s="61">
        <v>444767462</v>
      </c>
      <c r="C2992" s="37" t="s">
        <v>36</v>
      </c>
      <c r="D2992" s="37" t="s">
        <v>37</v>
      </c>
      <c r="E2992" s="37" t="s">
        <v>46</v>
      </c>
      <c r="F2992" s="37" t="s">
        <v>120</v>
      </c>
      <c r="G2992" s="36">
        <v>3684.39</v>
      </c>
      <c r="H2992" s="61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1961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8">
        <v>45919.981886574074</v>
      </c>
      <c r="B2993" s="59">
        <v>444767499</v>
      </c>
      <c r="C2993" s="38" t="s">
        <v>36</v>
      </c>
      <c r="D2993" s="38" t="s">
        <v>37</v>
      </c>
      <c r="E2993" s="38" t="s">
        <v>46</v>
      </c>
      <c r="F2993" s="38" t="s">
        <v>120</v>
      </c>
      <c r="G2993" s="35">
        <v>3684.52</v>
      </c>
      <c r="H2993" s="59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1974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60">
        <v>45919.981886574074</v>
      </c>
      <c r="B2994" s="61">
        <v>444767500</v>
      </c>
      <c r="C2994" s="37" t="s">
        <v>36</v>
      </c>
      <c r="D2994" s="37" t="s">
        <v>37</v>
      </c>
      <c r="E2994" s="37" t="s">
        <v>46</v>
      </c>
      <c r="F2994" s="37" t="s">
        <v>120</v>
      </c>
      <c r="G2994" s="36">
        <v>3684.52</v>
      </c>
      <c r="H2994" s="61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1975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8">
        <v>45919.981932870367</v>
      </c>
      <c r="B2995" s="59">
        <v>444767525</v>
      </c>
      <c r="C2995" s="38" t="s">
        <v>36</v>
      </c>
      <c r="D2995" s="38" t="s">
        <v>38</v>
      </c>
      <c r="E2995" s="38" t="s">
        <v>46</v>
      </c>
      <c r="F2995" s="38" t="s">
        <v>120</v>
      </c>
      <c r="G2995" s="35">
        <v>3684.47</v>
      </c>
      <c r="H2995" s="59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1976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60">
        <v>45919.981944444444</v>
      </c>
      <c r="B2996" s="61">
        <v>444767569</v>
      </c>
      <c r="C2996" s="37" t="s">
        <v>36</v>
      </c>
      <c r="D2996" s="37" t="s">
        <v>37</v>
      </c>
      <c r="E2996" s="37" t="s">
        <v>46</v>
      </c>
      <c r="F2996" s="37" t="s">
        <v>120</v>
      </c>
      <c r="G2996" s="36">
        <v>3684.79</v>
      </c>
      <c r="H2996" s="61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753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8">
        <v>45919.981944444444</v>
      </c>
      <c r="B2997" s="59">
        <v>444767570</v>
      </c>
      <c r="C2997" s="38" t="s">
        <v>36</v>
      </c>
      <c r="D2997" s="38" t="s">
        <v>37</v>
      </c>
      <c r="E2997" s="38" t="s">
        <v>46</v>
      </c>
      <c r="F2997" s="38" t="s">
        <v>120</v>
      </c>
      <c r="G2997" s="35">
        <v>3684.79</v>
      </c>
      <c r="H2997" s="59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753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60">
        <v>45919.981944444444</v>
      </c>
      <c r="B2998" s="61">
        <v>444767571</v>
      </c>
      <c r="C2998" s="37" t="s">
        <v>36</v>
      </c>
      <c r="D2998" s="37" t="s">
        <v>38</v>
      </c>
      <c r="E2998" s="37" t="s">
        <v>46</v>
      </c>
      <c r="F2998" s="37" t="s">
        <v>120</v>
      </c>
      <c r="G2998" s="36">
        <v>3684.58</v>
      </c>
      <c r="H2998" s="61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1977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8">
        <v>45919.982361111113</v>
      </c>
      <c r="B2999" s="59">
        <v>444767880</v>
      </c>
      <c r="C2999" s="38" t="s">
        <v>36</v>
      </c>
      <c r="D2999" s="38" t="s">
        <v>37</v>
      </c>
      <c r="E2999" s="38" t="s">
        <v>45</v>
      </c>
      <c r="F2999" s="38" t="s">
        <v>120</v>
      </c>
      <c r="G2999" s="35">
        <v>3684.58</v>
      </c>
      <c r="H2999" s="59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116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60">
        <v>45919.982361111113</v>
      </c>
      <c r="B3000" s="61">
        <v>444767881</v>
      </c>
      <c r="C3000" s="37" t="s">
        <v>36</v>
      </c>
      <c r="D3000" s="37" t="s">
        <v>37</v>
      </c>
      <c r="E3000" s="37" t="s">
        <v>45</v>
      </c>
      <c r="F3000" s="37" t="s">
        <v>120</v>
      </c>
      <c r="G3000" s="36">
        <v>3684.58</v>
      </c>
      <c r="H3000" s="61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1385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8">
        <v>45919.983518518522</v>
      </c>
      <c r="B3001" s="59">
        <v>444768093</v>
      </c>
      <c r="C3001" s="38" t="s">
        <v>36</v>
      </c>
      <c r="D3001" s="38" t="s">
        <v>37</v>
      </c>
      <c r="E3001" s="38" t="s">
        <v>45</v>
      </c>
      <c r="F3001" s="38" t="s">
        <v>120</v>
      </c>
      <c r="G3001" s="35">
        <v>3684.27</v>
      </c>
      <c r="H3001" s="59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60">
        <v>45919.983518518522</v>
      </c>
      <c r="B3002" s="61">
        <v>444768094</v>
      </c>
      <c r="C3002" s="37" t="s">
        <v>36</v>
      </c>
      <c r="D3002" s="37" t="s">
        <v>37</v>
      </c>
      <c r="E3002" s="37" t="s">
        <v>45</v>
      </c>
      <c r="F3002" s="37" t="s">
        <v>120</v>
      </c>
      <c r="G3002" s="36">
        <v>3684.27</v>
      </c>
      <c r="H3002" s="61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8">
        <v>45919.983518518522</v>
      </c>
      <c r="B3003" s="59">
        <v>444768095</v>
      </c>
      <c r="C3003" s="38" t="s">
        <v>36</v>
      </c>
      <c r="D3003" s="38" t="s">
        <v>37</v>
      </c>
      <c r="E3003" s="38" t="s">
        <v>45</v>
      </c>
      <c r="F3003" s="38" t="s">
        <v>120</v>
      </c>
      <c r="G3003" s="35">
        <v>3684.27</v>
      </c>
      <c r="H3003" s="59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1946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60">
        <v>45919.983518518522</v>
      </c>
      <c r="B3004" s="61">
        <v>444768098</v>
      </c>
      <c r="C3004" s="37" t="s">
        <v>36</v>
      </c>
      <c r="D3004" s="37" t="s">
        <v>37</v>
      </c>
      <c r="E3004" s="37" t="s">
        <v>45</v>
      </c>
      <c r="F3004" s="37" t="s">
        <v>120</v>
      </c>
      <c r="G3004" s="36">
        <v>3684.21</v>
      </c>
      <c r="H3004" s="61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1973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8">
        <v>45919.983530092592</v>
      </c>
      <c r="B3005" s="59">
        <v>444768099</v>
      </c>
      <c r="C3005" s="38" t="s">
        <v>36</v>
      </c>
      <c r="D3005" s="38" t="s">
        <v>37</v>
      </c>
      <c r="E3005" s="38" t="s">
        <v>45</v>
      </c>
      <c r="F3005" s="38" t="s">
        <v>120</v>
      </c>
      <c r="G3005" s="35">
        <v>3684.2</v>
      </c>
      <c r="H3005" s="59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60">
        <v>45919.983530092592</v>
      </c>
      <c r="B3006" s="61">
        <v>444768100</v>
      </c>
      <c r="C3006" s="37" t="s">
        <v>36</v>
      </c>
      <c r="D3006" s="37" t="s">
        <v>37</v>
      </c>
      <c r="E3006" s="37" t="s">
        <v>45</v>
      </c>
      <c r="F3006" s="37" t="s">
        <v>120</v>
      </c>
      <c r="G3006" s="36">
        <v>3684.2</v>
      </c>
      <c r="H3006" s="61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8">
        <v>45919.983530092592</v>
      </c>
      <c r="B3007" s="59">
        <v>444768106</v>
      </c>
      <c r="C3007" s="38" t="s">
        <v>36</v>
      </c>
      <c r="D3007" s="38" t="s">
        <v>37</v>
      </c>
      <c r="E3007" s="38" t="s">
        <v>45</v>
      </c>
      <c r="F3007" s="38" t="s">
        <v>120</v>
      </c>
      <c r="G3007" s="35">
        <v>3684.12</v>
      </c>
      <c r="H3007" s="59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109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60">
        <v>45919.984270833331</v>
      </c>
      <c r="B3008" s="61">
        <v>444768229</v>
      </c>
      <c r="C3008" s="37" t="s">
        <v>36</v>
      </c>
      <c r="D3008" s="37" t="s">
        <v>37</v>
      </c>
      <c r="E3008" s="37" t="s">
        <v>46</v>
      </c>
      <c r="F3008" s="37" t="s">
        <v>120</v>
      </c>
      <c r="G3008" s="36">
        <v>3684.88</v>
      </c>
      <c r="H3008" s="61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1978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8">
        <v>45919.985254629632</v>
      </c>
      <c r="B3009" s="59">
        <v>444768424</v>
      </c>
      <c r="C3009" s="38" t="s">
        <v>36</v>
      </c>
      <c r="D3009" s="38" t="s">
        <v>37</v>
      </c>
      <c r="E3009" s="38" t="s">
        <v>45</v>
      </c>
      <c r="F3009" s="38" t="s">
        <v>120</v>
      </c>
      <c r="G3009" s="35">
        <v>3684.59</v>
      </c>
      <c r="H3009" s="59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108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60">
        <v>45919.990682870368</v>
      </c>
      <c r="B3010" s="61">
        <v>444769268</v>
      </c>
      <c r="C3010" s="37" t="s">
        <v>36</v>
      </c>
      <c r="D3010" s="37" t="s">
        <v>37</v>
      </c>
      <c r="E3010" s="37" t="s">
        <v>45</v>
      </c>
      <c r="F3010" s="37" t="s">
        <v>120</v>
      </c>
      <c r="G3010" s="36">
        <v>3684.82</v>
      </c>
      <c r="H3010" s="61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107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8">
        <v>45919.991724537038</v>
      </c>
      <c r="B3011" s="59">
        <v>444769360</v>
      </c>
      <c r="C3011" s="38" t="s">
        <v>36</v>
      </c>
      <c r="D3011" s="38" t="s">
        <v>37</v>
      </c>
      <c r="E3011" s="38" t="s">
        <v>45</v>
      </c>
      <c r="F3011" s="38" t="s">
        <v>120</v>
      </c>
      <c r="G3011" s="35">
        <v>3684.86</v>
      </c>
      <c r="H3011" s="59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93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Strategy_Builder</vt:lpstr>
      <vt:lpstr>Overall</vt:lpstr>
      <vt:lpstr>Detail1</vt:lpstr>
      <vt:lpstr>strategy_12</vt:lpstr>
      <vt:lpstr>strategy_14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2025-09-20T10:17:23Z</dcterms:modified>
</cp:coreProperties>
</file>