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sabelguitteau/Desktop/COGS 3 FINAL FINAL/COGS3FINALPROJECT-/"/>
    </mc:Choice>
  </mc:AlternateContent>
  <xr:revisionPtr revIDLastSave="0" documentId="13_ncr:1_{91303534-CEE6-C64B-B25A-CABF126CCB42}" xr6:coauthVersionLast="47" xr6:coauthVersionMax="47" xr10:uidLastSave="{00000000-0000-0000-0000-000000000000}"/>
  <bookViews>
    <workbookView xWindow="2560" yWindow="500" windowWidth="27640" windowHeight="15820" activeTab="2" xr2:uid="{6CD2A031-A7EA-2344-B50B-BAE495AD0813}"/>
  </bookViews>
  <sheets>
    <sheet name="Cogs3Lab4" sheetId="1" r:id="rId1"/>
    <sheet name="sheet 3 " sheetId="4" r:id="rId2"/>
    <sheet name="shheeet 2 " sheetId="3" r:id="rId3"/>
  </sheets>
  <definedNames>
    <definedName name="MaxScore">80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1" i="3"/>
  <c r="D45" i="1"/>
  <c r="E45" i="1"/>
  <c r="F45" i="1"/>
  <c r="C45" i="1"/>
  <c r="D44" i="1"/>
  <c r="E44" i="1"/>
  <c r="F44" i="1"/>
  <c r="C44" i="1"/>
  <c r="D43" i="1"/>
  <c r="E43" i="1"/>
  <c r="F43" i="1"/>
  <c r="C43" i="1"/>
  <c r="D42" i="1"/>
  <c r="E42" i="1"/>
  <c r="F42" i="1"/>
  <c r="C42" i="1"/>
  <c r="G3" i="1"/>
  <c r="I3" i="1" s="1"/>
  <c r="G4" i="1"/>
  <c r="H4" i="1" s="1"/>
  <c r="G5" i="1"/>
  <c r="H5" i="1" s="1"/>
  <c r="G6" i="1"/>
  <c r="H6" i="1" s="1"/>
  <c r="G7" i="1"/>
  <c r="I7" i="1" s="1"/>
  <c r="G8" i="1"/>
  <c r="H8" i="1" s="1"/>
  <c r="G9" i="1"/>
  <c r="H9" i="1" s="1"/>
  <c r="G10" i="1"/>
  <c r="H10" i="1" s="1"/>
  <c r="G11" i="1"/>
  <c r="I11" i="1" s="1"/>
  <c r="G12" i="1"/>
  <c r="H12" i="1" s="1"/>
  <c r="G13" i="1"/>
  <c r="H13" i="1" s="1"/>
  <c r="G14" i="1"/>
  <c r="H14" i="1" s="1"/>
  <c r="G15" i="1"/>
  <c r="I15" i="1" s="1"/>
  <c r="G16" i="1"/>
  <c r="H16" i="1" s="1"/>
  <c r="G17" i="1"/>
  <c r="H17" i="1" s="1"/>
  <c r="G18" i="1"/>
  <c r="H18" i="1" s="1"/>
  <c r="G19" i="1"/>
  <c r="I19" i="1" s="1"/>
  <c r="G20" i="1"/>
  <c r="H20" i="1" s="1"/>
  <c r="G21" i="1"/>
  <c r="H21" i="1" s="1"/>
  <c r="G22" i="1"/>
  <c r="H22" i="1" s="1"/>
  <c r="G23" i="1"/>
  <c r="I23" i="1" s="1"/>
  <c r="G24" i="1"/>
  <c r="H24" i="1" s="1"/>
  <c r="G25" i="1"/>
  <c r="H25" i="1" s="1"/>
  <c r="G26" i="1"/>
  <c r="H26" i="1" s="1"/>
  <c r="G27" i="1"/>
  <c r="I27" i="1" s="1"/>
  <c r="G28" i="1"/>
  <c r="H28" i="1" s="1"/>
  <c r="G29" i="1"/>
  <c r="H29" i="1" s="1"/>
  <c r="G30" i="1"/>
  <c r="H30" i="1" s="1"/>
  <c r="G31" i="1"/>
  <c r="I31" i="1" s="1"/>
  <c r="G32" i="1"/>
  <c r="H32" i="1" s="1"/>
  <c r="G33" i="1"/>
  <c r="H33" i="1" s="1"/>
  <c r="G34" i="1"/>
  <c r="H34" i="1" s="1"/>
  <c r="G35" i="1"/>
  <c r="I35" i="1" s="1"/>
  <c r="G36" i="1"/>
  <c r="H36" i="1" s="1"/>
  <c r="G37" i="1"/>
  <c r="H37" i="1" s="1"/>
  <c r="G38" i="1"/>
  <c r="H38" i="1" s="1"/>
  <c r="G39" i="1"/>
  <c r="I39" i="1" s="1"/>
  <c r="G40" i="1"/>
  <c r="H40" i="1" s="1"/>
  <c r="G2" i="1"/>
  <c r="I2" i="1" s="1"/>
  <c r="I38" i="1" l="1"/>
  <c r="I6" i="1"/>
  <c r="I34" i="1"/>
  <c r="I22" i="1"/>
  <c r="I18" i="1"/>
  <c r="I26" i="1"/>
  <c r="I10" i="1"/>
  <c r="I40" i="1"/>
  <c r="I24" i="1"/>
  <c r="I8" i="1"/>
  <c r="I29" i="1"/>
  <c r="I13" i="1"/>
  <c r="I33" i="1"/>
  <c r="I28" i="1"/>
  <c r="I17" i="1"/>
  <c r="I12" i="1"/>
  <c r="I37" i="1"/>
  <c r="I32" i="1"/>
  <c r="I21" i="1"/>
  <c r="I16" i="1"/>
  <c r="I5" i="1"/>
  <c r="I36" i="1"/>
  <c r="I30" i="1"/>
  <c r="I25" i="1"/>
  <c r="I20" i="1"/>
  <c r="I14" i="1"/>
  <c r="I9" i="1"/>
  <c r="I4" i="1"/>
  <c r="H35" i="1"/>
  <c r="H27" i="1"/>
  <c r="H19" i="1"/>
  <c r="H11" i="1"/>
  <c r="H3" i="1"/>
  <c r="G44" i="1"/>
  <c r="G45" i="1"/>
  <c r="H39" i="1"/>
  <c r="H31" i="1"/>
  <c r="H23" i="1"/>
  <c r="H15" i="1"/>
  <c r="H7" i="1"/>
  <c r="H2" i="1"/>
  <c r="G42" i="1"/>
  <c r="G43" i="1"/>
</calcChain>
</file>

<file path=xl/sharedStrings.xml><?xml version="1.0" encoding="utf-8"?>
<sst xmlns="http://schemas.openxmlformats.org/spreadsheetml/2006/main" count="139" uniqueCount="100">
  <si>
    <t>Q1</t>
  </si>
  <si>
    <t>Q2</t>
  </si>
  <si>
    <t>Q3</t>
  </si>
  <si>
    <t>Q4</t>
  </si>
  <si>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</si>
  <si>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</si>
  <si>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</si>
  <si>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</si>
  <si>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</si>
  <si>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</si>
  <si>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</si>
  <si>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</si>
  <si>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</si>
  <si>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</si>
  <si>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</si>
  <si>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</si>
  <si>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</si>
  <si>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</si>
  <si>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</si>
  <si>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</si>
  <si>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</si>
  <si>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</si>
  <si>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</si>
  <si>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</si>
  <si>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</si>
  <si>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</si>
  <si>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</si>
  <si>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</si>
  <si>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</si>
  <si>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</si>
  <si>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</si>
  <si>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</si>
  <si>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</si>
  <si>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</si>
  <si>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</si>
  <si>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</si>
  <si>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</si>
  <si>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</si>
  <si>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</si>
  <si>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</si>
  <si>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</si>
  <si>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</si>
  <si>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</si>
  <si>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Bart Simpson</t>
  </si>
  <si>
    <t>Lisa Simpson</t>
  </si>
  <si>
    <t>Montgomery Burns</t>
  </si>
  <si>
    <t>Cecil Terwilliger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</si>
  <si>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</si>
  <si>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</si>
  <si>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</si>
  <si>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</si>
  <si>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</si>
  <si>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</si>
  <si>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</si>
  <si>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</si>
  <si>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</si>
  <si>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</si>
  <si>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</si>
  <si>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</si>
  <si>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</si>
  <si>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</si>
  <si>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</si>
  <si>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</si>
  <si>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</si>
  <si>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</si>
  <si>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Dewey Largoon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</si>
  <si>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</si>
  <si>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</si>
  <si>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</si>
  <si>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</si>
  <si>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</si>
  <si>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</si>
  <si>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</si>
  <si>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</si>
  <si>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</si>
  <si>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</si>
  <si>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</si>
  <si>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Selma Bouvier</t>
  </si>
  <si>
    <t>Herbert Powel</t>
  </si>
  <si>
    <t>Troy McClure</t>
  </si>
  <si>
    <t>Nick Rivera</t>
  </si>
  <si>
    <t>Homer Simpson</t>
  </si>
  <si>
    <t>P/NP</t>
  </si>
  <si>
    <t>F</t>
  </si>
  <si>
    <t>C</t>
  </si>
  <si>
    <t>A</t>
  </si>
  <si>
    <t>B</t>
  </si>
  <si>
    <t>Count of Grades</t>
  </si>
  <si>
    <t>Row Labels</t>
  </si>
  <si>
    <t>(blank)</t>
  </si>
  <si>
    <t>Grand Total</t>
  </si>
  <si>
    <t>STDV</t>
  </si>
  <si>
    <t>GRADES</t>
  </si>
  <si>
    <t xml:space="preserve">STUDENT NAMES </t>
  </si>
  <si>
    <t>STUDENT ID</t>
  </si>
  <si>
    <t xml:space="preserve">GRADES </t>
  </si>
  <si>
    <t>TOTALS</t>
  </si>
  <si>
    <t>AVERAGES BUILT IN</t>
  </si>
  <si>
    <t xml:space="preserve">AVERAGES ROWS </t>
  </si>
  <si>
    <t xml:space="preserve">AVERAGES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</si>
</sst>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37085675193503E-2"/>
          <c:y val="2.1182573224424159E-2"/>
          <c:w val="0.92331884799560093"/>
          <c:h val="0.79030167750770286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D-914A-A447-873888CB4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D-914A-A447-873888CB4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D-914A-A447-873888CB4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5D-914A-A447-873888CB40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5D-914A-A447-873888CB40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5D-914A-A447-873888CB40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5D-914A-A447-873888CB40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5D-914A-A447-873888CB40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D5D-914A-A447-873888CB40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D5D-914A-A447-873888CB409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D5D-914A-A447-873888CB409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D5D-914A-A447-873888CB409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D5D-914A-A447-873888CB409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D5D-914A-A447-873888CB409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D5D-914A-A447-873888CB409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D5D-914A-A447-873888CB409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D5D-914A-A447-873888CB409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D5D-914A-A447-873888CB409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D5D-914A-A447-873888CB409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D5D-914A-A447-873888CB409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D5D-914A-A447-873888CB409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D5D-914A-A447-873888CB409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D5D-914A-A447-873888CB409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D5D-914A-A447-873888CB409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D5D-914A-A447-873888CB409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D5D-914A-A447-873888CB409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D5D-914A-A447-873888CB409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D5D-914A-A447-873888CB409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D5D-914A-A447-873888CB409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D5D-914A-A447-873888CB409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D5D-914A-A447-873888CB409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D5D-914A-A447-873888CB409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D5D-914A-A447-873888CB409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2D5D-914A-A447-873888CB409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2D5D-914A-A447-873888CB409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2D5D-914A-A447-873888CB409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2D5D-914A-A447-873888CB409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2D5D-914A-A447-873888CB409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2D5D-914A-A447-873888CB4095}"/>
              </c:ext>
            </c:extLst>
          </c:dPt>
          <c:val>
            <c:numRef>
              <c:f>'shheeet 2 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D5D-914A-A447-873888CB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70015"/>
        <c:axId val="139238719"/>
      </c:barChart>
      <c:catAx>
        <c:axId val="13487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8719"/>
        <c:crosses val="autoZero"/>
        <c:auto val="1"/>
        <c:lblAlgn val="ctr"/>
        <c:lblOffset val="100"/>
        <c:noMultiLvlLbl val="0"/>
      </c:catAx>
      <c:valAx>
        <c:axId val="1392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[COGS LAB 4 !!.xlsx]sheet 3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3 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3 '!$C$3:$C$8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  <c:pt idx="4">
                  <c:v>(blank)</c:v>
                </c:pt>
              </c:strCache>
            </c:strRef>
          </c:cat>
          <c:val>
            <c:numRef>
              <c:f>'sheet 3 '!$D$3:$D$8</c:f>
              <c:numCache>
                <c:formatCode>0.00%</c:formatCode>
                <c:ptCount val="5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C-5142-A67E-09442BEB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92031"/>
        <c:axId val="135553551"/>
      </c:barChart>
      <c:catAx>
        <c:axId val="18769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3551"/>
        <c:crosses val="autoZero"/>
        <c:auto val="1"/>
        <c:lblAlgn val="ctr"/>
        <c:lblOffset val="100"/>
        <c:noMultiLvlLbl val="0"/>
      </c:catAx>
      <c:valAx>
        <c:axId val="1355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[COGS LAB 4 !!.xlsx]sheet 3 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 3 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BC-5D4D-82DB-8EEF2180EE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BC-5D4D-82DB-8EEF2180EE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BC-5D4D-82DB-8EEF2180EE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BC-5D4D-82DB-8EEF2180EE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BC-5D4D-82DB-8EEF2180EE25}"/>
              </c:ext>
            </c:extLst>
          </c:dPt>
          <c:cat>
            <c:strRef>
              <c:f>'sheet 3 '!$C$3:$C$8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  <c:pt idx="4">
                  <c:v>(blank)</c:v>
                </c:pt>
              </c:strCache>
            </c:strRef>
          </c:cat>
          <c:val>
            <c:numRef>
              <c:f>'sheet 3 '!$D$3:$D$8</c:f>
              <c:numCache>
                <c:formatCode>0.00%</c:formatCode>
                <c:ptCount val="5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F-9F43-882E-54FFE6B4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18-42D4-AE55-436C7A0F2D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18-42D4-AE55-436C7A0F2D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18-42D4-AE55-436C7A0F2D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18-42D4-AE55-436C7A0F2D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18-42D4-AE55-436C7A0F2D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18-42D4-AE55-436C7A0F2D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18-42D4-AE55-436C7A0F2D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218-42D4-AE55-436C7A0F2D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218-42D4-AE55-436C7A0F2D3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218-42D4-AE55-436C7A0F2D3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218-42D4-AE55-436C7A0F2D3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218-42D4-AE55-436C7A0F2D3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218-42D4-AE55-436C7A0F2D3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218-42D4-AE55-436C7A0F2D3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218-42D4-AE55-436C7A0F2D3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218-42D4-AE55-436C7A0F2D3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218-42D4-AE55-436C7A0F2D3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218-42D4-AE55-436C7A0F2D3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218-42D4-AE55-436C7A0F2D3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218-42D4-AE55-436C7A0F2D3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218-42D4-AE55-436C7A0F2D3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218-42D4-AE55-436C7A0F2D3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218-42D4-AE55-436C7A0F2D3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218-42D4-AE55-436C7A0F2D3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218-42D4-AE55-436C7A0F2D3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218-42D4-AE55-436C7A0F2D3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218-42D4-AE55-436C7A0F2D3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218-42D4-AE55-436C7A0F2D3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218-42D4-AE55-436C7A0F2D3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218-42D4-AE55-436C7A0F2D3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218-42D4-AE55-436C7A0F2D3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218-42D4-AE55-436C7A0F2D3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218-42D4-AE55-436C7A0F2D3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218-42D4-AE55-436C7A0F2D3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218-42D4-AE55-436C7A0F2D3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218-42D4-AE55-436C7A0F2D3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218-42D4-AE55-436C7A0F2D3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218-42D4-AE55-436C7A0F2D3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218-42D4-AE55-436C7A0F2D35}"/>
              </c:ext>
            </c:extLst>
          </c:dPt>
          <c:val>
            <c:numRef>
              <c:f>'shheeet 2 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3-D448-9162-03616958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70015"/>
        <c:axId val="139238719"/>
      </c:barChart>
      <c:catAx>
        <c:axId val="13487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8719"/>
        <c:crosses val="autoZero"/>
        <c:auto val="1"/>
        <c:lblAlgn val="ctr"/>
        <c:lblOffset val="100"/>
        <c:noMultiLvlLbl val="0"/>
      </c:catAx>
      <c:valAx>
        <c:axId val="1392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0015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1</xdr:row>
      <xdr:rowOff>177800</xdr:rowOff>
    </xdr:from>
    <xdr:to>
      <xdr:col>19</xdr:col>
      <xdr:colOff>558800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938EF-8794-B249-A66F-E6A6B2CF4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107950</xdr:rowOff>
    </xdr:from>
    <xdr:to>
      <xdr:col>13</xdr:col>
      <xdr:colOff>762000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C40A3-B657-0937-CB26-F4294E38D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23</xdr:row>
      <xdr:rowOff>146050</xdr:rowOff>
    </xdr:from>
    <xdr:to>
      <xdr:col>14</xdr:col>
      <xdr:colOff>25400</xdr:colOff>
      <xdr:row>45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A8CFB-12B0-B8BB-6D34-960951B5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193674</xdr:rowOff>
    </xdr:from>
    <xdr:to>
      <xdr:col>17</xdr:col>
      <xdr:colOff>635000</xdr:colOff>
      <xdr:row>38</xdr:row>
      <xdr:rowOff>63500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3B1AC08-ED4B-DE96-E533-98591CB72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5.489161689817" createdVersion="8" refreshedVersion="8" minRefreshableVersion="3" recordCount="46" xr:uid="{5F930D24-FB5C-8C45-A07B-DAB58629E6D7}">
  <cacheSource type="worksheet">
    <worksheetSource ref="A1:A1048576" sheet="sheet 3 "/>
  </cacheSource>
  <cacheFields count="1">
    <cacheField name="Grades" numFmtId="0">
      <sharedItems containsBlank="1" count="5">
        <s v="F"/>
        <s v="C"/>
        <s v="A"/>
        <s v="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78ADB-F837-BD4D-98BE-614C18DCB4D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:D8" firstHeaderRow="1" firstDataRow="1" firstDataCol="1"/>
  <pivotFields count="1">
    <pivotField axis="axisRow" dataField="1" showAll="0">
      <items count="6">
        <item x="2"/>
        <item x="3"/>
        <item x="1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BB99-2953-AF43-A5ED-968C2EC5B9E1}">
  <dimension ref="A1:J45"/>
  <sheetViews>
    <sheetView topLeftCell="A37" workbookViewId="0">
      <selection activeCell="G45" sqref="G45"/>
    </sheetView>
  </sheetViews>
  <sheetFormatPr baseColWidth="10" defaultRowHeight="16" x14ac:dyDescent="0.2"/>
  <sheetData>
    <row r="1" spans="1:10" x14ac:dyDescent="0.2">
      <c r="A1" t="s">
        <v>93</v>
      </c>
      <c r="B1" t="s">
        <v>94</v>
      </c>
      <c r="C1" t="s">
        <v>0</v>
      </c>
      <c r="D1" t="s">
        <v>1</v>
      </c>
      <c r="E1" t="s">
        <v>2</v>
      </c>
      <c r="F1" t="s">
        <v>3</v>
      </c>
      <c r="G1" t="s">
        <v>96</v>
      </c>
      <c r="H1" t="s">
        <v>82</v>
      </c>
      <c r="I1" t="s">
        <v>95</v>
      </c>
      <c r="J1">
        <v>80</v>
      </c>
    </row>
    <row r="2" spans="1:10" ht="17" x14ac:dyDescent="0.25">
      <c r="A2" s="1" t="s">
        <v>66</v>
      </c>
      <c r="B2" s="1" t="s">
        <v>42</v>
      </c>
      <c r="C2">
        <v>13</v>
      </c>
      <c r="D2">
        <v>15</v>
      </c>
      <c r="E2">
        <v>14</v>
      </c>
      <c r="F2">
        <v>11</v>
      </c>
      <c r="G2" s="1">
        <f>C2+D2+E2+F2</f>
        <v>53</v>
      </c>
      <c r="H2" t="str">
        <f>IF(G2&gt;=80*70%, "P", "NP")</f>
        <v>NP</v>
      </c>
      <c r="I2" t="str">
        <f>IF(G2&gt;=80*70%,IF(G2&gt;=80*80%,IF(G2&gt;=80*90%, "A", "B"), "C"), "F")</f>
        <v>F</v>
      </c>
    </row>
    <row r="3" spans="1:10" ht="17" x14ac:dyDescent="0.25">
      <c r="A3" s="1" t="s">
        <v>50</v>
      </c>
      <c r="B3" s="1" t="s">
        <v>9</v>
      </c>
      <c r="C3">
        <v>15</v>
      </c>
      <c r="D3">
        <v>17</v>
      </c>
      <c r="E3">
        <v>13</v>
      </c>
      <c r="F3">
        <v>15</v>
      </c>
      <c r="G3" s="1">
        <f t="shared" ref="G3:G40" si="0">C3+D3+E3+F3</f>
        <v>60</v>
      </c>
      <c r="H3" t="str">
        <f t="shared" ref="H3:H40" si="1">IF(G3&gt;=80*70%, "P", "NP")</f>
        <v>P</v>
      </c>
      <c r="I3" t="str">
        <f t="shared" ref="I3:I40" si="2">IF(G3&gt;=80*70%,IF(G3&gt;=80*80%,IF(G3&gt;=80*90%, "A", "B"), "C"), "F")</f>
        <v>C</v>
      </c>
    </row>
    <row r="4" spans="1:10" ht="17" x14ac:dyDescent="0.25">
      <c r="A4" s="1" t="s">
        <v>53</v>
      </c>
      <c r="B4" s="1" t="s">
        <v>30</v>
      </c>
      <c r="C4">
        <v>17</v>
      </c>
      <c r="D4">
        <v>18</v>
      </c>
      <c r="E4">
        <v>18</v>
      </c>
      <c r="F4">
        <v>19</v>
      </c>
      <c r="G4" s="1">
        <f t="shared" si="0"/>
        <v>72</v>
      </c>
      <c r="H4" t="str">
        <f t="shared" si="1"/>
        <v>P</v>
      </c>
      <c r="I4" t="str">
        <f t="shared" si="2"/>
        <v>A</v>
      </c>
    </row>
    <row r="5" spans="1:10" ht="17" x14ac:dyDescent="0.25">
      <c r="A5" s="1" t="s">
        <v>52</v>
      </c>
      <c r="B5" s="1" t="s">
        <v>34</v>
      </c>
      <c r="C5">
        <v>15</v>
      </c>
      <c r="D5">
        <v>18</v>
      </c>
      <c r="E5">
        <v>20</v>
      </c>
      <c r="F5">
        <v>17</v>
      </c>
      <c r="G5" s="1">
        <f t="shared" si="0"/>
        <v>70</v>
      </c>
      <c r="H5" t="str">
        <f t="shared" si="1"/>
        <v>P</v>
      </c>
      <c r="I5" t="str">
        <f t="shared" si="2"/>
        <v>B</v>
      </c>
    </row>
    <row r="6" spans="1:10" ht="17" x14ac:dyDescent="0.25">
      <c r="A6" s="1" t="s">
        <v>55</v>
      </c>
      <c r="B6" s="1" t="s">
        <v>16</v>
      </c>
      <c r="C6">
        <v>12</v>
      </c>
      <c r="D6">
        <v>17</v>
      </c>
      <c r="E6">
        <v>16</v>
      </c>
      <c r="F6">
        <v>14</v>
      </c>
      <c r="G6" s="1">
        <f t="shared" si="0"/>
        <v>59</v>
      </c>
      <c r="H6" t="str">
        <f t="shared" si="1"/>
        <v>P</v>
      </c>
      <c r="I6" t="str">
        <f t="shared" si="2"/>
        <v>C</v>
      </c>
    </row>
    <row r="7" spans="1:10" ht="17" x14ac:dyDescent="0.25">
      <c r="A7" s="1" t="s">
        <v>58</v>
      </c>
      <c r="B7" s="1" t="s">
        <v>33</v>
      </c>
      <c r="C7">
        <v>19</v>
      </c>
      <c r="D7">
        <v>20</v>
      </c>
      <c r="E7">
        <v>19</v>
      </c>
      <c r="F7">
        <v>19</v>
      </c>
      <c r="G7" s="1">
        <f t="shared" si="0"/>
        <v>77</v>
      </c>
      <c r="H7" t="str">
        <f t="shared" si="1"/>
        <v>P</v>
      </c>
      <c r="I7" t="str">
        <f t="shared" si="2"/>
        <v>A</v>
      </c>
    </row>
    <row r="8" spans="1:10" ht="17" x14ac:dyDescent="0.25">
      <c r="A8" s="1" t="s">
        <v>56</v>
      </c>
      <c r="B8" s="1" t="s">
        <v>26</v>
      </c>
      <c r="C8">
        <v>13</v>
      </c>
      <c r="D8">
        <v>15</v>
      </c>
      <c r="F8">
        <v>18</v>
      </c>
      <c r="G8" s="1">
        <f t="shared" si="0"/>
        <v>46</v>
      </c>
      <c r="H8" t="str">
        <f t="shared" si="1"/>
        <v>NP</v>
      </c>
      <c r="I8" t="str">
        <f t="shared" si="2"/>
        <v>F</v>
      </c>
    </row>
    <row r="9" spans="1:10" ht="17" x14ac:dyDescent="0.25">
      <c r="A9" s="1" t="s">
        <v>43</v>
      </c>
      <c r="B9" s="1" t="s">
        <v>17</v>
      </c>
      <c r="C9">
        <v>8</v>
      </c>
      <c r="D9">
        <v>15</v>
      </c>
      <c r="E9">
        <v>10</v>
      </c>
      <c r="F9">
        <v>16</v>
      </c>
      <c r="G9" s="1">
        <f t="shared" si="0"/>
        <v>49</v>
      </c>
      <c r="H9" t="str">
        <f t="shared" si="1"/>
        <v>NP</v>
      </c>
      <c r="I9" t="str">
        <f t="shared" si="2"/>
        <v>F</v>
      </c>
    </row>
    <row r="10" spans="1:10" ht="17" x14ac:dyDescent="0.25">
      <c r="A10" s="1" t="s">
        <v>51</v>
      </c>
      <c r="B10" s="1" t="s">
        <v>25</v>
      </c>
      <c r="C10">
        <v>16</v>
      </c>
      <c r="D10">
        <v>18</v>
      </c>
      <c r="E10">
        <v>14</v>
      </c>
      <c r="F10">
        <v>12</v>
      </c>
      <c r="G10" s="1">
        <f t="shared" si="0"/>
        <v>60</v>
      </c>
      <c r="H10" t="str">
        <f t="shared" si="1"/>
        <v>P</v>
      </c>
      <c r="I10" t="str">
        <f t="shared" si="2"/>
        <v>C</v>
      </c>
    </row>
    <row r="11" spans="1:10" ht="17" x14ac:dyDescent="0.25">
      <c r="A11" s="1" t="s">
        <v>77</v>
      </c>
      <c r="B11" s="1" t="s">
        <v>31</v>
      </c>
      <c r="C11">
        <v>14</v>
      </c>
      <c r="D11">
        <v>17</v>
      </c>
      <c r="F11">
        <v>15</v>
      </c>
      <c r="G11" s="1">
        <f t="shared" si="0"/>
        <v>46</v>
      </c>
      <c r="H11" t="str">
        <f t="shared" si="1"/>
        <v>NP</v>
      </c>
      <c r="I11" t="str">
        <f t="shared" si="2"/>
        <v>F</v>
      </c>
    </row>
    <row r="12" spans="1:10" ht="17" x14ac:dyDescent="0.25">
      <c r="A12" s="1" t="s">
        <v>80</v>
      </c>
      <c r="B12" s="1" t="s">
        <v>4</v>
      </c>
      <c r="C12">
        <v>15</v>
      </c>
      <c r="D12">
        <v>17</v>
      </c>
      <c r="E12">
        <v>15</v>
      </c>
      <c r="F12">
        <v>15</v>
      </c>
      <c r="G12" s="1">
        <f t="shared" si="0"/>
        <v>62</v>
      </c>
      <c r="H12" t="str">
        <f t="shared" si="1"/>
        <v>P</v>
      </c>
      <c r="I12" t="str">
        <f t="shared" si="2"/>
        <v>C</v>
      </c>
    </row>
    <row r="13" spans="1:10" ht="17" x14ac:dyDescent="0.25">
      <c r="A13" s="1" t="s">
        <v>81</v>
      </c>
      <c r="B13" s="1" t="s">
        <v>12</v>
      </c>
      <c r="C13">
        <v>20</v>
      </c>
      <c r="D13">
        <v>20</v>
      </c>
      <c r="E13">
        <v>19</v>
      </c>
      <c r="F13">
        <v>20</v>
      </c>
      <c r="G13" s="1">
        <f t="shared" si="0"/>
        <v>79</v>
      </c>
      <c r="H13" t="str">
        <f t="shared" si="1"/>
        <v>P</v>
      </c>
      <c r="I13" t="str">
        <f t="shared" si="2"/>
        <v>A</v>
      </c>
    </row>
    <row r="14" spans="1:10" ht="17" x14ac:dyDescent="0.25">
      <c r="A14" s="1" t="s">
        <v>48</v>
      </c>
      <c r="B14" s="1" t="s">
        <v>32</v>
      </c>
      <c r="C14">
        <v>15</v>
      </c>
      <c r="D14">
        <v>6</v>
      </c>
      <c r="E14">
        <v>17</v>
      </c>
      <c r="F14">
        <v>8</v>
      </c>
      <c r="G14" s="1">
        <f t="shared" si="0"/>
        <v>46</v>
      </c>
      <c r="H14" t="str">
        <f t="shared" si="1"/>
        <v>NP</v>
      </c>
      <c r="I14" t="str">
        <f t="shared" si="2"/>
        <v>F</v>
      </c>
    </row>
    <row r="15" spans="1:10" ht="17" x14ac:dyDescent="0.25">
      <c r="A15" s="1" t="s">
        <v>70</v>
      </c>
      <c r="B15" s="1" t="s">
        <v>41</v>
      </c>
      <c r="C15">
        <v>17</v>
      </c>
      <c r="D15">
        <v>17</v>
      </c>
      <c r="E15">
        <v>12</v>
      </c>
      <c r="F15">
        <v>12</v>
      </c>
      <c r="G15" s="1">
        <f t="shared" si="0"/>
        <v>58</v>
      </c>
      <c r="H15" t="str">
        <f t="shared" si="1"/>
        <v>P</v>
      </c>
      <c r="I15" t="str">
        <f t="shared" si="2"/>
        <v>C</v>
      </c>
    </row>
    <row r="16" spans="1:10" ht="17" x14ac:dyDescent="0.25">
      <c r="A16" s="1" t="s">
        <v>64</v>
      </c>
      <c r="B16" s="1" t="s">
        <v>39</v>
      </c>
      <c r="C16">
        <v>15</v>
      </c>
      <c r="D16">
        <v>13</v>
      </c>
      <c r="E16">
        <v>18</v>
      </c>
      <c r="F16">
        <v>14</v>
      </c>
      <c r="G16" s="1">
        <f t="shared" si="0"/>
        <v>60</v>
      </c>
      <c r="H16" t="str">
        <f t="shared" si="1"/>
        <v>P</v>
      </c>
      <c r="I16" t="str">
        <f t="shared" si="2"/>
        <v>C</v>
      </c>
    </row>
    <row r="17" spans="1:9" ht="17" x14ac:dyDescent="0.25">
      <c r="A17" s="1" t="s">
        <v>44</v>
      </c>
      <c r="B17" s="1" t="s">
        <v>38</v>
      </c>
      <c r="C17">
        <v>10</v>
      </c>
      <c r="D17">
        <v>19</v>
      </c>
      <c r="E17">
        <v>13</v>
      </c>
      <c r="F17">
        <v>19</v>
      </c>
      <c r="G17" s="1">
        <f t="shared" si="0"/>
        <v>61</v>
      </c>
      <c r="H17" t="str">
        <f t="shared" si="1"/>
        <v>P</v>
      </c>
      <c r="I17" t="str">
        <f t="shared" si="2"/>
        <v>C</v>
      </c>
    </row>
    <row r="18" spans="1:9" ht="17" x14ac:dyDescent="0.25">
      <c r="A18" s="1" t="s">
        <v>71</v>
      </c>
      <c r="B18" s="1" t="s">
        <v>40</v>
      </c>
      <c r="C18">
        <v>11</v>
      </c>
      <c r="D18">
        <v>13</v>
      </c>
      <c r="E18">
        <v>15</v>
      </c>
      <c r="F18">
        <v>11</v>
      </c>
      <c r="G18" s="1">
        <f t="shared" si="0"/>
        <v>50</v>
      </c>
      <c r="H18" t="str">
        <f t="shared" si="1"/>
        <v>NP</v>
      </c>
      <c r="I18" t="str">
        <f t="shared" si="2"/>
        <v>F</v>
      </c>
    </row>
    <row r="19" spans="1:9" ht="17" x14ac:dyDescent="0.25">
      <c r="A19" s="1" t="s">
        <v>61</v>
      </c>
      <c r="B19" s="1" t="s">
        <v>21</v>
      </c>
      <c r="C19">
        <v>17</v>
      </c>
      <c r="D19">
        <v>18</v>
      </c>
      <c r="E19">
        <v>12</v>
      </c>
      <c r="F19">
        <v>20</v>
      </c>
      <c r="G19" s="1">
        <f t="shared" si="0"/>
        <v>67</v>
      </c>
      <c r="H19" t="str">
        <f t="shared" si="1"/>
        <v>P</v>
      </c>
      <c r="I19" t="str">
        <f t="shared" si="2"/>
        <v>B</v>
      </c>
    </row>
    <row r="20" spans="1:9" ht="17" x14ac:dyDescent="0.25">
      <c r="A20" s="1" t="s">
        <v>57</v>
      </c>
      <c r="B20" s="1" t="s">
        <v>24</v>
      </c>
      <c r="C20">
        <v>18</v>
      </c>
      <c r="D20">
        <v>17</v>
      </c>
      <c r="E20">
        <v>17</v>
      </c>
      <c r="F20">
        <v>20</v>
      </c>
      <c r="G20" s="1">
        <f t="shared" si="0"/>
        <v>72</v>
      </c>
      <c r="H20" t="str">
        <f t="shared" si="1"/>
        <v>P</v>
      </c>
      <c r="I20" t="str">
        <f t="shared" si="2"/>
        <v>A</v>
      </c>
    </row>
    <row r="21" spans="1:9" ht="17" x14ac:dyDescent="0.25">
      <c r="A21" s="1" t="s">
        <v>79</v>
      </c>
      <c r="B21" s="1" t="s">
        <v>14</v>
      </c>
      <c r="C21">
        <v>19</v>
      </c>
      <c r="D21">
        <v>12</v>
      </c>
      <c r="E21">
        <v>18</v>
      </c>
      <c r="F21">
        <v>14</v>
      </c>
      <c r="G21" s="1">
        <f t="shared" si="0"/>
        <v>63</v>
      </c>
      <c r="H21" t="str">
        <f t="shared" si="1"/>
        <v>P</v>
      </c>
      <c r="I21" t="str">
        <f t="shared" si="2"/>
        <v>C</v>
      </c>
    </row>
    <row r="22" spans="1:9" ht="17" x14ac:dyDescent="0.25">
      <c r="A22" s="1" t="s">
        <v>45</v>
      </c>
      <c r="B22" s="1" t="s">
        <v>5</v>
      </c>
      <c r="C22">
        <v>10</v>
      </c>
      <c r="D22">
        <v>13</v>
      </c>
      <c r="E22">
        <v>16</v>
      </c>
      <c r="F22">
        <v>19</v>
      </c>
      <c r="G22" s="1">
        <f t="shared" si="0"/>
        <v>58</v>
      </c>
      <c r="H22" t="str">
        <f t="shared" si="1"/>
        <v>P</v>
      </c>
      <c r="I22" t="str">
        <f t="shared" si="2"/>
        <v>C</v>
      </c>
    </row>
    <row r="23" spans="1:9" ht="17" x14ac:dyDescent="0.25">
      <c r="A23" s="1" t="s">
        <v>67</v>
      </c>
      <c r="B23" s="1" t="s">
        <v>15</v>
      </c>
      <c r="C23">
        <v>18</v>
      </c>
      <c r="D23">
        <v>19</v>
      </c>
      <c r="E23">
        <v>17</v>
      </c>
      <c r="F23">
        <v>17</v>
      </c>
      <c r="G23" s="1">
        <f t="shared" si="0"/>
        <v>71</v>
      </c>
      <c r="H23" t="str">
        <f t="shared" si="1"/>
        <v>P</v>
      </c>
      <c r="I23" t="str">
        <f t="shared" si="2"/>
        <v>B</v>
      </c>
    </row>
    <row r="24" spans="1:9" ht="17" x14ac:dyDescent="0.25">
      <c r="A24" s="1" t="s">
        <v>65</v>
      </c>
      <c r="B24" s="1" t="s">
        <v>23</v>
      </c>
      <c r="C24">
        <v>19</v>
      </c>
      <c r="D24">
        <v>13</v>
      </c>
      <c r="E24">
        <v>14</v>
      </c>
      <c r="F24">
        <v>15</v>
      </c>
      <c r="G24" s="1">
        <f t="shared" si="0"/>
        <v>61</v>
      </c>
      <c r="H24" t="str">
        <f t="shared" si="1"/>
        <v>P</v>
      </c>
      <c r="I24" t="str">
        <f t="shared" si="2"/>
        <v>C</v>
      </c>
    </row>
    <row r="25" spans="1:9" ht="17" x14ac:dyDescent="0.25">
      <c r="A25" s="1" t="s">
        <v>72</v>
      </c>
      <c r="B25" s="1" t="s">
        <v>6</v>
      </c>
      <c r="C25">
        <v>13</v>
      </c>
      <c r="D25">
        <v>19</v>
      </c>
      <c r="E25">
        <v>14</v>
      </c>
      <c r="F25">
        <v>13</v>
      </c>
      <c r="G25" s="1">
        <f t="shared" si="0"/>
        <v>59</v>
      </c>
      <c r="H25" t="str">
        <f t="shared" si="1"/>
        <v>P</v>
      </c>
      <c r="I25" t="str">
        <f t="shared" si="2"/>
        <v>C</v>
      </c>
    </row>
    <row r="26" spans="1:9" ht="17" x14ac:dyDescent="0.25">
      <c r="A26" s="1" t="s">
        <v>63</v>
      </c>
      <c r="B26" s="1" t="s">
        <v>37</v>
      </c>
      <c r="C26">
        <v>19</v>
      </c>
      <c r="D26">
        <v>13</v>
      </c>
      <c r="E26">
        <v>17</v>
      </c>
      <c r="F26">
        <v>18</v>
      </c>
      <c r="G26" s="1">
        <f t="shared" si="0"/>
        <v>67</v>
      </c>
      <c r="H26" t="str">
        <f t="shared" si="1"/>
        <v>P</v>
      </c>
      <c r="I26" t="str">
        <f t="shared" si="2"/>
        <v>B</v>
      </c>
    </row>
    <row r="27" spans="1:9" ht="17" x14ac:dyDescent="0.25">
      <c r="A27" s="1" t="s">
        <v>47</v>
      </c>
      <c r="B27" s="1" t="s">
        <v>36</v>
      </c>
      <c r="C27">
        <v>13</v>
      </c>
      <c r="D27">
        <v>19</v>
      </c>
      <c r="E27">
        <v>18</v>
      </c>
      <c r="F27">
        <v>19</v>
      </c>
      <c r="G27" s="1">
        <f t="shared" si="0"/>
        <v>69</v>
      </c>
      <c r="H27" t="str">
        <f t="shared" si="1"/>
        <v>P</v>
      </c>
      <c r="I27" t="str">
        <f t="shared" si="2"/>
        <v>B</v>
      </c>
    </row>
    <row r="28" spans="1:9" ht="17" x14ac:dyDescent="0.25">
      <c r="A28" s="1" t="s">
        <v>74</v>
      </c>
      <c r="B28" s="1" t="s">
        <v>19</v>
      </c>
      <c r="C28">
        <v>16</v>
      </c>
      <c r="D28">
        <v>20</v>
      </c>
      <c r="E28">
        <v>19</v>
      </c>
      <c r="F28">
        <v>19</v>
      </c>
      <c r="G28" s="1">
        <f t="shared" si="0"/>
        <v>74</v>
      </c>
      <c r="H28" t="str">
        <f t="shared" si="1"/>
        <v>P</v>
      </c>
      <c r="I28" t="str">
        <f t="shared" si="2"/>
        <v>A</v>
      </c>
    </row>
    <row r="29" spans="1:9" ht="17" x14ac:dyDescent="0.25">
      <c r="A29" s="1" t="s">
        <v>60</v>
      </c>
      <c r="B29" s="1" t="s">
        <v>35</v>
      </c>
      <c r="C29">
        <v>19</v>
      </c>
      <c r="D29">
        <v>0</v>
      </c>
      <c r="E29">
        <v>20</v>
      </c>
      <c r="F29">
        <v>20</v>
      </c>
      <c r="G29" s="1">
        <f t="shared" si="0"/>
        <v>59</v>
      </c>
      <c r="H29" t="str">
        <f t="shared" si="1"/>
        <v>P</v>
      </c>
      <c r="I29" t="str">
        <f t="shared" si="2"/>
        <v>C</v>
      </c>
    </row>
    <row r="30" spans="1:9" ht="17" x14ac:dyDescent="0.25">
      <c r="A30" s="1" t="s">
        <v>68</v>
      </c>
      <c r="B30" s="1" t="s">
        <v>20</v>
      </c>
      <c r="C30">
        <v>18</v>
      </c>
      <c r="D30">
        <v>19</v>
      </c>
      <c r="E30">
        <v>20</v>
      </c>
      <c r="F30">
        <v>19</v>
      </c>
      <c r="G30" s="1">
        <f t="shared" si="0"/>
        <v>76</v>
      </c>
      <c r="H30" t="str">
        <f t="shared" si="1"/>
        <v>P</v>
      </c>
      <c r="I30" t="str">
        <f t="shared" si="2"/>
        <v>A</v>
      </c>
    </row>
    <row r="31" spans="1:9" ht="17" x14ac:dyDescent="0.25">
      <c r="A31" s="1" t="s">
        <v>78</v>
      </c>
      <c r="B31" s="1" t="s">
        <v>18</v>
      </c>
      <c r="C31">
        <v>13</v>
      </c>
      <c r="D31">
        <v>18</v>
      </c>
      <c r="E31">
        <v>17</v>
      </c>
      <c r="F31">
        <v>14</v>
      </c>
      <c r="G31" s="1">
        <f t="shared" si="0"/>
        <v>62</v>
      </c>
      <c r="H31" t="str">
        <f t="shared" si="1"/>
        <v>P</v>
      </c>
      <c r="I31" t="str">
        <f t="shared" si="2"/>
        <v>C</v>
      </c>
    </row>
    <row r="32" spans="1:9" ht="17" x14ac:dyDescent="0.25">
      <c r="A32" s="1" t="s">
        <v>49</v>
      </c>
      <c r="B32" s="1" t="s">
        <v>11</v>
      </c>
      <c r="C32">
        <v>17</v>
      </c>
      <c r="D32">
        <v>17</v>
      </c>
      <c r="E32">
        <v>18</v>
      </c>
      <c r="F32">
        <v>19</v>
      </c>
      <c r="G32" s="1">
        <f t="shared" si="0"/>
        <v>71</v>
      </c>
      <c r="H32" t="str">
        <f t="shared" si="1"/>
        <v>P</v>
      </c>
      <c r="I32" t="str">
        <f t="shared" si="2"/>
        <v>B</v>
      </c>
    </row>
    <row r="33" spans="1:9" ht="17" x14ac:dyDescent="0.25">
      <c r="A33" s="1" t="s">
        <v>46</v>
      </c>
      <c r="B33" s="1" t="s">
        <v>8</v>
      </c>
      <c r="C33">
        <v>19</v>
      </c>
      <c r="D33">
        <v>16</v>
      </c>
      <c r="E33">
        <v>18</v>
      </c>
      <c r="F33">
        <v>18</v>
      </c>
      <c r="G33" s="1">
        <f t="shared" si="0"/>
        <v>71</v>
      </c>
      <c r="H33" t="str">
        <f t="shared" si="1"/>
        <v>P</v>
      </c>
      <c r="I33" t="str">
        <f t="shared" si="2"/>
        <v>B</v>
      </c>
    </row>
    <row r="34" spans="1:9" ht="17" x14ac:dyDescent="0.25">
      <c r="A34" s="1" t="s">
        <v>76</v>
      </c>
      <c r="B34" s="1" t="s">
        <v>13</v>
      </c>
      <c r="C34">
        <v>11</v>
      </c>
      <c r="D34">
        <v>19</v>
      </c>
      <c r="E34">
        <v>19</v>
      </c>
      <c r="F34">
        <v>18</v>
      </c>
      <c r="G34" s="1">
        <f t="shared" si="0"/>
        <v>67</v>
      </c>
      <c r="H34" t="str">
        <f t="shared" si="1"/>
        <v>P</v>
      </c>
      <c r="I34" t="str">
        <f t="shared" si="2"/>
        <v>B</v>
      </c>
    </row>
    <row r="35" spans="1:9" ht="17" x14ac:dyDescent="0.25">
      <c r="A35" s="1" t="s">
        <v>62</v>
      </c>
      <c r="B35" s="1" t="s">
        <v>29</v>
      </c>
      <c r="C35">
        <v>19</v>
      </c>
      <c r="D35">
        <v>16</v>
      </c>
      <c r="E35">
        <v>19</v>
      </c>
      <c r="F35">
        <v>19</v>
      </c>
      <c r="G35" s="1">
        <f t="shared" si="0"/>
        <v>73</v>
      </c>
      <c r="H35" t="str">
        <f t="shared" si="1"/>
        <v>P</v>
      </c>
      <c r="I35" t="str">
        <f t="shared" si="2"/>
        <v>A</v>
      </c>
    </row>
    <row r="36" spans="1:9" ht="17" x14ac:dyDescent="0.25">
      <c r="A36" s="1" t="s">
        <v>54</v>
      </c>
      <c r="B36" s="1" t="s">
        <v>27</v>
      </c>
      <c r="C36">
        <v>16</v>
      </c>
      <c r="D36">
        <v>20</v>
      </c>
      <c r="E36">
        <v>19</v>
      </c>
      <c r="F36">
        <v>19</v>
      </c>
      <c r="G36" s="1">
        <f t="shared" si="0"/>
        <v>74</v>
      </c>
      <c r="H36" t="str">
        <f t="shared" si="1"/>
        <v>P</v>
      </c>
      <c r="I36" t="str">
        <f t="shared" si="2"/>
        <v>A</v>
      </c>
    </row>
    <row r="37" spans="1:9" ht="17" x14ac:dyDescent="0.25">
      <c r="A37" s="1" t="s">
        <v>73</v>
      </c>
      <c r="B37" s="1" t="s">
        <v>7</v>
      </c>
      <c r="C37">
        <v>20</v>
      </c>
      <c r="D37">
        <v>19</v>
      </c>
      <c r="E37">
        <v>20</v>
      </c>
      <c r="F37">
        <v>20</v>
      </c>
      <c r="G37" s="1">
        <f t="shared" si="0"/>
        <v>79</v>
      </c>
      <c r="H37" t="str">
        <f t="shared" si="1"/>
        <v>P</v>
      </c>
      <c r="I37" t="str">
        <f t="shared" si="2"/>
        <v>A</v>
      </c>
    </row>
    <row r="38" spans="1:9" ht="17" x14ac:dyDescent="0.25">
      <c r="A38" s="1" t="s">
        <v>69</v>
      </c>
      <c r="B38" s="1" t="s">
        <v>22</v>
      </c>
      <c r="C38">
        <v>18</v>
      </c>
      <c r="D38">
        <v>19</v>
      </c>
      <c r="E38">
        <v>16</v>
      </c>
      <c r="F38">
        <v>20</v>
      </c>
      <c r="G38" s="1">
        <f t="shared" si="0"/>
        <v>73</v>
      </c>
      <c r="H38" t="str">
        <f t="shared" si="1"/>
        <v>P</v>
      </c>
      <c r="I38" t="str">
        <f t="shared" si="2"/>
        <v>A</v>
      </c>
    </row>
    <row r="39" spans="1:9" ht="17" x14ac:dyDescent="0.25">
      <c r="A39" s="1" t="s">
        <v>59</v>
      </c>
      <c r="B39" s="1" t="s">
        <v>28</v>
      </c>
      <c r="C39">
        <v>16</v>
      </c>
      <c r="D39">
        <v>15</v>
      </c>
      <c r="E39">
        <v>19</v>
      </c>
      <c r="F39">
        <v>19</v>
      </c>
      <c r="G39" s="1">
        <f t="shared" si="0"/>
        <v>69</v>
      </c>
      <c r="H39" t="str">
        <f t="shared" si="1"/>
        <v>P</v>
      </c>
      <c r="I39" t="str">
        <f t="shared" si="2"/>
        <v>B</v>
      </c>
    </row>
    <row r="40" spans="1:9" ht="17" x14ac:dyDescent="0.25">
      <c r="A40" s="1" t="s">
        <v>75</v>
      </c>
      <c r="B40" s="1" t="s">
        <v>10</v>
      </c>
      <c r="C40">
        <v>20</v>
      </c>
      <c r="D40">
        <v>19</v>
      </c>
      <c r="E40">
        <v>19</v>
      </c>
      <c r="F40">
        <v>16</v>
      </c>
      <c r="G40" s="1">
        <f t="shared" si="0"/>
        <v>74</v>
      </c>
      <c r="H40" t="str">
        <f t="shared" si="1"/>
        <v>P</v>
      </c>
      <c r="I40" t="str">
        <f t="shared" si="2"/>
        <v>A</v>
      </c>
    </row>
    <row r="41" spans="1:9" ht="17" x14ac:dyDescent="0.25">
      <c r="A41" s="1"/>
      <c r="B41" s="1"/>
    </row>
    <row r="42" spans="1:9" ht="17" x14ac:dyDescent="0.25">
      <c r="A42" s="1" t="s">
        <v>97</v>
      </c>
      <c r="B42" s="1"/>
      <c r="C42" s="2">
        <f>AVERAGE(C2:C40)</f>
        <v>15.717948717948717</v>
      </c>
      <c r="D42" s="2">
        <f t="shared" ref="D42:G42" si="3">AVERAGE(D2:D40)</f>
        <v>16.282051282051281</v>
      </c>
      <c r="E42" s="2">
        <f t="shared" si="3"/>
        <v>16.72972972972973</v>
      </c>
      <c r="F42" s="2">
        <f t="shared" si="3"/>
        <v>16.666666666666668</v>
      </c>
      <c r="G42" s="2">
        <f t="shared" si="3"/>
        <v>64.538461538461533</v>
      </c>
    </row>
    <row r="43" spans="1:9" ht="17" x14ac:dyDescent="0.25">
      <c r="A43" s="1" t="s">
        <v>91</v>
      </c>
      <c r="C43" s="2">
        <f>STDEV(C2:C40)</f>
        <v>3.1784530990033648</v>
      </c>
      <c r="D43" s="2">
        <f t="shared" ref="D43:G43" si="4">STDEV(D2:D40)</f>
        <v>3.9400021236216412</v>
      </c>
      <c r="E43" s="2">
        <f t="shared" si="4"/>
        <v>2.6315252088712557</v>
      </c>
      <c r="F43" s="2">
        <f t="shared" si="4"/>
        <v>3.1232012366980557</v>
      </c>
      <c r="G43" s="2">
        <f t="shared" si="4"/>
        <v>9.3719799454099402</v>
      </c>
    </row>
    <row r="44" spans="1:9" ht="17" x14ac:dyDescent="0.25">
      <c r="A44" s="1" t="s">
        <v>98</v>
      </c>
      <c r="C44">
        <f>SUM(C2:C40)/ROWS(C2:C40)</f>
        <v>15.717948717948717</v>
      </c>
      <c r="D44">
        <f t="shared" ref="D44:G44" si="5">SUM(D2:D40)/ROWS(D2:D40)</f>
        <v>16.282051282051281</v>
      </c>
      <c r="E44">
        <f t="shared" si="5"/>
        <v>15.871794871794872</v>
      </c>
      <c r="F44">
        <f t="shared" si="5"/>
        <v>16.666666666666668</v>
      </c>
      <c r="G44">
        <f t="shared" si="5"/>
        <v>64.538461538461533</v>
      </c>
    </row>
    <row r="45" spans="1:9" ht="17" x14ac:dyDescent="0.25">
      <c r="A45" s="1" t="s">
        <v>99</v>
      </c>
      <c r="C45">
        <f>SUM(C2:C40)/COUNT(C2:C40)</f>
        <v>15.717948717948717</v>
      </c>
      <c r="D45">
        <f t="shared" ref="D45:G45" si="6">SUM(D2:D40)/COUNT(D2:D40)</f>
        <v>16.282051282051281</v>
      </c>
      <c r="E45">
        <f t="shared" si="6"/>
        <v>16.72972972972973</v>
      </c>
      <c r="F45">
        <f t="shared" si="6"/>
        <v>16.666666666666668</v>
      </c>
      <c r="G45">
        <f t="shared" si="6"/>
        <v>64.538461538461533</v>
      </c>
    </row>
  </sheetData>
  <sortState xmlns:xlrd2="http://schemas.microsoft.com/office/spreadsheetml/2017/richdata2" ref="B2:F42">
    <sortCondition ref="B2:B42"/>
  </sortState>
  <phoneticPr fontId="2" type="noConversion"/>
  <conditionalFormatting sqref="C1:F1048576">
    <cfRule type="cellIs" dxfId="2" priority="4" operator="lessThan">
      <formula>13</formula>
    </cfRule>
  </conditionalFormatting>
  <conditionalFormatting sqref="A2:A40">
    <cfRule type="expression" dxfId="1" priority="1">
      <formula>$I2="F"</formula>
    </cfRule>
    <cfRule type="expression" dxfId="0" priority="2">
      <formula>$I2="A"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1AC4-3584-F445-A141-684D6D040FE2}">
  <dimension ref="A1:D40"/>
  <sheetViews>
    <sheetView workbookViewId="0">
      <selection activeCell="D7" sqref="D7"/>
    </sheetView>
  </sheetViews>
  <sheetFormatPr baseColWidth="10" defaultRowHeight="16" x14ac:dyDescent="0.2"/>
  <cols>
    <col min="3" max="3" width="13" bestFit="1" customWidth="1"/>
    <col min="4" max="4" width="14.33203125" bestFit="1" customWidth="1"/>
  </cols>
  <sheetData>
    <row r="1" spans="1:4" x14ac:dyDescent="0.2">
      <c r="A1" t="s">
        <v>92</v>
      </c>
    </row>
    <row r="2" spans="1:4" x14ac:dyDescent="0.2">
      <c r="A2" t="s">
        <v>83</v>
      </c>
      <c r="C2" s="3" t="s">
        <v>88</v>
      </c>
      <c r="D2" t="s">
        <v>87</v>
      </c>
    </row>
    <row r="3" spans="1:4" x14ac:dyDescent="0.2">
      <c r="A3" t="s">
        <v>84</v>
      </c>
      <c r="C3" s="4" t="s">
        <v>85</v>
      </c>
      <c r="D3" s="5">
        <v>0.28205128205128205</v>
      </c>
    </row>
    <row r="4" spans="1:4" x14ac:dyDescent="0.2">
      <c r="A4" t="s">
        <v>85</v>
      </c>
      <c r="C4" s="4" t="s">
        <v>86</v>
      </c>
      <c r="D4" s="5">
        <v>0.23076923076923078</v>
      </c>
    </row>
    <row r="5" spans="1:4" x14ac:dyDescent="0.2">
      <c r="A5" t="s">
        <v>86</v>
      </c>
      <c r="C5" s="4" t="s">
        <v>84</v>
      </c>
      <c r="D5" s="5">
        <v>0.33333333333333331</v>
      </c>
    </row>
    <row r="6" spans="1:4" x14ac:dyDescent="0.2">
      <c r="A6" t="s">
        <v>84</v>
      </c>
      <c r="C6" s="4" t="s">
        <v>83</v>
      </c>
      <c r="D6" s="5">
        <v>0.15384615384615385</v>
      </c>
    </row>
    <row r="7" spans="1:4" x14ac:dyDescent="0.2">
      <c r="A7" t="s">
        <v>85</v>
      </c>
      <c r="C7" s="4" t="s">
        <v>89</v>
      </c>
      <c r="D7" s="5">
        <v>0</v>
      </c>
    </row>
    <row r="8" spans="1:4" x14ac:dyDescent="0.2">
      <c r="A8" t="s">
        <v>83</v>
      </c>
      <c r="C8" s="4" t="s">
        <v>90</v>
      </c>
      <c r="D8" s="5">
        <v>1</v>
      </c>
    </row>
    <row r="9" spans="1:4" x14ac:dyDescent="0.2">
      <c r="A9" t="s">
        <v>83</v>
      </c>
    </row>
    <row r="10" spans="1:4" x14ac:dyDescent="0.2">
      <c r="A10" t="s">
        <v>84</v>
      </c>
    </row>
    <row r="11" spans="1:4" x14ac:dyDescent="0.2">
      <c r="A11" t="s">
        <v>83</v>
      </c>
    </row>
    <row r="12" spans="1:4" x14ac:dyDescent="0.2">
      <c r="A12" t="s">
        <v>84</v>
      </c>
    </row>
    <row r="13" spans="1:4" x14ac:dyDescent="0.2">
      <c r="A13" t="s">
        <v>85</v>
      </c>
    </row>
    <row r="14" spans="1:4" x14ac:dyDescent="0.2">
      <c r="A14" t="s">
        <v>83</v>
      </c>
    </row>
    <row r="15" spans="1:4" x14ac:dyDescent="0.2">
      <c r="A15" t="s">
        <v>84</v>
      </c>
    </row>
    <row r="16" spans="1:4" x14ac:dyDescent="0.2">
      <c r="A16" t="s">
        <v>84</v>
      </c>
    </row>
    <row r="17" spans="1:1" x14ac:dyDescent="0.2">
      <c r="A17" t="s">
        <v>84</v>
      </c>
    </row>
    <row r="18" spans="1:1" x14ac:dyDescent="0.2">
      <c r="A18" t="s">
        <v>83</v>
      </c>
    </row>
    <row r="19" spans="1:1" x14ac:dyDescent="0.2">
      <c r="A19" t="s">
        <v>86</v>
      </c>
    </row>
    <row r="20" spans="1:1" x14ac:dyDescent="0.2">
      <c r="A20" t="s">
        <v>85</v>
      </c>
    </row>
    <row r="21" spans="1:1" x14ac:dyDescent="0.2">
      <c r="A21" t="s">
        <v>84</v>
      </c>
    </row>
    <row r="22" spans="1:1" x14ac:dyDescent="0.2">
      <c r="A22" t="s">
        <v>84</v>
      </c>
    </row>
    <row r="23" spans="1:1" x14ac:dyDescent="0.2">
      <c r="A23" t="s">
        <v>86</v>
      </c>
    </row>
    <row r="24" spans="1:1" x14ac:dyDescent="0.2">
      <c r="A24" t="s">
        <v>84</v>
      </c>
    </row>
    <row r="25" spans="1:1" x14ac:dyDescent="0.2">
      <c r="A25" t="s">
        <v>84</v>
      </c>
    </row>
    <row r="26" spans="1:1" x14ac:dyDescent="0.2">
      <c r="A26" t="s">
        <v>86</v>
      </c>
    </row>
    <row r="27" spans="1:1" x14ac:dyDescent="0.2">
      <c r="A27" t="s">
        <v>86</v>
      </c>
    </row>
    <row r="28" spans="1:1" x14ac:dyDescent="0.2">
      <c r="A28" t="s">
        <v>85</v>
      </c>
    </row>
    <row r="29" spans="1:1" x14ac:dyDescent="0.2">
      <c r="A29" t="s">
        <v>84</v>
      </c>
    </row>
    <row r="30" spans="1:1" x14ac:dyDescent="0.2">
      <c r="A30" t="s">
        <v>85</v>
      </c>
    </row>
    <row r="31" spans="1:1" x14ac:dyDescent="0.2">
      <c r="A31" t="s">
        <v>84</v>
      </c>
    </row>
    <row r="32" spans="1:1" x14ac:dyDescent="0.2">
      <c r="A32" t="s">
        <v>86</v>
      </c>
    </row>
    <row r="33" spans="1:1" x14ac:dyDescent="0.2">
      <c r="A33" t="s">
        <v>86</v>
      </c>
    </row>
    <row r="34" spans="1:1" x14ac:dyDescent="0.2">
      <c r="A34" t="s">
        <v>86</v>
      </c>
    </row>
    <row r="35" spans="1:1" x14ac:dyDescent="0.2">
      <c r="A35" t="s">
        <v>85</v>
      </c>
    </row>
    <row r="36" spans="1:1" x14ac:dyDescent="0.2">
      <c r="A36" t="s">
        <v>85</v>
      </c>
    </row>
    <row r="37" spans="1:1" x14ac:dyDescent="0.2">
      <c r="A37" t="s">
        <v>85</v>
      </c>
    </row>
    <row r="38" spans="1:1" x14ac:dyDescent="0.2">
      <c r="A38" t="s">
        <v>85</v>
      </c>
    </row>
    <row r="39" spans="1:1" x14ac:dyDescent="0.2">
      <c r="A39" t="s">
        <v>86</v>
      </c>
    </row>
    <row r="40" spans="1:1" x14ac:dyDescent="0.2">
      <c r="A40" t="s">
        <v>85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3683-9DD2-8548-80E9-005DC56C1BB3}">
  <dimension ref="A1:B39"/>
  <sheetViews>
    <sheetView tabSelected="1" workbookViewId="0">
      <selection activeCell="B16" sqref="B16"/>
    </sheetView>
  </sheetViews>
  <sheetFormatPr baseColWidth="10" defaultRowHeight="16" x14ac:dyDescent="0.2"/>
  <sheetData>
    <row r="1" spans="1:2" x14ac:dyDescent="0.2">
      <c r="A1">
        <v>79</v>
      </c>
      <c r="B1">
        <f>A1/MaxScore*100</f>
        <v>98.75</v>
      </c>
    </row>
    <row r="2" spans="1:2" x14ac:dyDescent="0.2">
      <c r="A2">
        <v>79</v>
      </c>
      <c r="B2">
        <f t="shared" ref="B2:B39" si="0">A2/MaxScore*100</f>
        <v>98.75</v>
      </c>
    </row>
    <row r="3" spans="1:2" x14ac:dyDescent="0.2">
      <c r="A3">
        <v>77</v>
      </c>
      <c r="B3">
        <f t="shared" si="0"/>
        <v>96.25</v>
      </c>
    </row>
    <row r="4" spans="1:2" x14ac:dyDescent="0.2">
      <c r="A4">
        <v>76</v>
      </c>
      <c r="B4">
        <f t="shared" si="0"/>
        <v>95</v>
      </c>
    </row>
    <row r="5" spans="1:2" x14ac:dyDescent="0.2">
      <c r="A5">
        <v>74</v>
      </c>
      <c r="B5">
        <f t="shared" si="0"/>
        <v>92.5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73</v>
      </c>
      <c r="B8">
        <f t="shared" si="0"/>
        <v>91.25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72</v>
      </c>
      <c r="B10">
        <f t="shared" si="0"/>
        <v>90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71</v>
      </c>
      <c r="B12">
        <f t="shared" si="0"/>
        <v>88.75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70</v>
      </c>
      <c r="B15">
        <f t="shared" si="0"/>
        <v>87.5</v>
      </c>
    </row>
    <row r="16" spans="1:2" x14ac:dyDescent="0.2">
      <c r="A16">
        <v>69</v>
      </c>
      <c r="B16">
        <f t="shared" si="0"/>
        <v>86.25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63</v>
      </c>
      <c r="B21">
        <f t="shared" si="0"/>
        <v>78.75</v>
      </c>
    </row>
    <row r="22" spans="1:2" x14ac:dyDescent="0.2">
      <c r="A22">
        <v>62</v>
      </c>
      <c r="B22">
        <f t="shared" si="0"/>
        <v>77.5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61</v>
      </c>
      <c r="B24">
        <f t="shared" si="0"/>
        <v>76.25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60</v>
      </c>
      <c r="B26">
        <f t="shared" si="0"/>
        <v>75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59</v>
      </c>
      <c r="B29">
        <f t="shared" si="0"/>
        <v>73.75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58</v>
      </c>
      <c r="B32">
        <f t="shared" si="0"/>
        <v>72.5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53</v>
      </c>
      <c r="B34">
        <f t="shared" si="0"/>
        <v>66.25</v>
      </c>
    </row>
    <row r="35" spans="1:2" x14ac:dyDescent="0.2">
      <c r="A35">
        <v>50</v>
      </c>
      <c r="B35">
        <f t="shared" si="0"/>
        <v>62.5</v>
      </c>
    </row>
    <row r="36" spans="1:2" x14ac:dyDescent="0.2">
      <c r="A36">
        <v>49</v>
      </c>
      <c r="B36">
        <f t="shared" si="0"/>
        <v>61.250000000000007</v>
      </c>
    </row>
    <row r="37" spans="1:2" x14ac:dyDescent="0.2">
      <c r="A37">
        <v>46</v>
      </c>
      <c r="B37">
        <f t="shared" si="0"/>
        <v>57.499999999999993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Cogs3Lab4</vt:lpstr>
      <vt:lpstr>sheet 3 </vt:lpstr>
      <vt:lpstr>shheeet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Isabel L Guitteau</cp:lastModifiedBy>
  <cp:lastPrinted>2022-11-01T03:29:55Z</cp:lastPrinted>
  <dcterms:created xsi:type="dcterms:W3CDTF">2022-10-31T04:24:32Z</dcterms:created>
  <dcterms:modified xsi:type="dcterms:W3CDTF">2022-12-10T03:15:32Z</dcterms:modified>
</cp:coreProperties>
</file>