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-THESIS-ISA\رساله دکترا\مقاله اول رساله- مرور ادبیات\مقاله اول نهایی شده ارسال شده به مجله سیاست حمل و نقل\heliyon\Article1-edit4\"/>
    </mc:Choice>
  </mc:AlternateContent>
  <xr:revisionPtr revIDLastSave="0" documentId="13_ncr:1_{61B65199-3A6E-4D9A-AA14-542A34554342}" xr6:coauthVersionLast="47" xr6:coauthVersionMax="47" xr10:uidLastSave="{00000000-0000-0000-0000-000000000000}"/>
  <bookViews>
    <workbookView xWindow="-108" yWindow="-108" windowWidth="23256" windowHeight="12576" activeTab="5" xr2:uid="{7123605F-A909-40C9-945D-C81D8E3191BE}"/>
  </bookViews>
  <sheets>
    <sheet name="impor-ENI" sheetId="1" r:id="rId1"/>
    <sheet name="impoe-SOI" sheetId="2" r:id="rId2"/>
    <sheet name="impor-ECOI" sheetId="3" r:id="rId3"/>
    <sheet name="per-ENI" sheetId="4" r:id="rId4"/>
    <sheet name="per-SOI" sheetId="5" r:id="rId5"/>
    <sheet name="per-ECO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3" l="1"/>
  <c r="E36" i="3" s="1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0" i="3"/>
  <c r="D55" i="2"/>
  <c r="E36" i="2" s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0" i="2"/>
  <c r="C46" i="1"/>
  <c r="B54" i="1"/>
  <c r="C35" i="1" s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0" i="1"/>
  <c r="B26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4" i="6"/>
  <c r="B26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B24" i="5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4" i="4"/>
  <c r="B26" i="4"/>
  <c r="B26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4" i="3"/>
  <c r="B26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4" i="2"/>
  <c r="B2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4" i="1"/>
  <c r="C41" i="1" l="1"/>
  <c r="C36" i="1"/>
  <c r="C52" i="1"/>
  <c r="E35" i="2"/>
  <c r="E47" i="2"/>
  <c r="E39" i="2"/>
  <c r="E50" i="2"/>
  <c r="E54" i="2"/>
  <c r="E46" i="2"/>
  <c r="E38" i="2"/>
  <c r="E42" i="2"/>
  <c r="E51" i="2"/>
  <c r="E43" i="2"/>
  <c r="C50" i="1"/>
  <c r="C45" i="1"/>
  <c r="C40" i="1"/>
  <c r="C34" i="1"/>
  <c r="C49" i="1"/>
  <c r="C44" i="1"/>
  <c r="C38" i="1"/>
  <c r="C53" i="1"/>
  <c r="C48" i="1"/>
  <c r="C42" i="1"/>
  <c r="C37" i="1"/>
  <c r="E51" i="3"/>
  <c r="E47" i="3"/>
  <c r="E43" i="3"/>
  <c r="E39" i="3"/>
  <c r="E35" i="3"/>
  <c r="E34" i="3"/>
  <c r="E50" i="3"/>
  <c r="E46" i="3"/>
  <c r="E42" i="3"/>
  <c r="E38" i="3"/>
  <c r="E53" i="2"/>
  <c r="E49" i="2"/>
  <c r="E45" i="2"/>
  <c r="E41" i="2"/>
  <c r="E37" i="2"/>
  <c r="E53" i="3"/>
  <c r="E49" i="3"/>
  <c r="E45" i="3"/>
  <c r="E41" i="3"/>
  <c r="E37" i="3"/>
  <c r="C51" i="1"/>
  <c r="C47" i="1"/>
  <c r="C43" i="1"/>
  <c r="C39" i="1"/>
  <c r="E52" i="2"/>
  <c r="E48" i="2"/>
  <c r="E44" i="2"/>
  <c r="E40" i="2"/>
  <c r="E52" i="3"/>
  <c r="E48" i="3"/>
  <c r="E44" i="3"/>
  <c r="E40" i="3"/>
  <c r="C54" i="1" l="1"/>
  <c r="E54" i="3"/>
  <c r="E55" i="2"/>
</calcChain>
</file>

<file path=xl/sharedStrings.xml><?xml version="1.0" encoding="utf-8"?>
<sst xmlns="http://schemas.openxmlformats.org/spreadsheetml/2006/main" count="525" uniqueCount="110">
  <si>
    <t>ENI1</t>
  </si>
  <si>
    <t>ENI2</t>
  </si>
  <si>
    <t>ENI3</t>
  </si>
  <si>
    <t>ENI4</t>
  </si>
  <si>
    <t>ENI5</t>
  </si>
  <si>
    <t>ENI6</t>
  </si>
  <si>
    <t>ENI7</t>
  </si>
  <si>
    <t>ENI8</t>
  </si>
  <si>
    <t>ENI9</t>
  </si>
  <si>
    <t>ENI10</t>
  </si>
  <si>
    <t>ENI11</t>
  </si>
  <si>
    <t>ENI12</t>
  </si>
  <si>
    <t>ENI13</t>
  </si>
  <si>
    <t>ENI14</t>
  </si>
  <si>
    <t>ENI15</t>
  </si>
  <si>
    <t>ENI16</t>
  </si>
  <si>
    <t>ENI17</t>
  </si>
  <si>
    <t>ENI18</t>
  </si>
  <si>
    <t>ENI19</t>
  </si>
  <si>
    <t>ENI20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</si>
  <si>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</si>
  <si>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</si>
  <si>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</si>
  <si>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</si>
  <si>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</si>
  <si>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</si>
  <si>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</si>
  <si>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</si>
  <si>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</si>
  <si>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</si>
  <si>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</si>
  <si>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</si>
  <si>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</si>
  <si>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</si>
  <si>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</si>
  <si>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</si>
  <si>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</si>
  <si>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</si>
  <si>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</si>
  <si>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</si>
  <si>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 xml:space="preserve">importance indicators value for environmental </t>
  </si>
  <si>
    <t xml:space="preserve"> </t>
  </si>
  <si>
    <t xml:space="preserve">importance indicators value for social </t>
  </si>
  <si>
    <t>importance indicators value for economic</t>
  </si>
  <si>
    <t>performance indicators value for environmental</t>
  </si>
  <si>
    <t>performance indicators value for economic</t>
  </si>
  <si>
    <t>performance indicators value for social</t>
  </si>
  <si>
    <t>Cj</t>
  </si>
  <si>
    <t>Cj&gt;µc</t>
  </si>
  <si>
    <t>Cj&lt;µc</t>
  </si>
  <si>
    <t>µc</t>
  </si>
  <si>
    <t>Ci</t>
  </si>
  <si>
    <r>
      <t xml:space="preserve"> </t>
    </r>
    <r>
      <rPr>
        <b/>
        <sz val="18"/>
        <color theme="1"/>
        <rFont val="Times New Roman"/>
        <family val="1"/>
      </rPr>
      <t>µc</t>
    </r>
  </si>
  <si>
    <t>Cj &lt; µc</t>
  </si>
  <si>
    <r>
      <rPr>
        <b/>
        <sz val="18"/>
        <color theme="1"/>
        <rFont val="Calibri"/>
        <family val="2"/>
      </rPr>
      <t>µ</t>
    </r>
    <r>
      <rPr>
        <b/>
        <sz val="18"/>
        <color theme="1"/>
        <rFont val="Times New Roman"/>
        <family val="1"/>
      </rPr>
      <t>c</t>
    </r>
  </si>
  <si>
    <t>bj&gt;µb</t>
  </si>
  <si>
    <t>bj&lt;µb</t>
  </si>
  <si>
    <t>bj&gt;µc</t>
  </si>
  <si>
    <t>bj&lt;µc</t>
  </si>
  <si>
    <t>bj</t>
  </si>
  <si>
    <t>µb</t>
  </si>
  <si>
    <r>
      <rPr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>j</t>
    </r>
  </si>
  <si>
    <r>
      <rPr>
        <b/>
        <sz val="18"/>
        <color theme="1"/>
        <rFont val="Calibri"/>
        <family val="2"/>
      </rPr>
      <t>µ</t>
    </r>
    <r>
      <rPr>
        <b/>
        <sz val="18"/>
        <color theme="1"/>
        <rFont val="Times New Roman"/>
        <family val="1"/>
      </rPr>
      <t>b</t>
    </r>
  </si>
  <si>
    <t>SOI1</t>
  </si>
  <si>
    <t>SOI2</t>
  </si>
  <si>
    <t>SOI3</t>
  </si>
  <si>
    <t>SOI4</t>
  </si>
  <si>
    <t>SOI5</t>
  </si>
  <si>
    <t>SOI6</t>
  </si>
  <si>
    <t>SOI7</t>
  </si>
  <si>
    <t>SOI8</t>
  </si>
  <si>
    <t>SOI9</t>
  </si>
  <si>
    <t>SOI10</t>
  </si>
  <si>
    <t>SOI11</t>
  </si>
  <si>
    <t>SOI12</t>
  </si>
  <si>
    <t>SOI13</t>
  </si>
  <si>
    <t>SOI14</t>
  </si>
  <si>
    <t>SOI15</t>
  </si>
  <si>
    <t>SOI16</t>
  </si>
  <si>
    <t>SOI17</t>
  </si>
  <si>
    <t>SOI18</t>
  </si>
  <si>
    <t>SOI19</t>
  </si>
  <si>
    <t>SOI20</t>
  </si>
  <si>
    <t>ECI1</t>
  </si>
  <si>
    <t>ECI2</t>
  </si>
  <si>
    <t>ECI3</t>
  </si>
  <si>
    <t>ECI4</t>
  </si>
  <si>
    <t>ECI5</t>
  </si>
  <si>
    <t>ECI6</t>
  </si>
  <si>
    <t>ECI7</t>
  </si>
  <si>
    <t>ECI8</t>
  </si>
  <si>
    <t>ECI9</t>
  </si>
  <si>
    <t>ECI10</t>
  </si>
  <si>
    <t>ECI11</t>
  </si>
  <si>
    <t>ECI12</t>
  </si>
  <si>
    <t>ECI13</t>
  </si>
  <si>
    <t>ECI14</t>
  </si>
  <si>
    <t>ECI15</t>
  </si>
  <si>
    <t>ECI16</t>
  </si>
  <si>
    <t>ECI17</t>
  </si>
  <si>
    <t>ECI18</t>
  </si>
  <si>
    <t>ECI19</t>
  </si>
  <si>
    <t>ECI20</t>
  </si>
  <si>
    <t>Owj</t>
  </si>
  <si>
    <t>SWj</t>
  </si>
  <si>
    <t>owj</t>
  </si>
  <si>
    <t>swj</t>
  </si>
  <si>
    <t>Prioritizing indicators</t>
  </si>
  <si>
    <t>cj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</si>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</sst>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</font>
    <font>
      <b/>
      <sz val="18"/>
      <color theme="1"/>
      <name val="Times New Roman"/>
      <family val="1"/>
    </font>
    <font>
      <b/>
      <sz val="18"/>
      <color theme="1"/>
      <name val="Times New Roman"/>
      <family val="2"/>
    </font>
    <font>
      <b/>
      <sz val="18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2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/>
    <xf numFmtId="165" fontId="1" fillId="0" borderId="0" xfId="0" applyNumberFormat="1" applyFont="1"/>
    <xf numFmtId="9" fontId="1" fillId="0" borderId="0" xfId="0" applyNumberFormat="1" applyFont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  <xf numFmtId="2" fontId="0" fillId="6" borderId="0" xfId="0" applyNumberFormat="1" applyFill="1"/>
    <xf numFmtId="165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2" fontId="1" fillId="7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FA5F-5A18-41FB-AC0F-677A867FEAAD}">
  <dimension ref="A1:U78"/>
  <sheetViews>
    <sheetView topLeftCell="A62" workbookViewId="0">
      <selection activeCell="A58" sqref="A58:C58"/>
    </sheetView>
  </sheetViews>
  <sheetFormatPr defaultRowHeight="13.8" x14ac:dyDescent="0.25"/>
  <cols>
    <col min="1" max="2" width="8.88671875" style="1" customWidth="1"/>
    <col min="3" max="16384" width="8.88671875" style="1"/>
  </cols>
  <sheetData>
    <row r="1" spans="1:21" x14ac:dyDescent="0.25">
      <c r="B1" s="34" t="s">
        <v>40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</row>
    <row r="3" spans="1:21" x14ac:dyDescent="0.25">
      <c r="A3" s="1" t="s">
        <v>20</v>
      </c>
      <c r="B3" s="1">
        <v>5</v>
      </c>
      <c r="C3" s="1">
        <v>4</v>
      </c>
      <c r="D3" s="1">
        <v>4</v>
      </c>
      <c r="E3" s="1">
        <v>5</v>
      </c>
      <c r="F3" s="1">
        <v>5</v>
      </c>
      <c r="G3" s="1">
        <v>5</v>
      </c>
      <c r="H3" s="1">
        <v>4</v>
      </c>
      <c r="I3" s="1">
        <v>5</v>
      </c>
      <c r="J3" s="1">
        <v>5</v>
      </c>
      <c r="K3" s="1">
        <v>4</v>
      </c>
      <c r="L3" s="1">
        <v>5</v>
      </c>
      <c r="M3" s="1">
        <v>5</v>
      </c>
      <c r="N3" s="1">
        <v>4</v>
      </c>
      <c r="O3" s="1">
        <v>5</v>
      </c>
      <c r="P3" s="1">
        <v>5</v>
      </c>
      <c r="Q3" s="1">
        <v>5</v>
      </c>
      <c r="R3" s="1">
        <v>4</v>
      </c>
      <c r="S3" s="1">
        <v>5</v>
      </c>
      <c r="T3" s="1">
        <v>4</v>
      </c>
      <c r="U3" s="1">
        <v>5</v>
      </c>
    </row>
    <row r="4" spans="1:21" x14ac:dyDescent="0.25">
      <c r="A4" s="1" t="s">
        <v>21</v>
      </c>
      <c r="B4" s="1">
        <v>5</v>
      </c>
      <c r="C4" s="1">
        <v>4</v>
      </c>
      <c r="D4" s="1">
        <v>5</v>
      </c>
      <c r="E4" s="1">
        <v>5</v>
      </c>
      <c r="F4" s="1">
        <v>4</v>
      </c>
      <c r="G4" s="1">
        <v>5</v>
      </c>
      <c r="H4" s="1">
        <v>5</v>
      </c>
      <c r="I4" s="1">
        <v>4</v>
      </c>
      <c r="J4" s="1">
        <v>5</v>
      </c>
      <c r="K4" s="1">
        <v>5</v>
      </c>
      <c r="L4" s="1">
        <v>5</v>
      </c>
      <c r="M4" s="1">
        <v>5</v>
      </c>
      <c r="N4" s="1">
        <v>4</v>
      </c>
      <c r="O4" s="1">
        <v>5</v>
      </c>
      <c r="P4" s="1">
        <v>5</v>
      </c>
      <c r="Q4" s="1">
        <v>4</v>
      </c>
      <c r="R4" s="1">
        <v>4</v>
      </c>
      <c r="S4" s="1">
        <v>5</v>
      </c>
      <c r="T4" s="1">
        <v>5</v>
      </c>
      <c r="U4" s="1">
        <v>4</v>
      </c>
    </row>
    <row r="5" spans="1:21" x14ac:dyDescent="0.25">
      <c r="A5" s="1" t="s">
        <v>22</v>
      </c>
      <c r="B5" s="1">
        <v>5</v>
      </c>
      <c r="C5" s="1">
        <v>5</v>
      </c>
      <c r="D5" s="1">
        <v>5</v>
      </c>
      <c r="E5" s="1">
        <v>4</v>
      </c>
      <c r="F5" s="1">
        <v>5</v>
      </c>
      <c r="G5" s="1">
        <v>3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4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</row>
    <row r="6" spans="1:21" x14ac:dyDescent="0.25">
      <c r="A6" s="1" t="s">
        <v>23</v>
      </c>
      <c r="B6" s="1">
        <v>4</v>
      </c>
      <c r="C6" s="1">
        <v>5</v>
      </c>
      <c r="D6" s="1">
        <v>4</v>
      </c>
      <c r="E6" s="1">
        <v>5</v>
      </c>
      <c r="F6" s="1">
        <v>5</v>
      </c>
      <c r="G6" s="1">
        <v>4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4</v>
      </c>
      <c r="Q6" s="1">
        <v>5</v>
      </c>
      <c r="R6" s="1">
        <v>5</v>
      </c>
      <c r="S6" s="1">
        <v>5</v>
      </c>
      <c r="T6" s="1">
        <v>4</v>
      </c>
      <c r="U6" s="1">
        <v>5</v>
      </c>
    </row>
    <row r="7" spans="1:21" x14ac:dyDescent="0.25">
      <c r="A7" s="1" t="s">
        <v>24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4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</row>
    <row r="8" spans="1:21" x14ac:dyDescent="0.25">
      <c r="A8" s="1" t="s">
        <v>25</v>
      </c>
      <c r="B8" s="1">
        <v>4</v>
      </c>
      <c r="C8" s="1">
        <v>5</v>
      </c>
      <c r="D8" s="1">
        <v>5</v>
      </c>
      <c r="E8" s="1">
        <v>5</v>
      </c>
      <c r="F8" s="1">
        <v>5</v>
      </c>
      <c r="G8" s="1">
        <v>4</v>
      </c>
      <c r="H8" s="1">
        <v>5</v>
      </c>
      <c r="I8" s="1">
        <v>4</v>
      </c>
      <c r="J8" s="1">
        <v>5</v>
      </c>
      <c r="K8" s="1">
        <v>4</v>
      </c>
      <c r="L8" s="1">
        <v>5</v>
      </c>
      <c r="M8" s="1">
        <v>4</v>
      </c>
      <c r="N8" s="1">
        <v>5</v>
      </c>
      <c r="O8" s="1">
        <v>5</v>
      </c>
      <c r="P8" s="1">
        <v>5</v>
      </c>
      <c r="Q8" s="1">
        <v>4</v>
      </c>
      <c r="R8" s="1">
        <v>5</v>
      </c>
      <c r="S8" s="1">
        <v>5</v>
      </c>
      <c r="T8" s="1">
        <v>4</v>
      </c>
      <c r="U8" s="1">
        <v>5</v>
      </c>
    </row>
    <row r="9" spans="1:21" x14ac:dyDescent="0.25">
      <c r="A9" s="1" t="s">
        <v>26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4</v>
      </c>
      <c r="J9" s="1">
        <v>5</v>
      </c>
      <c r="K9" s="1">
        <v>5</v>
      </c>
      <c r="L9" s="1">
        <v>5</v>
      </c>
      <c r="M9" s="1">
        <v>5</v>
      </c>
      <c r="N9" s="1">
        <v>4</v>
      </c>
      <c r="O9" s="1">
        <v>5</v>
      </c>
      <c r="P9" s="1">
        <v>5</v>
      </c>
      <c r="Q9" s="1">
        <v>5</v>
      </c>
      <c r="R9" s="1">
        <v>5</v>
      </c>
      <c r="S9" s="1">
        <v>4</v>
      </c>
      <c r="T9" s="1">
        <v>5</v>
      </c>
      <c r="U9" s="1">
        <v>4</v>
      </c>
    </row>
    <row r="10" spans="1:21" x14ac:dyDescent="0.25">
      <c r="A10" s="1" t="s">
        <v>27</v>
      </c>
      <c r="B10" s="1">
        <v>5</v>
      </c>
      <c r="C10" s="1">
        <v>5</v>
      </c>
      <c r="D10" s="1">
        <v>4</v>
      </c>
      <c r="E10" s="1">
        <v>4</v>
      </c>
      <c r="F10" s="1">
        <v>4</v>
      </c>
      <c r="G10" s="1">
        <v>3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4</v>
      </c>
      <c r="R10" s="1">
        <v>5</v>
      </c>
      <c r="S10" s="1">
        <v>5</v>
      </c>
      <c r="T10" s="1">
        <v>5</v>
      </c>
      <c r="U10" s="1">
        <v>5</v>
      </c>
    </row>
    <row r="11" spans="1:21" x14ac:dyDescent="0.25">
      <c r="A11" s="1" t="s">
        <v>28</v>
      </c>
      <c r="B11" s="1">
        <v>5</v>
      </c>
      <c r="C11" s="1">
        <v>4</v>
      </c>
      <c r="D11" s="1">
        <v>5</v>
      </c>
      <c r="E11" s="1">
        <v>5</v>
      </c>
      <c r="F11" s="1">
        <v>5</v>
      </c>
      <c r="G11" s="1">
        <v>5</v>
      </c>
      <c r="H11" s="1">
        <v>4</v>
      </c>
      <c r="I11" s="1">
        <v>5</v>
      </c>
      <c r="J11" s="1">
        <v>5</v>
      </c>
      <c r="K11" s="1">
        <v>5</v>
      </c>
      <c r="L11" s="1">
        <v>5</v>
      </c>
      <c r="M11" s="1">
        <v>4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4</v>
      </c>
      <c r="T11" s="1">
        <v>3</v>
      </c>
      <c r="U11" s="1">
        <v>4</v>
      </c>
    </row>
    <row r="12" spans="1:21" x14ac:dyDescent="0.25">
      <c r="A12" s="1" t="s">
        <v>29</v>
      </c>
      <c r="B12" s="1">
        <v>5</v>
      </c>
      <c r="C12" s="1">
        <v>5</v>
      </c>
      <c r="D12" s="1">
        <v>5</v>
      </c>
      <c r="E12" s="1">
        <v>3</v>
      </c>
      <c r="F12" s="1">
        <v>5</v>
      </c>
      <c r="G12" s="1">
        <v>3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4</v>
      </c>
      <c r="N12" s="1">
        <v>5</v>
      </c>
      <c r="O12" s="1">
        <v>4</v>
      </c>
      <c r="P12" s="1">
        <v>4</v>
      </c>
      <c r="Q12" s="1">
        <v>5</v>
      </c>
      <c r="R12" s="1">
        <v>5</v>
      </c>
      <c r="S12" s="1">
        <v>5</v>
      </c>
      <c r="T12" s="1">
        <v>5</v>
      </c>
      <c r="U12" s="1">
        <v>5</v>
      </c>
    </row>
    <row r="13" spans="1:21" x14ac:dyDescent="0.25">
      <c r="A13" s="1" t="s">
        <v>30</v>
      </c>
      <c r="B13" s="1">
        <v>5</v>
      </c>
      <c r="C13" s="1">
        <v>5</v>
      </c>
      <c r="D13" s="1">
        <v>5</v>
      </c>
      <c r="E13" s="1">
        <v>5</v>
      </c>
      <c r="F13" s="1">
        <v>4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4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5</v>
      </c>
      <c r="T13" s="1">
        <v>5</v>
      </c>
      <c r="U13" s="1">
        <v>5</v>
      </c>
    </row>
    <row r="14" spans="1:21" x14ac:dyDescent="0.25">
      <c r="A14" s="1" t="s">
        <v>31</v>
      </c>
      <c r="B14" s="1">
        <v>5</v>
      </c>
      <c r="C14" s="1">
        <v>5</v>
      </c>
      <c r="D14" s="1">
        <v>5</v>
      </c>
      <c r="E14" s="1">
        <v>3</v>
      </c>
      <c r="F14" s="1">
        <v>5</v>
      </c>
      <c r="G14" s="1">
        <v>2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3</v>
      </c>
      <c r="U14" s="1">
        <v>5</v>
      </c>
    </row>
    <row r="15" spans="1:21" x14ac:dyDescent="0.25">
      <c r="A15" s="1" t="s">
        <v>32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4</v>
      </c>
      <c r="K15" s="1">
        <v>5</v>
      </c>
      <c r="L15" s="1">
        <v>5</v>
      </c>
      <c r="M15" s="1">
        <v>5</v>
      </c>
      <c r="N15" s="1">
        <v>5</v>
      </c>
      <c r="O15" s="1">
        <v>4</v>
      </c>
      <c r="P15" s="1">
        <v>5</v>
      </c>
      <c r="Q15" s="1">
        <v>5</v>
      </c>
      <c r="R15" s="1">
        <v>5</v>
      </c>
      <c r="S15" s="1">
        <v>5</v>
      </c>
      <c r="T15" s="1">
        <v>5</v>
      </c>
      <c r="U15" s="1">
        <v>5</v>
      </c>
    </row>
    <row r="16" spans="1:21" x14ac:dyDescent="0.25">
      <c r="A16" s="1" t="s">
        <v>33</v>
      </c>
      <c r="B16" s="1">
        <v>5</v>
      </c>
      <c r="C16" s="1">
        <v>5</v>
      </c>
      <c r="D16" s="1">
        <v>5</v>
      </c>
      <c r="E16" s="1">
        <v>3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>
        <v>5</v>
      </c>
      <c r="L16" s="1">
        <v>4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</row>
    <row r="17" spans="1:21" x14ac:dyDescent="0.25">
      <c r="A17" s="1" t="s">
        <v>34</v>
      </c>
      <c r="B17" s="1">
        <v>5</v>
      </c>
      <c r="C17" s="1">
        <v>5</v>
      </c>
      <c r="D17" s="1">
        <v>5</v>
      </c>
      <c r="E17" s="1">
        <v>4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5</v>
      </c>
      <c r="T17" s="1">
        <v>3</v>
      </c>
      <c r="U17" s="1">
        <v>5</v>
      </c>
    </row>
    <row r="18" spans="1:21" x14ac:dyDescent="0.25">
      <c r="A18" s="1" t="s">
        <v>35</v>
      </c>
      <c r="B18" s="1">
        <v>5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</row>
    <row r="19" spans="1:21" x14ac:dyDescent="0.25">
      <c r="A19" s="1" t="s">
        <v>36</v>
      </c>
      <c r="B19" s="1">
        <v>5</v>
      </c>
      <c r="C19" s="1">
        <v>5</v>
      </c>
      <c r="D19" s="1">
        <v>5</v>
      </c>
      <c r="E19" s="1">
        <v>3</v>
      </c>
      <c r="F19" s="1">
        <v>5</v>
      </c>
      <c r="G19" s="1">
        <v>5</v>
      </c>
      <c r="H19" s="1">
        <v>5</v>
      </c>
      <c r="I19" s="1">
        <v>5</v>
      </c>
      <c r="J19" s="1">
        <v>4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4</v>
      </c>
      <c r="S19" s="1">
        <v>5</v>
      </c>
      <c r="T19" s="1">
        <v>5</v>
      </c>
      <c r="U19" s="1">
        <v>5</v>
      </c>
    </row>
    <row r="20" spans="1:21" x14ac:dyDescent="0.25">
      <c r="A20" s="1" t="s">
        <v>37</v>
      </c>
      <c r="B20" s="1">
        <v>5</v>
      </c>
      <c r="C20" s="1">
        <v>5</v>
      </c>
      <c r="D20" s="1">
        <v>5</v>
      </c>
      <c r="E20" s="1">
        <v>5</v>
      </c>
      <c r="F20" s="1">
        <v>5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</row>
    <row r="21" spans="1:21" x14ac:dyDescent="0.25">
      <c r="A21" s="1" t="s">
        <v>38</v>
      </c>
      <c r="B21" s="1">
        <v>5</v>
      </c>
      <c r="C21" s="1">
        <v>5</v>
      </c>
      <c r="D21" s="1">
        <v>5</v>
      </c>
      <c r="E21" s="1">
        <v>5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3</v>
      </c>
      <c r="U21" s="1">
        <v>5</v>
      </c>
    </row>
    <row r="22" spans="1:21" x14ac:dyDescent="0.25">
      <c r="A22" s="1" t="s">
        <v>39</v>
      </c>
      <c r="B22" s="1">
        <v>5</v>
      </c>
      <c r="C22" s="1">
        <v>5</v>
      </c>
      <c r="D22" s="1">
        <v>5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4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</row>
    <row r="23" spans="1:2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5.6" x14ac:dyDescent="0.3">
      <c r="A24" s="2" t="s">
        <v>61</v>
      </c>
      <c r="B24" s="9">
        <f>GEOMEAN(B3:B22)</f>
        <v>4.8896638427146426</v>
      </c>
      <c r="C24" s="9">
        <f t="shared" ref="C24:U24" si="0">GEOMEAN(C3:C22)</f>
        <v>4.8354122053414983</v>
      </c>
      <c r="D24" s="9">
        <f t="shared" si="0"/>
        <v>4.8354122053414983</v>
      </c>
      <c r="E24" s="9">
        <f t="shared" si="0"/>
        <v>4.3657991548931658</v>
      </c>
      <c r="F24" s="9">
        <f t="shared" si="0"/>
        <v>4.8354122053414983</v>
      </c>
      <c r="G24" s="9">
        <f t="shared" si="0"/>
        <v>4.3261810452150389</v>
      </c>
      <c r="H24" s="9">
        <f t="shared" si="0"/>
        <v>4.8354122053414983</v>
      </c>
      <c r="I24" s="9">
        <f t="shared" si="0"/>
        <v>4.8354122053414983</v>
      </c>
      <c r="J24" s="9">
        <f t="shared" si="0"/>
        <v>4.8354122053414983</v>
      </c>
      <c r="K24" s="9">
        <f t="shared" si="0"/>
        <v>4.8896638427146426</v>
      </c>
      <c r="L24" s="9">
        <f t="shared" si="0"/>
        <v>4.8896638427146426</v>
      </c>
      <c r="M24" s="9">
        <f t="shared" si="0"/>
        <v>4.8354122053414983</v>
      </c>
      <c r="N24" s="9">
        <f t="shared" si="0"/>
        <v>4.8354122053414983</v>
      </c>
      <c r="O24" s="9">
        <f t="shared" si="0"/>
        <v>4.8354122053414983</v>
      </c>
      <c r="P24" s="9">
        <f t="shared" si="0"/>
        <v>4.8354122053414983</v>
      </c>
      <c r="Q24" s="9">
        <f t="shared" si="0"/>
        <v>4.8354122053414983</v>
      </c>
      <c r="R24" s="9">
        <f t="shared" si="0"/>
        <v>4.8354122053414983</v>
      </c>
      <c r="S24" s="9">
        <f t="shared" si="0"/>
        <v>4.8896638427146426</v>
      </c>
      <c r="T24" s="9">
        <f t="shared" si="0"/>
        <v>4.3657991548931658</v>
      </c>
      <c r="U24" s="9">
        <f t="shared" si="0"/>
        <v>4.8354122053414983</v>
      </c>
    </row>
    <row r="25" spans="1:21" ht="15.6" x14ac:dyDescent="0.3">
      <c r="A25" s="10"/>
      <c r="B25" s="9" t="s">
        <v>55</v>
      </c>
      <c r="C25" s="9" t="s">
        <v>55</v>
      </c>
      <c r="D25" s="9" t="s">
        <v>55</v>
      </c>
      <c r="E25" s="19" t="s">
        <v>56</v>
      </c>
      <c r="F25" s="9" t="s">
        <v>55</v>
      </c>
      <c r="G25" s="19" t="s">
        <v>56</v>
      </c>
      <c r="H25" s="9" t="s">
        <v>55</v>
      </c>
      <c r="I25" s="9" t="s">
        <v>55</v>
      </c>
      <c r="J25" s="9" t="s">
        <v>55</v>
      </c>
      <c r="K25" s="9" t="s">
        <v>55</v>
      </c>
      <c r="L25" s="9" t="s">
        <v>55</v>
      </c>
      <c r="M25" s="9" t="s">
        <v>55</v>
      </c>
      <c r="N25" s="9" t="s">
        <v>55</v>
      </c>
      <c r="O25" s="9" t="s">
        <v>55</v>
      </c>
      <c r="P25" s="9" t="s">
        <v>55</v>
      </c>
      <c r="Q25" s="9" t="s">
        <v>55</v>
      </c>
      <c r="R25" s="9" t="s">
        <v>55</v>
      </c>
      <c r="S25" s="9" t="s">
        <v>55</v>
      </c>
      <c r="T25" s="19" t="s">
        <v>56</v>
      </c>
      <c r="U25" s="9" t="s">
        <v>55</v>
      </c>
    </row>
    <row r="26" spans="1:21" ht="23.4" x14ac:dyDescent="0.45">
      <c r="A26" s="8" t="s">
        <v>62</v>
      </c>
      <c r="B26" s="33">
        <f>AVERAGE(B3:U22)</f>
        <v>4.8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customFormat="1" ht="14.4" x14ac:dyDescent="0.3">
      <c r="A28" t="s">
        <v>59</v>
      </c>
      <c r="B28" s="21">
        <v>4.8896638427146426</v>
      </c>
      <c r="C28" s="21">
        <v>4.8354122053414983</v>
      </c>
      <c r="D28" s="21">
        <v>4.8354122053414983</v>
      </c>
      <c r="E28" s="21">
        <v>4.3657991548931658</v>
      </c>
      <c r="F28" s="21">
        <v>4.8354122053414983</v>
      </c>
      <c r="G28" s="21">
        <v>4.3261810452150389</v>
      </c>
      <c r="H28" s="21">
        <v>4.8354122053414983</v>
      </c>
      <c r="I28" s="21">
        <v>4.8354122053414983</v>
      </c>
      <c r="J28" s="21">
        <v>4.8354122053414983</v>
      </c>
      <c r="K28" s="21">
        <v>4.8896638427146426</v>
      </c>
      <c r="L28" s="21">
        <v>4.8896638427146426</v>
      </c>
      <c r="M28" s="21">
        <v>4.8354122053414983</v>
      </c>
      <c r="N28" s="21">
        <v>4.8354122053414983</v>
      </c>
      <c r="O28" s="21">
        <v>4.8354122053414983</v>
      </c>
      <c r="P28" s="21">
        <v>4.8354122053414983</v>
      </c>
      <c r="Q28" s="21">
        <v>4.8354122053414983</v>
      </c>
      <c r="R28" s="21">
        <v>4.8354122053414983</v>
      </c>
      <c r="S28" s="21">
        <v>4.8896638427146426</v>
      </c>
      <c r="T28" s="21">
        <v>4.3657991548931658</v>
      </c>
      <c r="U28" s="21">
        <v>4.8354122053414983</v>
      </c>
    </row>
    <row r="29" spans="1:21" s="23" customFormat="1" ht="14.4" x14ac:dyDescent="0.3">
      <c r="A29" s="23" t="s">
        <v>108</v>
      </c>
      <c r="B29" s="21">
        <v>2.035648896057229</v>
      </c>
      <c r="C29" s="21">
        <v>2.3383465382524693</v>
      </c>
      <c r="D29" s="21">
        <v>2.3049522684371007</v>
      </c>
      <c r="E29" s="21">
        <v>4.6762422391131064</v>
      </c>
      <c r="F29" s="21">
        <v>2.3049522684371007</v>
      </c>
      <c r="G29" s="21">
        <v>2.0883116511512685</v>
      </c>
      <c r="H29" s="21">
        <v>4.6243585500935973</v>
      </c>
      <c r="I29" s="21">
        <v>2.2720349070860077</v>
      </c>
      <c r="J29" s="21">
        <v>2.0065774956585973</v>
      </c>
      <c r="K29" s="21">
        <v>1.8993275792068758</v>
      </c>
      <c r="L29" s="21">
        <v>1.8722030035247763</v>
      </c>
      <c r="M29" s="21">
        <v>1.8612097182041991</v>
      </c>
      <c r="N29" s="21">
        <v>1.8346295092848035</v>
      </c>
      <c r="O29" s="21">
        <v>4.3734482957731124</v>
      </c>
      <c r="P29" s="21">
        <v>1.9779212681921812</v>
      </c>
      <c r="Q29" s="21">
        <v>1.9947951841859131</v>
      </c>
      <c r="R29" s="21">
        <v>1.620277168594886</v>
      </c>
      <c r="S29" s="21">
        <v>1.9155310017250067</v>
      </c>
      <c r="T29" s="21">
        <v>1.8612097182041991</v>
      </c>
      <c r="U29" s="21">
        <v>2.035648896057229</v>
      </c>
    </row>
    <row r="30" spans="1:21" s="23" customFormat="1" ht="14.4" x14ac:dyDescent="0.3">
      <c r="A30" s="23" t="s">
        <v>105</v>
      </c>
      <c r="B30" s="24">
        <f>ABS(B28-B29)*B28</f>
        <v>13.955173691237915</v>
      </c>
      <c r="C30" s="24">
        <f t="shared" ref="C30:U30" si="1">ABS(C28-C29)*C28</f>
        <v>12.0743418041815</v>
      </c>
      <c r="D30" s="24">
        <f t="shared" si="1"/>
        <v>12.235816864035202</v>
      </c>
      <c r="E30" s="24">
        <f t="shared" si="1"/>
        <v>1.3553321547298445</v>
      </c>
      <c r="F30" s="24">
        <f t="shared" si="1"/>
        <v>12.235816864035202</v>
      </c>
      <c r="G30" s="24">
        <f t="shared" si="1"/>
        <v>9.6814281542655483</v>
      </c>
      <c r="H30" s="24">
        <f t="shared" si="1"/>
        <v>1.0205314205676372</v>
      </c>
      <c r="I30" s="24">
        <f t="shared" si="1"/>
        <v>12.394985874879913</v>
      </c>
      <c r="J30" s="24">
        <f t="shared" si="1"/>
        <v>13.678581882094374</v>
      </c>
      <c r="K30" s="24">
        <f t="shared" si="1"/>
        <v>14.621739105232333</v>
      </c>
      <c r="L30" s="24">
        <f t="shared" si="1"/>
        <v>14.754369162194072</v>
      </c>
      <c r="M30" s="24">
        <f t="shared" si="1"/>
        <v>14.381495007460739</v>
      </c>
      <c r="N30" s="24">
        <f t="shared" si="1"/>
        <v>14.510021274090111</v>
      </c>
      <c r="O30" s="24">
        <f t="shared" si="1"/>
        <v>2.233785926754249</v>
      </c>
      <c r="P30" s="24">
        <f t="shared" si="1"/>
        <v>13.817146554144525</v>
      </c>
      <c r="Q30" s="24">
        <f t="shared" si="1"/>
        <v>13.735554214796526</v>
      </c>
      <c r="R30" s="24">
        <f t="shared" si="1"/>
        <v>15.546503198505654</v>
      </c>
      <c r="S30" s="24">
        <f t="shared" si="1"/>
        <v>14.542509816017201</v>
      </c>
      <c r="T30" s="24">
        <f t="shared" si="1"/>
        <v>10.934534446051043</v>
      </c>
      <c r="U30" s="24">
        <f t="shared" si="1"/>
        <v>13.53800967778046</v>
      </c>
    </row>
    <row r="31" spans="1:21" s="23" customFormat="1" ht="14.4" x14ac:dyDescent="0.3">
      <c r="B31" s="21">
        <v>13.955173691237915</v>
      </c>
      <c r="C31" s="21">
        <v>12.0743418041815</v>
      </c>
      <c r="D31" s="21">
        <v>12.235816864035202</v>
      </c>
      <c r="E31" s="21">
        <v>1.3553321547298445</v>
      </c>
      <c r="F31" s="21">
        <v>12.235816864035202</v>
      </c>
      <c r="G31" s="21">
        <v>9.6814281542655483</v>
      </c>
      <c r="H31" s="21">
        <v>1.0205314205676372</v>
      </c>
      <c r="I31" s="21">
        <v>12.394985874879913</v>
      </c>
      <c r="J31" s="21">
        <v>13.678581882094374</v>
      </c>
      <c r="K31" s="21">
        <v>14.621739105232333</v>
      </c>
      <c r="L31" s="21">
        <v>14.754369162194072</v>
      </c>
      <c r="M31" s="21">
        <v>14.381495007460739</v>
      </c>
      <c r="N31" s="21">
        <v>14.510021274090111</v>
      </c>
      <c r="O31" s="21">
        <v>2.233785926754249</v>
      </c>
      <c r="P31" s="21">
        <v>13.817146554144525</v>
      </c>
      <c r="Q31" s="21">
        <v>13.735554214796526</v>
      </c>
      <c r="R31" s="21">
        <v>15.546503198505654</v>
      </c>
      <c r="S31" s="21">
        <v>14.542509816017201</v>
      </c>
      <c r="T31" s="21">
        <v>10.934534446051043</v>
      </c>
      <c r="U31" s="21">
        <v>13.53800967778046</v>
      </c>
    </row>
    <row r="33" spans="1:3" x14ac:dyDescent="0.25">
      <c r="B33" s="1" t="s">
        <v>105</v>
      </c>
      <c r="C33" s="1" t="s">
        <v>106</v>
      </c>
    </row>
    <row r="34" spans="1:3" ht="14.4" x14ac:dyDescent="0.3">
      <c r="A34" s="27" t="s">
        <v>0</v>
      </c>
      <c r="B34" s="21">
        <v>13.955173691237915</v>
      </c>
      <c r="C34" s="28">
        <f>B34/B$54</f>
        <v>6.0347303232033564E-2</v>
      </c>
    </row>
    <row r="35" spans="1:3" ht="14.4" x14ac:dyDescent="0.3">
      <c r="A35" s="27" t="s">
        <v>1</v>
      </c>
      <c r="B35" s="21">
        <v>12.0743418041815</v>
      </c>
      <c r="C35" s="28">
        <f t="shared" ref="C35:C53" si="2">B35/B$54</f>
        <v>5.2213894452755025E-2</v>
      </c>
    </row>
    <row r="36" spans="1:3" ht="14.4" x14ac:dyDescent="0.3">
      <c r="A36" s="27" t="s">
        <v>2</v>
      </c>
      <c r="B36" s="21">
        <v>12.235816864035202</v>
      </c>
      <c r="C36" s="28">
        <f t="shared" si="2"/>
        <v>5.2912171996052138E-2</v>
      </c>
    </row>
    <row r="37" spans="1:3" ht="14.4" x14ac:dyDescent="0.3">
      <c r="A37" s="27" t="s">
        <v>3</v>
      </c>
      <c r="B37" s="21">
        <v>1.3553321547298445</v>
      </c>
      <c r="C37" s="28">
        <f t="shared" si="2"/>
        <v>5.8609546775445403E-3</v>
      </c>
    </row>
    <row r="38" spans="1:3" ht="14.4" x14ac:dyDescent="0.3">
      <c r="A38" s="27" t="s">
        <v>4</v>
      </c>
      <c r="B38" s="21">
        <v>12.235816864035202</v>
      </c>
      <c r="C38" s="28">
        <f t="shared" si="2"/>
        <v>5.2912171996052138E-2</v>
      </c>
    </row>
    <row r="39" spans="1:3" ht="14.4" x14ac:dyDescent="0.3">
      <c r="A39" s="27" t="s">
        <v>5</v>
      </c>
      <c r="B39" s="21">
        <v>9.6814281542655483</v>
      </c>
      <c r="C39" s="28">
        <f t="shared" si="2"/>
        <v>4.1866055806345427E-2</v>
      </c>
    </row>
    <row r="40" spans="1:3" ht="14.4" x14ac:dyDescent="0.3">
      <c r="A40" s="27" t="s">
        <v>6</v>
      </c>
      <c r="B40" s="21">
        <v>1.0205314205676372</v>
      </c>
      <c r="C40" s="28">
        <f t="shared" si="2"/>
        <v>4.4131531758348237E-3</v>
      </c>
    </row>
    <row r="41" spans="1:3" ht="14.4" x14ac:dyDescent="0.3">
      <c r="A41" s="27" t="s">
        <v>7</v>
      </c>
      <c r="B41" s="21">
        <v>12.394985874879913</v>
      </c>
      <c r="C41" s="28">
        <f t="shared" si="2"/>
        <v>5.3600477335355765E-2</v>
      </c>
    </row>
    <row r="42" spans="1:3" ht="14.4" x14ac:dyDescent="0.3">
      <c r="A42" s="27" t="s">
        <v>8</v>
      </c>
      <c r="B42" s="21">
        <v>13.678581882094374</v>
      </c>
      <c r="C42" s="28">
        <f t="shared" si="2"/>
        <v>5.9151218529170838E-2</v>
      </c>
    </row>
    <row r="43" spans="1:3" ht="14.4" x14ac:dyDescent="0.3">
      <c r="A43" s="27" t="s">
        <v>9</v>
      </c>
      <c r="B43" s="21">
        <v>14.621739105232333</v>
      </c>
      <c r="C43" s="28">
        <f t="shared" si="2"/>
        <v>6.3229777219982825E-2</v>
      </c>
    </row>
    <row r="44" spans="1:3" ht="14.4" x14ac:dyDescent="0.3">
      <c r="A44" s="27" t="s">
        <v>10</v>
      </c>
      <c r="B44" s="21">
        <v>14.754369162194072</v>
      </c>
      <c r="C44" s="28">
        <f t="shared" si="2"/>
        <v>6.3803318362661496E-2</v>
      </c>
    </row>
    <row r="45" spans="1:3" ht="14.4" x14ac:dyDescent="0.3">
      <c r="A45" s="27" t="s">
        <v>11</v>
      </c>
      <c r="B45" s="21">
        <v>14.381495007460739</v>
      </c>
      <c r="C45" s="28">
        <f t="shared" si="2"/>
        <v>6.2190873388421657E-2</v>
      </c>
    </row>
    <row r="46" spans="1:3" ht="14.4" x14ac:dyDescent="0.3">
      <c r="A46" s="27" t="s">
        <v>12</v>
      </c>
      <c r="B46" s="21">
        <v>14.510021274090111</v>
      </c>
      <c r="C46" s="28">
        <f t="shared" si="2"/>
        <v>6.2746668232482525E-2</v>
      </c>
    </row>
    <row r="47" spans="1:3" ht="14.4" x14ac:dyDescent="0.3">
      <c r="A47" s="27" t="s">
        <v>13</v>
      </c>
      <c r="B47" s="21">
        <v>2.233785926754249</v>
      </c>
      <c r="C47" s="28">
        <f t="shared" si="2"/>
        <v>9.6597118502313589E-3</v>
      </c>
    </row>
    <row r="48" spans="1:3" ht="14.4" x14ac:dyDescent="0.3">
      <c r="A48" s="27" t="s">
        <v>14</v>
      </c>
      <c r="B48" s="21">
        <v>13.817146554144525</v>
      </c>
      <c r="C48" s="28">
        <f t="shared" si="2"/>
        <v>5.9750423130021352E-2</v>
      </c>
    </row>
    <row r="49" spans="1:3" ht="14.4" x14ac:dyDescent="0.3">
      <c r="A49" s="27" t="s">
        <v>15</v>
      </c>
      <c r="B49" s="21">
        <v>13.735554214796526</v>
      </c>
      <c r="C49" s="28">
        <f t="shared" si="2"/>
        <v>5.9397587848068804E-2</v>
      </c>
    </row>
    <row r="50" spans="1:3" ht="14.4" x14ac:dyDescent="0.3">
      <c r="A50" s="27" t="s">
        <v>16</v>
      </c>
      <c r="B50" s="21">
        <v>15.546503198505654</v>
      </c>
      <c r="C50" s="28">
        <f t="shared" si="2"/>
        <v>6.7228797252954636E-2</v>
      </c>
    </row>
    <row r="51" spans="1:3" ht="14.4" x14ac:dyDescent="0.3">
      <c r="A51" s="27" t="s">
        <v>17</v>
      </c>
      <c r="B51" s="21">
        <v>14.542509816017201</v>
      </c>
      <c r="C51" s="28">
        <f t="shared" si="2"/>
        <v>6.288716063584629E-2</v>
      </c>
    </row>
    <row r="52" spans="1:3" ht="14.4" x14ac:dyDescent="0.3">
      <c r="A52" s="27" t="s">
        <v>18</v>
      </c>
      <c r="B52" s="21">
        <v>10.934534446051043</v>
      </c>
      <c r="C52" s="28">
        <f t="shared" si="2"/>
        <v>4.7284948257668276E-2</v>
      </c>
    </row>
    <row r="53" spans="1:3" ht="14.4" x14ac:dyDescent="0.3">
      <c r="A53" s="27" t="s">
        <v>19</v>
      </c>
      <c r="B53" s="21">
        <v>13.53800967778046</v>
      </c>
      <c r="C53" s="28">
        <f t="shared" si="2"/>
        <v>5.854333262051651E-2</v>
      </c>
    </row>
    <row r="54" spans="1:3" x14ac:dyDescent="0.25">
      <c r="A54" s="1" t="s">
        <v>109</v>
      </c>
      <c r="B54" s="9">
        <f>SUM(B34:B53)</f>
        <v>231.24767709305405</v>
      </c>
      <c r="C54" s="13">
        <f>SUM(C34:C53)</f>
        <v>1</v>
      </c>
    </row>
    <row r="58" spans="1:3" x14ac:dyDescent="0.25">
      <c r="A58" s="35" t="s">
        <v>107</v>
      </c>
      <c r="B58" s="35"/>
      <c r="C58" s="35"/>
    </row>
    <row r="59" spans="1:3" x14ac:dyDescent="0.25">
      <c r="A59" s="27" t="s">
        <v>16</v>
      </c>
      <c r="B59" s="29">
        <v>15.546503198505654</v>
      </c>
      <c r="C59" s="28">
        <v>6.7228797252954636E-2</v>
      </c>
    </row>
    <row r="60" spans="1:3" x14ac:dyDescent="0.25">
      <c r="A60" s="27" t="s">
        <v>10</v>
      </c>
      <c r="B60" s="29">
        <v>14.754369162194072</v>
      </c>
      <c r="C60" s="28">
        <v>6.3803318362661496E-2</v>
      </c>
    </row>
    <row r="61" spans="1:3" x14ac:dyDescent="0.25">
      <c r="A61" s="27" t="s">
        <v>9</v>
      </c>
      <c r="B61" s="29">
        <v>14.621739105232333</v>
      </c>
      <c r="C61" s="28">
        <v>6.3229777219982825E-2</v>
      </c>
    </row>
    <row r="62" spans="1:3" x14ac:dyDescent="0.25">
      <c r="A62" s="27" t="s">
        <v>17</v>
      </c>
      <c r="B62" s="29">
        <v>14.542509816017201</v>
      </c>
      <c r="C62" s="28">
        <v>6.288716063584629E-2</v>
      </c>
    </row>
    <row r="63" spans="1:3" x14ac:dyDescent="0.25">
      <c r="A63" s="27" t="s">
        <v>12</v>
      </c>
      <c r="B63" s="29">
        <v>14.510021274090111</v>
      </c>
      <c r="C63" s="28">
        <v>6.2746668232482525E-2</v>
      </c>
    </row>
    <row r="64" spans="1:3" x14ac:dyDescent="0.25">
      <c r="A64" s="27" t="s">
        <v>11</v>
      </c>
      <c r="B64" s="29">
        <v>14.381495007460739</v>
      </c>
      <c r="C64" s="28">
        <v>6.2190873388421657E-2</v>
      </c>
    </row>
    <row r="65" spans="1:3" x14ac:dyDescent="0.25">
      <c r="A65" s="27" t="s">
        <v>0</v>
      </c>
      <c r="B65" s="29">
        <v>13.955173691237915</v>
      </c>
      <c r="C65" s="28">
        <v>6.0347303232033564E-2</v>
      </c>
    </row>
    <row r="66" spans="1:3" x14ac:dyDescent="0.25">
      <c r="A66" s="27" t="s">
        <v>14</v>
      </c>
      <c r="B66" s="29">
        <v>13.817146554144525</v>
      </c>
      <c r="C66" s="28">
        <v>5.9750423130021352E-2</v>
      </c>
    </row>
    <row r="67" spans="1:3" x14ac:dyDescent="0.25">
      <c r="A67" s="27" t="s">
        <v>15</v>
      </c>
      <c r="B67" s="29">
        <v>13.735554214796526</v>
      </c>
      <c r="C67" s="28">
        <v>5.9397587848068804E-2</v>
      </c>
    </row>
    <row r="68" spans="1:3" x14ac:dyDescent="0.25">
      <c r="A68" s="27" t="s">
        <v>8</v>
      </c>
      <c r="B68" s="29">
        <v>13.678581882094374</v>
      </c>
      <c r="C68" s="28">
        <v>5.9151218529170838E-2</v>
      </c>
    </row>
    <row r="69" spans="1:3" x14ac:dyDescent="0.25">
      <c r="A69" s="27" t="s">
        <v>19</v>
      </c>
      <c r="B69" s="29">
        <v>13.53800967778046</v>
      </c>
      <c r="C69" s="28">
        <v>5.854333262051651E-2</v>
      </c>
    </row>
    <row r="70" spans="1:3" x14ac:dyDescent="0.25">
      <c r="A70" s="27" t="s">
        <v>7</v>
      </c>
      <c r="B70" s="29">
        <v>12.394985874879913</v>
      </c>
      <c r="C70" s="28">
        <v>5.3600477335355765E-2</v>
      </c>
    </row>
    <row r="71" spans="1:3" x14ac:dyDescent="0.25">
      <c r="A71" s="27" t="s">
        <v>2</v>
      </c>
      <c r="B71" s="29">
        <v>12.235816864035202</v>
      </c>
      <c r="C71" s="28">
        <v>5.2912171996052138E-2</v>
      </c>
    </row>
    <row r="72" spans="1:3" x14ac:dyDescent="0.25">
      <c r="A72" s="27" t="s">
        <v>4</v>
      </c>
      <c r="B72" s="29">
        <v>12.235816864035202</v>
      </c>
      <c r="C72" s="28">
        <v>5.2912171996052138E-2</v>
      </c>
    </row>
    <row r="73" spans="1:3" x14ac:dyDescent="0.25">
      <c r="A73" s="27" t="s">
        <v>1</v>
      </c>
      <c r="B73" s="29">
        <v>12.0743418041815</v>
      </c>
      <c r="C73" s="28">
        <v>5.2213894452755025E-2</v>
      </c>
    </row>
    <row r="74" spans="1:3" x14ac:dyDescent="0.25">
      <c r="A74" s="27" t="s">
        <v>18</v>
      </c>
      <c r="B74" s="29">
        <v>10.934534446051043</v>
      </c>
      <c r="C74" s="28">
        <v>4.7284948257668276E-2</v>
      </c>
    </row>
    <row r="75" spans="1:3" x14ac:dyDescent="0.25">
      <c r="A75" s="27" t="s">
        <v>5</v>
      </c>
      <c r="B75" s="29">
        <v>9.6814281542655483</v>
      </c>
      <c r="C75" s="28">
        <v>4.1866055806345427E-2</v>
      </c>
    </row>
    <row r="76" spans="1:3" x14ac:dyDescent="0.25">
      <c r="A76" s="27" t="s">
        <v>13</v>
      </c>
      <c r="B76" s="29">
        <v>2.233785926754249</v>
      </c>
      <c r="C76" s="28">
        <v>9.6597118502313589E-3</v>
      </c>
    </row>
    <row r="77" spans="1:3" x14ac:dyDescent="0.25">
      <c r="A77" s="27" t="s">
        <v>3</v>
      </c>
      <c r="B77" s="29">
        <v>1.3553321547298445</v>
      </c>
      <c r="C77" s="28">
        <v>5.8609546775445403E-3</v>
      </c>
    </row>
    <row r="78" spans="1:3" x14ac:dyDescent="0.25">
      <c r="A78" s="27" t="s">
        <v>6</v>
      </c>
      <c r="B78" s="29">
        <v>1.0205314205676372</v>
      </c>
      <c r="C78" s="28">
        <v>4.4131531758348237E-3</v>
      </c>
    </row>
  </sheetData>
  <sortState xmlns:xlrd2="http://schemas.microsoft.com/office/spreadsheetml/2017/richdata2" ref="A59:C78">
    <sortCondition descending="1" ref="C59:C78"/>
  </sortState>
  <mergeCells count="2">
    <mergeCell ref="B1:U1"/>
    <mergeCell ref="A58:C5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C5A8-005A-4866-9ACE-34ED68521C2E}">
  <dimension ref="A1:U79"/>
  <sheetViews>
    <sheetView topLeftCell="A49" workbookViewId="0">
      <selection activeCell="D34" sqref="D34:E34"/>
    </sheetView>
  </sheetViews>
  <sheetFormatPr defaultRowHeight="14.4" x14ac:dyDescent="0.3"/>
  <cols>
    <col min="1" max="1" width="8.88671875" style="1"/>
  </cols>
  <sheetData>
    <row r="1" spans="1:21" x14ac:dyDescent="0.3">
      <c r="A1" s="1" t="s">
        <v>41</v>
      </c>
      <c r="B1" s="34" t="s">
        <v>42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s="1" customFormat="1" ht="13.8" x14ac:dyDescent="0.25"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79</v>
      </c>
      <c r="S2" s="1" t="s">
        <v>80</v>
      </c>
      <c r="T2" s="1" t="s">
        <v>81</v>
      </c>
      <c r="U2" s="1" t="s">
        <v>82</v>
      </c>
    </row>
    <row r="3" spans="1:21" ht="15.6" x14ac:dyDescent="0.3">
      <c r="A3" s="1" t="s">
        <v>20</v>
      </c>
      <c r="B3" s="2">
        <v>5</v>
      </c>
      <c r="C3" s="2">
        <v>5</v>
      </c>
      <c r="D3" s="2">
        <v>5</v>
      </c>
      <c r="E3" s="2">
        <v>4</v>
      </c>
      <c r="F3" s="2">
        <v>5</v>
      </c>
      <c r="G3" s="2">
        <v>4</v>
      </c>
      <c r="H3" s="2">
        <v>3</v>
      </c>
      <c r="I3" s="2">
        <v>5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5</v>
      </c>
      <c r="P3" s="2">
        <v>4</v>
      </c>
      <c r="Q3" s="2">
        <v>5</v>
      </c>
      <c r="R3" s="2">
        <v>5</v>
      </c>
      <c r="S3" s="2">
        <v>3</v>
      </c>
      <c r="T3" s="2">
        <v>5</v>
      </c>
      <c r="U3" s="2">
        <v>5</v>
      </c>
    </row>
    <row r="4" spans="1:21" ht="15.6" x14ac:dyDescent="0.3">
      <c r="A4" s="1" t="s">
        <v>21</v>
      </c>
      <c r="B4" s="2">
        <v>4</v>
      </c>
      <c r="C4" s="2">
        <v>4</v>
      </c>
      <c r="D4" s="2">
        <v>5</v>
      </c>
      <c r="E4" s="2">
        <v>5</v>
      </c>
      <c r="F4" s="2">
        <v>5</v>
      </c>
      <c r="G4" s="2">
        <v>4</v>
      </c>
      <c r="H4" s="2">
        <v>5</v>
      </c>
      <c r="I4" s="2">
        <v>4</v>
      </c>
      <c r="J4" s="2">
        <v>4</v>
      </c>
      <c r="K4" s="2">
        <v>4</v>
      </c>
      <c r="L4" s="2">
        <v>4</v>
      </c>
      <c r="M4" s="2">
        <v>4</v>
      </c>
      <c r="N4" s="2">
        <v>4</v>
      </c>
      <c r="O4" s="2">
        <v>5</v>
      </c>
      <c r="P4" s="2">
        <v>5</v>
      </c>
      <c r="Q4" s="2">
        <v>4</v>
      </c>
      <c r="R4" s="2">
        <v>5</v>
      </c>
      <c r="S4" s="2">
        <v>3</v>
      </c>
      <c r="T4" s="2">
        <v>5</v>
      </c>
      <c r="U4" s="2">
        <v>5</v>
      </c>
    </row>
    <row r="5" spans="1:21" ht="15.6" x14ac:dyDescent="0.3">
      <c r="A5" s="1" t="s">
        <v>22</v>
      </c>
      <c r="B5" s="2">
        <v>4</v>
      </c>
      <c r="C5" s="2">
        <v>5</v>
      </c>
      <c r="D5" s="2">
        <v>4</v>
      </c>
      <c r="E5" s="2">
        <v>4</v>
      </c>
      <c r="F5" s="2">
        <v>5</v>
      </c>
      <c r="G5" s="2">
        <v>4</v>
      </c>
      <c r="H5" s="2">
        <v>4</v>
      </c>
      <c r="I5" s="2">
        <v>4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4</v>
      </c>
      <c r="P5" s="2">
        <v>5</v>
      </c>
      <c r="Q5" s="2">
        <v>5</v>
      </c>
      <c r="R5" s="2">
        <v>4</v>
      </c>
      <c r="S5" s="2">
        <v>2</v>
      </c>
      <c r="T5" s="2">
        <v>5</v>
      </c>
      <c r="U5" s="2">
        <v>5</v>
      </c>
    </row>
    <row r="6" spans="1:21" ht="15.6" x14ac:dyDescent="0.3">
      <c r="A6" s="1" t="s">
        <v>23</v>
      </c>
      <c r="B6" s="2">
        <v>5</v>
      </c>
      <c r="C6" s="2">
        <v>4</v>
      </c>
      <c r="D6" s="2">
        <v>4</v>
      </c>
      <c r="E6" s="2">
        <v>5</v>
      </c>
      <c r="F6" s="2">
        <v>4</v>
      </c>
      <c r="G6" s="2">
        <v>5</v>
      </c>
      <c r="H6" s="2">
        <v>5</v>
      </c>
      <c r="I6" s="2">
        <v>4</v>
      </c>
      <c r="J6" s="2">
        <v>4</v>
      </c>
      <c r="K6" s="2">
        <v>5</v>
      </c>
      <c r="L6" s="2">
        <v>5</v>
      </c>
      <c r="M6" s="2">
        <v>5</v>
      </c>
      <c r="N6" s="2">
        <v>5</v>
      </c>
      <c r="O6" s="2">
        <v>4</v>
      </c>
      <c r="P6" s="2">
        <v>5</v>
      </c>
      <c r="Q6" s="2">
        <v>5</v>
      </c>
      <c r="R6" s="2">
        <v>4</v>
      </c>
      <c r="S6" s="2">
        <v>2</v>
      </c>
      <c r="T6" s="2">
        <v>4</v>
      </c>
      <c r="U6" s="2">
        <v>4</v>
      </c>
    </row>
    <row r="7" spans="1:21" ht="15.6" x14ac:dyDescent="0.3">
      <c r="A7" s="1" t="s">
        <v>24</v>
      </c>
      <c r="B7" s="2">
        <v>5</v>
      </c>
      <c r="C7" s="2">
        <v>4</v>
      </c>
      <c r="D7" s="2">
        <v>5</v>
      </c>
      <c r="E7" s="2">
        <v>4</v>
      </c>
      <c r="F7" s="2">
        <v>4</v>
      </c>
      <c r="G7" s="2">
        <v>5</v>
      </c>
      <c r="H7" s="2">
        <v>5</v>
      </c>
      <c r="I7" s="2">
        <v>5</v>
      </c>
      <c r="J7" s="2">
        <v>5</v>
      </c>
      <c r="K7" s="2">
        <v>4</v>
      </c>
      <c r="L7" s="2">
        <v>4</v>
      </c>
      <c r="M7" s="2">
        <v>4</v>
      </c>
      <c r="N7" s="2">
        <v>4</v>
      </c>
      <c r="O7" s="2">
        <v>5</v>
      </c>
      <c r="P7" s="2">
        <v>4</v>
      </c>
      <c r="Q7" s="2">
        <v>4</v>
      </c>
      <c r="R7" s="2">
        <v>4</v>
      </c>
      <c r="S7" s="2">
        <v>3</v>
      </c>
      <c r="T7" s="2">
        <v>5</v>
      </c>
      <c r="U7" s="2">
        <v>5</v>
      </c>
    </row>
    <row r="8" spans="1:21" ht="15.6" x14ac:dyDescent="0.3">
      <c r="A8" s="1" t="s">
        <v>25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3</v>
      </c>
      <c r="H8" s="2">
        <v>4</v>
      </c>
      <c r="I8" s="2">
        <v>5</v>
      </c>
      <c r="J8" s="2">
        <v>5</v>
      </c>
      <c r="K8" s="2">
        <v>4</v>
      </c>
      <c r="L8" s="2">
        <v>4</v>
      </c>
      <c r="M8" s="2">
        <v>4</v>
      </c>
      <c r="N8" s="2">
        <v>4</v>
      </c>
      <c r="O8" s="2">
        <v>5</v>
      </c>
      <c r="P8" s="2">
        <v>5</v>
      </c>
      <c r="Q8" s="2">
        <v>4</v>
      </c>
      <c r="R8" s="2">
        <v>5</v>
      </c>
      <c r="S8" s="2">
        <v>1</v>
      </c>
      <c r="T8" s="2">
        <v>4</v>
      </c>
      <c r="U8" s="2">
        <v>4</v>
      </c>
    </row>
    <row r="9" spans="1:21" ht="15.6" x14ac:dyDescent="0.3">
      <c r="A9" s="1" t="s">
        <v>26</v>
      </c>
      <c r="B9" s="2">
        <v>3</v>
      </c>
      <c r="C9" s="2">
        <v>5</v>
      </c>
      <c r="D9" s="2">
        <v>4</v>
      </c>
      <c r="E9" s="2">
        <v>4</v>
      </c>
      <c r="F9" s="2">
        <v>4</v>
      </c>
      <c r="G9" s="2">
        <v>5</v>
      </c>
      <c r="H9" s="2">
        <v>4</v>
      </c>
      <c r="I9" s="2">
        <v>5</v>
      </c>
      <c r="J9" s="2">
        <v>4</v>
      </c>
      <c r="K9" s="2">
        <v>5</v>
      </c>
      <c r="L9" s="2">
        <v>5</v>
      </c>
      <c r="M9" s="2">
        <v>5</v>
      </c>
      <c r="N9" s="2">
        <v>4</v>
      </c>
      <c r="O9" s="2">
        <v>5</v>
      </c>
      <c r="P9" s="2">
        <v>5</v>
      </c>
      <c r="Q9" s="2">
        <v>4</v>
      </c>
      <c r="R9" s="2">
        <v>5</v>
      </c>
      <c r="S9" s="2">
        <v>4</v>
      </c>
      <c r="T9" s="2">
        <v>5</v>
      </c>
      <c r="U9" s="2">
        <v>5</v>
      </c>
    </row>
    <row r="10" spans="1:21" ht="15.6" x14ac:dyDescent="0.3">
      <c r="A10" s="1" t="s">
        <v>27</v>
      </c>
      <c r="B10" s="2">
        <v>4</v>
      </c>
      <c r="C10" s="2">
        <v>4</v>
      </c>
      <c r="D10" s="2">
        <v>5</v>
      </c>
      <c r="E10" s="2">
        <v>4</v>
      </c>
      <c r="F10" s="2">
        <v>4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4</v>
      </c>
      <c r="Q10" s="2">
        <v>5</v>
      </c>
      <c r="R10" s="2">
        <v>5</v>
      </c>
      <c r="S10" s="2">
        <v>2</v>
      </c>
      <c r="T10" s="2">
        <v>4</v>
      </c>
      <c r="U10" s="2">
        <v>5</v>
      </c>
    </row>
    <row r="11" spans="1:21" ht="15.6" x14ac:dyDescent="0.3">
      <c r="A11" s="1" t="s">
        <v>28</v>
      </c>
      <c r="B11" s="2">
        <v>5</v>
      </c>
      <c r="C11" s="2">
        <v>5</v>
      </c>
      <c r="D11" s="2">
        <v>4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v>4</v>
      </c>
      <c r="L11" s="2">
        <v>4</v>
      </c>
      <c r="M11" s="2">
        <v>5</v>
      </c>
      <c r="N11" s="2">
        <v>5</v>
      </c>
      <c r="O11" s="2">
        <v>4</v>
      </c>
      <c r="P11" s="2">
        <v>4</v>
      </c>
      <c r="Q11" s="2">
        <v>5</v>
      </c>
      <c r="R11" s="2">
        <v>4</v>
      </c>
      <c r="S11" s="2">
        <v>3</v>
      </c>
      <c r="T11" s="2">
        <v>4</v>
      </c>
      <c r="U11" s="2">
        <v>4</v>
      </c>
    </row>
    <row r="12" spans="1:21" ht="15.6" x14ac:dyDescent="0.3">
      <c r="A12" s="1" t="s">
        <v>29</v>
      </c>
      <c r="B12" s="2">
        <v>5</v>
      </c>
      <c r="C12" s="2">
        <v>5</v>
      </c>
      <c r="D12" s="2">
        <v>4</v>
      </c>
      <c r="E12" s="2">
        <v>4</v>
      </c>
      <c r="F12" s="2">
        <v>5</v>
      </c>
      <c r="G12" s="2">
        <v>5</v>
      </c>
      <c r="H12" s="2">
        <v>4</v>
      </c>
      <c r="I12" s="2">
        <v>4</v>
      </c>
      <c r="J12" s="2">
        <v>5</v>
      </c>
      <c r="K12" s="2">
        <v>4</v>
      </c>
      <c r="L12" s="2">
        <v>4</v>
      </c>
      <c r="M12" s="2">
        <v>5</v>
      </c>
      <c r="N12" s="2">
        <v>5</v>
      </c>
      <c r="O12" s="2">
        <v>4</v>
      </c>
      <c r="P12" s="2">
        <v>4</v>
      </c>
      <c r="Q12" s="2">
        <v>4</v>
      </c>
      <c r="R12" s="2">
        <v>4</v>
      </c>
      <c r="S12" s="2">
        <v>4</v>
      </c>
      <c r="T12" s="2">
        <v>4</v>
      </c>
      <c r="U12" s="2">
        <v>4</v>
      </c>
    </row>
    <row r="13" spans="1:21" ht="15.6" x14ac:dyDescent="0.3">
      <c r="A13" s="1" t="s">
        <v>30</v>
      </c>
      <c r="B13" s="2">
        <v>5</v>
      </c>
      <c r="C13" s="2">
        <v>4</v>
      </c>
      <c r="D13" s="2">
        <v>5</v>
      </c>
      <c r="E13" s="2">
        <v>5</v>
      </c>
      <c r="F13" s="2">
        <v>5</v>
      </c>
      <c r="G13" s="2">
        <v>4</v>
      </c>
      <c r="H13" s="2">
        <v>4</v>
      </c>
      <c r="I13" s="2">
        <v>4</v>
      </c>
      <c r="J13" s="2">
        <v>5</v>
      </c>
      <c r="K13" s="2">
        <v>5</v>
      </c>
      <c r="L13" s="2">
        <v>5</v>
      </c>
      <c r="M13" s="2">
        <v>4</v>
      </c>
      <c r="N13" s="2">
        <v>5</v>
      </c>
      <c r="O13" s="2">
        <v>5</v>
      </c>
      <c r="P13" s="2">
        <v>5</v>
      </c>
      <c r="Q13" s="2">
        <v>4</v>
      </c>
      <c r="R13" s="2">
        <v>4</v>
      </c>
      <c r="S13" s="2">
        <v>3</v>
      </c>
      <c r="T13" s="2">
        <v>5</v>
      </c>
      <c r="U13" s="2">
        <v>5</v>
      </c>
    </row>
    <row r="14" spans="1:21" ht="15.6" x14ac:dyDescent="0.3">
      <c r="A14" s="1" t="s">
        <v>31</v>
      </c>
      <c r="B14" s="2">
        <v>4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4</v>
      </c>
      <c r="I14" s="2">
        <v>4</v>
      </c>
      <c r="J14" s="2">
        <v>4</v>
      </c>
      <c r="K14" s="2">
        <v>5</v>
      </c>
      <c r="L14" s="2">
        <v>5</v>
      </c>
      <c r="M14" s="2">
        <v>5</v>
      </c>
      <c r="N14" s="2">
        <v>5</v>
      </c>
      <c r="O14" s="2">
        <v>4</v>
      </c>
      <c r="P14" s="2">
        <v>5</v>
      </c>
      <c r="Q14" s="2">
        <v>5</v>
      </c>
      <c r="R14" s="2">
        <v>5</v>
      </c>
      <c r="S14" s="2">
        <v>4</v>
      </c>
      <c r="T14" s="2">
        <v>5</v>
      </c>
      <c r="U14" s="2">
        <v>4</v>
      </c>
    </row>
    <row r="15" spans="1:21" ht="15.6" x14ac:dyDescent="0.3">
      <c r="A15" s="1" t="s">
        <v>32</v>
      </c>
      <c r="B15" s="2">
        <v>5</v>
      </c>
      <c r="C15" s="2">
        <v>3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4</v>
      </c>
      <c r="K15" s="2">
        <v>5</v>
      </c>
      <c r="L15" s="2">
        <v>4</v>
      </c>
      <c r="M15" s="2">
        <v>5</v>
      </c>
      <c r="N15" s="2">
        <v>4</v>
      </c>
      <c r="O15" s="2">
        <v>4</v>
      </c>
      <c r="P15" s="2">
        <v>5</v>
      </c>
      <c r="Q15" s="2">
        <v>4</v>
      </c>
      <c r="R15" s="2">
        <v>5</v>
      </c>
      <c r="S15" s="2">
        <v>3</v>
      </c>
      <c r="T15" s="2">
        <v>5</v>
      </c>
      <c r="U15" s="2">
        <v>5</v>
      </c>
    </row>
    <row r="16" spans="1:21" ht="15.6" x14ac:dyDescent="0.3">
      <c r="A16" s="1" t="s">
        <v>33</v>
      </c>
      <c r="B16" s="2">
        <v>4</v>
      </c>
      <c r="C16" s="2">
        <v>5</v>
      </c>
      <c r="D16" s="2">
        <v>4</v>
      </c>
      <c r="E16" s="2">
        <v>4</v>
      </c>
      <c r="F16" s="2">
        <v>5</v>
      </c>
      <c r="G16" s="2">
        <v>5</v>
      </c>
      <c r="H16" s="2">
        <v>4</v>
      </c>
      <c r="I16" s="2">
        <v>3</v>
      </c>
      <c r="J16" s="2">
        <v>5</v>
      </c>
      <c r="K16" s="2">
        <v>5</v>
      </c>
      <c r="L16" s="2">
        <v>4</v>
      </c>
      <c r="M16" s="2">
        <v>5</v>
      </c>
      <c r="N16" s="2">
        <v>5</v>
      </c>
      <c r="O16" s="2">
        <v>4</v>
      </c>
      <c r="P16" s="2">
        <v>4</v>
      </c>
      <c r="Q16" s="2">
        <v>4</v>
      </c>
      <c r="R16" s="2">
        <v>4</v>
      </c>
      <c r="S16" s="2">
        <v>1</v>
      </c>
      <c r="T16" s="2">
        <v>4</v>
      </c>
      <c r="U16" s="2">
        <v>4</v>
      </c>
    </row>
    <row r="17" spans="1:21" ht="15.6" x14ac:dyDescent="0.3">
      <c r="A17" s="1" t="s">
        <v>34</v>
      </c>
      <c r="B17" s="2">
        <v>4</v>
      </c>
      <c r="C17" s="2">
        <v>5</v>
      </c>
      <c r="D17" s="2">
        <v>4</v>
      </c>
      <c r="E17" s="2">
        <v>4</v>
      </c>
      <c r="F17" s="2">
        <v>5</v>
      </c>
      <c r="G17" s="2">
        <v>4</v>
      </c>
      <c r="H17" s="2">
        <v>5</v>
      </c>
      <c r="I17" s="2">
        <v>5</v>
      </c>
      <c r="J17" s="2">
        <v>4</v>
      </c>
      <c r="K17" s="2">
        <v>4</v>
      </c>
      <c r="L17" s="2">
        <v>5</v>
      </c>
      <c r="M17" s="2">
        <v>4</v>
      </c>
      <c r="N17" s="2">
        <v>5</v>
      </c>
      <c r="O17" s="2">
        <v>5</v>
      </c>
      <c r="P17" s="2">
        <v>4</v>
      </c>
      <c r="Q17" s="2">
        <v>5</v>
      </c>
      <c r="R17" s="2">
        <v>4</v>
      </c>
      <c r="S17" s="2">
        <v>1</v>
      </c>
      <c r="T17" s="2">
        <v>5</v>
      </c>
      <c r="U17" s="2">
        <v>5</v>
      </c>
    </row>
    <row r="18" spans="1:21" ht="15.6" x14ac:dyDescent="0.3">
      <c r="A18" s="1" t="s">
        <v>35</v>
      </c>
      <c r="B18" s="2">
        <v>5</v>
      </c>
      <c r="C18" s="2">
        <v>5</v>
      </c>
      <c r="D18" s="2">
        <v>4</v>
      </c>
      <c r="E18" s="2">
        <v>5</v>
      </c>
      <c r="F18" s="2">
        <v>5</v>
      </c>
      <c r="G18" s="2">
        <v>4</v>
      </c>
      <c r="H18" s="2">
        <v>5</v>
      </c>
      <c r="I18" s="2">
        <v>5</v>
      </c>
      <c r="J18" s="2">
        <v>5</v>
      </c>
      <c r="K18" s="2">
        <v>5</v>
      </c>
      <c r="L18" s="2">
        <v>4</v>
      </c>
      <c r="M18" s="2">
        <v>4</v>
      </c>
      <c r="N18" s="2">
        <v>4</v>
      </c>
      <c r="O18" s="2">
        <v>5</v>
      </c>
      <c r="P18" s="2">
        <v>4</v>
      </c>
      <c r="Q18" s="2">
        <v>5</v>
      </c>
      <c r="R18" s="2">
        <v>5</v>
      </c>
      <c r="S18" s="2">
        <v>4</v>
      </c>
      <c r="T18" s="2">
        <v>4</v>
      </c>
      <c r="U18" s="2">
        <v>4</v>
      </c>
    </row>
    <row r="19" spans="1:21" ht="15.6" x14ac:dyDescent="0.3">
      <c r="A19" s="1" t="s">
        <v>36</v>
      </c>
      <c r="B19" s="2">
        <v>5</v>
      </c>
      <c r="C19" s="2">
        <v>5</v>
      </c>
      <c r="D19" s="2">
        <v>4</v>
      </c>
      <c r="E19" s="2">
        <v>4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4</v>
      </c>
      <c r="P19" s="2">
        <v>5</v>
      </c>
      <c r="Q19" s="2">
        <v>5</v>
      </c>
      <c r="R19" s="2">
        <v>5</v>
      </c>
      <c r="S19" s="2">
        <v>3</v>
      </c>
      <c r="T19" s="2">
        <v>5</v>
      </c>
      <c r="U19" s="2">
        <v>5</v>
      </c>
    </row>
    <row r="20" spans="1:21" ht="15.6" x14ac:dyDescent="0.3">
      <c r="A20" s="1" t="s">
        <v>37</v>
      </c>
      <c r="B20" s="2">
        <v>5</v>
      </c>
      <c r="C20" s="2">
        <v>4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4</v>
      </c>
      <c r="J20" s="2">
        <v>5</v>
      </c>
      <c r="K20" s="2">
        <v>5</v>
      </c>
      <c r="L20" s="2">
        <v>4</v>
      </c>
      <c r="M20" s="2">
        <v>5</v>
      </c>
      <c r="N20" s="2">
        <v>4</v>
      </c>
      <c r="O20" s="2">
        <v>4</v>
      </c>
      <c r="P20" s="2">
        <v>5</v>
      </c>
      <c r="Q20" s="2">
        <v>5</v>
      </c>
      <c r="R20" s="2">
        <v>4</v>
      </c>
      <c r="S20" s="2">
        <v>4</v>
      </c>
      <c r="T20" s="2">
        <v>4</v>
      </c>
      <c r="U20" s="2">
        <v>4</v>
      </c>
    </row>
    <row r="21" spans="1:21" ht="15.6" x14ac:dyDescent="0.3">
      <c r="A21" s="1" t="s">
        <v>38</v>
      </c>
      <c r="B21" s="2">
        <v>5</v>
      </c>
      <c r="C21" s="2">
        <v>4</v>
      </c>
      <c r="D21" s="2">
        <v>5</v>
      </c>
      <c r="E21" s="2">
        <v>5</v>
      </c>
      <c r="F21" s="2">
        <v>5</v>
      </c>
      <c r="G21" s="2">
        <v>5</v>
      </c>
      <c r="H21" s="2">
        <v>4</v>
      </c>
      <c r="I21" s="2">
        <v>4</v>
      </c>
      <c r="J21" s="2">
        <v>5</v>
      </c>
      <c r="K21" s="2">
        <v>4</v>
      </c>
      <c r="L21" s="2">
        <v>5</v>
      </c>
      <c r="M21" s="2">
        <v>5</v>
      </c>
      <c r="N21" s="2">
        <v>5</v>
      </c>
      <c r="O21" s="2">
        <v>5</v>
      </c>
      <c r="P21" s="2">
        <v>4</v>
      </c>
      <c r="Q21" s="2">
        <v>4</v>
      </c>
      <c r="R21" s="2">
        <v>5</v>
      </c>
      <c r="S21" s="2">
        <v>2</v>
      </c>
      <c r="T21" s="2">
        <v>5</v>
      </c>
      <c r="U21" s="2">
        <v>5</v>
      </c>
    </row>
    <row r="22" spans="1:21" ht="15.6" x14ac:dyDescent="0.3">
      <c r="A22" s="1" t="s">
        <v>39</v>
      </c>
      <c r="B22" s="2">
        <v>4</v>
      </c>
      <c r="C22" s="2">
        <v>5</v>
      </c>
      <c r="D22" s="2">
        <v>5</v>
      </c>
      <c r="E22" s="2">
        <v>5</v>
      </c>
      <c r="F22" s="2">
        <v>5</v>
      </c>
      <c r="G22" s="2">
        <v>4</v>
      </c>
      <c r="H22" s="2">
        <v>5</v>
      </c>
      <c r="I22" s="2">
        <v>5</v>
      </c>
      <c r="J22" s="2">
        <v>4</v>
      </c>
      <c r="K22" s="2">
        <v>4</v>
      </c>
      <c r="L22" s="2">
        <v>5</v>
      </c>
      <c r="M22" s="2">
        <v>4</v>
      </c>
      <c r="N22" s="2">
        <v>4</v>
      </c>
      <c r="O22" s="2">
        <v>4</v>
      </c>
      <c r="P22" s="2">
        <v>5</v>
      </c>
      <c r="Q22" s="2">
        <v>4</v>
      </c>
      <c r="R22" s="2">
        <v>4</v>
      </c>
      <c r="S22" s="2">
        <v>1</v>
      </c>
      <c r="T22" s="2">
        <v>5</v>
      </c>
      <c r="U22" s="2">
        <v>4</v>
      </c>
    </row>
    <row r="23" spans="1:2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6" x14ac:dyDescent="0.3">
      <c r="A24" s="2" t="s">
        <v>59</v>
      </c>
      <c r="B24" s="5">
        <f>GEOMEAN(B3:B22)</f>
        <v>4.5077421142008269</v>
      </c>
      <c r="C24" s="5">
        <f t="shared" ref="C24:U24" si="0">GEOMEAN(C3:C22)</f>
        <v>4.5077421142008269</v>
      </c>
      <c r="D24" s="5">
        <f t="shared" si="0"/>
        <v>4.5223117596281943</v>
      </c>
      <c r="E24" s="5">
        <f t="shared" si="0"/>
        <v>4.5223117596281943</v>
      </c>
      <c r="F24" s="5">
        <f t="shared" si="0"/>
        <v>4.7817624989501848</v>
      </c>
      <c r="G24" s="5">
        <f t="shared" si="0"/>
        <v>4.5077421142008269</v>
      </c>
      <c r="H24" s="5">
        <f t="shared" si="0"/>
        <v>4.4577279622227426</v>
      </c>
      <c r="I24" s="5">
        <f t="shared" si="0"/>
        <v>4.4577279622227426</v>
      </c>
      <c r="J24" s="5">
        <f t="shared" si="0"/>
        <v>4.5730505192732638</v>
      </c>
      <c r="K24" s="5">
        <f t="shared" si="0"/>
        <v>4.5223117596281943</v>
      </c>
      <c r="L24" s="5">
        <f t="shared" si="0"/>
        <v>4.4721359549995796</v>
      </c>
      <c r="M24" s="5">
        <f t="shared" si="0"/>
        <v>4.5730505192732638</v>
      </c>
      <c r="N24" s="5">
        <f t="shared" si="0"/>
        <v>4.5223117596281943</v>
      </c>
      <c r="O24" s="5">
        <f t="shared" si="0"/>
        <v>4.4721359549995796</v>
      </c>
      <c r="P24" s="5">
        <f t="shared" si="0"/>
        <v>4.5223117596281943</v>
      </c>
      <c r="Q24" s="5">
        <f t="shared" si="0"/>
        <v>4.4721359549995796</v>
      </c>
      <c r="R24" s="5">
        <f t="shared" si="0"/>
        <v>4.4721359549995796</v>
      </c>
      <c r="S24" s="5">
        <f t="shared" si="0"/>
        <v>2.3862362346415456</v>
      </c>
      <c r="T24" s="5">
        <f t="shared" si="0"/>
        <v>4.5730505192732638</v>
      </c>
      <c r="U24" s="5">
        <f t="shared" si="0"/>
        <v>4.5223117596281943</v>
      </c>
    </row>
    <row r="25" spans="1:21" ht="15.6" x14ac:dyDescent="0.3">
      <c r="A25" s="2"/>
      <c r="B25" s="5" t="s">
        <v>55</v>
      </c>
      <c r="C25" s="5" t="s">
        <v>55</v>
      </c>
      <c r="D25" s="5" t="s">
        <v>55</v>
      </c>
      <c r="E25" s="5" t="s">
        <v>55</v>
      </c>
      <c r="F25" s="5" t="s">
        <v>55</v>
      </c>
      <c r="G25" s="5" t="s">
        <v>55</v>
      </c>
      <c r="H25" s="18" t="s">
        <v>56</v>
      </c>
      <c r="I25" s="5" t="s">
        <v>55</v>
      </c>
      <c r="J25" s="18" t="s">
        <v>56</v>
      </c>
      <c r="K25" s="5" t="s">
        <v>55</v>
      </c>
      <c r="L25" s="5" t="s">
        <v>55</v>
      </c>
      <c r="M25" s="5" t="s">
        <v>55</v>
      </c>
      <c r="N25" s="5" t="s">
        <v>55</v>
      </c>
      <c r="O25" s="5" t="s">
        <v>55</v>
      </c>
      <c r="P25" s="5" t="s">
        <v>55</v>
      </c>
      <c r="Q25" s="5" t="s">
        <v>55</v>
      </c>
      <c r="R25" s="5" t="s">
        <v>55</v>
      </c>
      <c r="S25" s="5" t="s">
        <v>55</v>
      </c>
      <c r="T25" s="5" t="s">
        <v>55</v>
      </c>
      <c r="U25" s="5" t="s">
        <v>55</v>
      </c>
    </row>
    <row r="26" spans="1:21" ht="15.6" x14ac:dyDescent="0.3">
      <c r="A26" s="2" t="s">
        <v>60</v>
      </c>
      <c r="B26" s="32">
        <f>AVERAGE(B3:U22)</f>
        <v>4.46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3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x14ac:dyDescent="0.3">
      <c r="A28" s="1" t="s">
        <v>59</v>
      </c>
      <c r="B28" s="21">
        <v>4.5077421142008269</v>
      </c>
      <c r="C28" s="21">
        <v>4.5077421142008269</v>
      </c>
      <c r="D28" s="21">
        <v>4.5223117596281943</v>
      </c>
      <c r="E28" s="21">
        <v>4.5223117596281943</v>
      </c>
      <c r="F28" s="21">
        <v>4.7817624989501848</v>
      </c>
      <c r="G28" s="21">
        <v>4.5077421142008269</v>
      </c>
      <c r="H28" s="21">
        <v>4.4577279622227426</v>
      </c>
      <c r="I28" s="21">
        <v>4.4577279622227426</v>
      </c>
      <c r="J28" s="21">
        <v>4.5730505192732638</v>
      </c>
      <c r="K28" s="21">
        <v>4.5223117596281943</v>
      </c>
      <c r="L28" s="21">
        <v>4.4721359549995796</v>
      </c>
      <c r="M28" s="21">
        <v>4.5730505192732638</v>
      </c>
      <c r="N28" s="21">
        <v>4.5223117596281943</v>
      </c>
      <c r="O28" s="21">
        <v>4.4721359549995796</v>
      </c>
      <c r="P28" s="21">
        <v>4.5223117596281943</v>
      </c>
      <c r="Q28" s="21">
        <v>4.4721359549995796</v>
      </c>
      <c r="R28" s="21">
        <v>4.4721359549995796</v>
      </c>
      <c r="S28" s="21">
        <v>2.3862362346415456</v>
      </c>
      <c r="T28" s="21">
        <v>4.5730505192732638</v>
      </c>
      <c r="U28" s="21">
        <v>4.5223117596281943</v>
      </c>
    </row>
    <row r="29" spans="1:21" x14ac:dyDescent="0.3">
      <c r="A29" s="1" t="s">
        <v>108</v>
      </c>
      <c r="B29" s="21">
        <v>1.6013050015451868</v>
      </c>
      <c r="C29" s="21">
        <v>1.6340999740164694</v>
      </c>
      <c r="D29" s="21">
        <v>1.6437518295172258</v>
      </c>
      <c r="E29" s="21">
        <v>1.6437518295172258</v>
      </c>
      <c r="F29" s="21">
        <v>1.6437518295172258</v>
      </c>
      <c r="G29" s="21">
        <v>1.6340999740164694</v>
      </c>
      <c r="H29" s="21">
        <v>1.6245047927124709</v>
      </c>
      <c r="I29" s="21">
        <v>1.6013050015451868</v>
      </c>
      <c r="J29" s="21">
        <v>1.6763745562872554</v>
      </c>
      <c r="K29" s="21">
        <v>1.7017186125992758</v>
      </c>
      <c r="L29" s="21">
        <v>1.4940703959545578</v>
      </c>
      <c r="M29" s="21">
        <v>1.5246691872268057</v>
      </c>
      <c r="N29" s="21">
        <v>1.5784365299976539</v>
      </c>
      <c r="O29" s="21">
        <v>1.4142135623730951</v>
      </c>
      <c r="P29" s="21">
        <v>4.6094601379572753</v>
      </c>
      <c r="Q29" s="21">
        <v>1.7365700712534422</v>
      </c>
      <c r="R29" s="21">
        <v>1.5246691872268057</v>
      </c>
      <c r="S29" s="21">
        <v>1.6774161195473076</v>
      </c>
      <c r="T29" s="21">
        <v>1.620277168594886</v>
      </c>
      <c r="U29" s="21">
        <v>1.5784365299976539</v>
      </c>
    </row>
    <row r="30" spans="1:21" x14ac:dyDescent="0.3">
      <c r="A30" s="1" t="s">
        <v>105</v>
      </c>
      <c r="B30" s="24">
        <f>ABS(B28-B29)*B28</f>
        <v>13.101468974994081</v>
      </c>
      <c r="C30" s="24">
        <f t="shared" ref="C30:U30" si="1">ABS(C28-C29)*C28</f>
        <v>12.953637696451226</v>
      </c>
      <c r="D30" s="24">
        <f t="shared" si="1"/>
        <v>13.017745422735347</v>
      </c>
      <c r="E30" s="24">
        <f t="shared" si="1"/>
        <v>13.017745422735347</v>
      </c>
      <c r="F30" s="24">
        <f t="shared" si="1"/>
        <v>15.00522174040009</v>
      </c>
      <c r="G30" s="24">
        <f t="shared" si="1"/>
        <v>12.953637696451226</v>
      </c>
      <c r="H30" s="24">
        <f t="shared" si="1"/>
        <v>12.629738145943284</v>
      </c>
      <c r="I30" s="24">
        <f t="shared" si="1"/>
        <v>12.733156503747413</v>
      </c>
      <c r="J30" s="24">
        <f t="shared" si="1"/>
        <v>13.246645516699546</v>
      </c>
      <c r="K30" s="24">
        <f t="shared" si="1"/>
        <v>12.755601557935575</v>
      </c>
      <c r="L30" s="24">
        <f t="shared" si="1"/>
        <v>13.318314062951165</v>
      </c>
      <c r="M30" s="24">
        <f t="shared" si="1"/>
        <v>13.940401833457978</v>
      </c>
      <c r="N30" s="24">
        <f t="shared" si="1"/>
        <v>13.313121569836344</v>
      </c>
      <c r="O30" s="24">
        <f t="shared" si="1"/>
        <v>13.675444679663244</v>
      </c>
      <c r="P30" s="24">
        <f t="shared" si="1"/>
        <v>0.39411213615012969</v>
      </c>
      <c r="Q30" s="24">
        <f t="shared" si="1"/>
        <v>12.233822545971302</v>
      </c>
      <c r="R30" s="24">
        <f t="shared" si="1"/>
        <v>13.181472108323018</v>
      </c>
      <c r="S30" s="24">
        <f t="shared" si="1"/>
        <v>1.6914122424806612</v>
      </c>
      <c r="T30" s="24">
        <f t="shared" si="1"/>
        <v>13.50318170461601</v>
      </c>
      <c r="U30" s="24">
        <f t="shared" si="1"/>
        <v>13.313121569836344</v>
      </c>
    </row>
    <row r="31" spans="1:21" x14ac:dyDescent="0.3">
      <c r="B31" s="21">
        <v>13.101468974994081</v>
      </c>
      <c r="C31" s="21">
        <v>12.953637696451226</v>
      </c>
      <c r="D31" s="21">
        <v>13.017745422735347</v>
      </c>
      <c r="E31" s="21">
        <v>13.017745422735347</v>
      </c>
      <c r="F31" s="21">
        <v>15.00522174040009</v>
      </c>
      <c r="G31" s="21">
        <v>12.953637696451226</v>
      </c>
      <c r="H31" s="21">
        <v>12.629738145943284</v>
      </c>
      <c r="I31" s="21">
        <v>12.733156503747413</v>
      </c>
      <c r="J31" s="21">
        <v>13.246645516699546</v>
      </c>
      <c r="K31" s="21">
        <v>12.755601557935575</v>
      </c>
      <c r="L31" s="21">
        <v>13.318314062951165</v>
      </c>
      <c r="M31" s="21">
        <v>13.940401833457978</v>
      </c>
      <c r="N31" s="21">
        <v>13.313121569836344</v>
      </c>
      <c r="O31" s="21">
        <v>13.675444679663244</v>
      </c>
      <c r="P31" s="21">
        <v>0.39411213615012969</v>
      </c>
      <c r="Q31" s="21">
        <v>12.233822545971302</v>
      </c>
      <c r="R31" s="21">
        <v>13.181472108323018</v>
      </c>
      <c r="S31" s="21">
        <v>1.6914122424806612</v>
      </c>
      <c r="T31" s="21">
        <v>13.50318170461601</v>
      </c>
      <c r="U31" s="21">
        <v>13.313121569836344</v>
      </c>
    </row>
    <row r="32" spans="1:21" x14ac:dyDescent="0.3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7" x14ac:dyDescent="0.3">
      <c r="A33" s="34"/>
      <c r="B33" s="34"/>
      <c r="C33" s="34"/>
      <c r="D33" s="34"/>
      <c r="E33" s="34"/>
    </row>
    <row r="34" spans="1:7" x14ac:dyDescent="0.3">
      <c r="D34" s="12" t="s">
        <v>103</v>
      </c>
      <c r="E34" s="12" t="s">
        <v>104</v>
      </c>
    </row>
    <row r="35" spans="1:7" ht="15.6" x14ac:dyDescent="0.3">
      <c r="A35" s="31" t="s">
        <v>63</v>
      </c>
      <c r="D35" s="21">
        <v>13.101468974994081</v>
      </c>
      <c r="E35" s="20">
        <f>D35/D$55</f>
        <v>5.4594230345317039E-2</v>
      </c>
      <c r="G35" s="12"/>
    </row>
    <row r="36" spans="1:7" ht="15.6" x14ac:dyDescent="0.3">
      <c r="A36" s="31" t="s">
        <v>64</v>
      </c>
      <c r="D36" s="21">
        <v>12.953637696451226</v>
      </c>
      <c r="E36" s="20">
        <f t="shared" ref="E36:E54" si="2">D36/D$55</f>
        <v>5.3978212791223265E-2</v>
      </c>
      <c r="G36" s="12"/>
    </row>
    <row r="37" spans="1:7" ht="15.6" x14ac:dyDescent="0.3">
      <c r="A37" s="31" t="s">
        <v>65</v>
      </c>
      <c r="D37" s="21">
        <v>13.017745422735347</v>
      </c>
      <c r="E37" s="20">
        <f t="shared" si="2"/>
        <v>5.4245351688575145E-2</v>
      </c>
      <c r="G37" s="12"/>
    </row>
    <row r="38" spans="1:7" ht="15.6" x14ac:dyDescent="0.3">
      <c r="A38" s="31" t="s">
        <v>66</v>
      </c>
      <c r="D38" s="21">
        <v>13.017745422735347</v>
      </c>
      <c r="E38" s="20">
        <f t="shared" si="2"/>
        <v>5.4245351688575145E-2</v>
      </c>
      <c r="G38" s="12"/>
    </row>
    <row r="39" spans="1:7" ht="15.6" x14ac:dyDescent="0.3">
      <c r="A39" s="31" t="s">
        <v>67</v>
      </c>
      <c r="D39" s="21">
        <v>15.00522174040009</v>
      </c>
      <c r="E39" s="20">
        <f t="shared" si="2"/>
        <v>6.2527227568260652E-2</v>
      </c>
      <c r="G39" s="12"/>
    </row>
    <row r="40" spans="1:7" ht="15.6" x14ac:dyDescent="0.3">
      <c r="A40" s="31" t="s">
        <v>68</v>
      </c>
      <c r="D40" s="21">
        <v>12.953637696451226</v>
      </c>
      <c r="E40" s="20">
        <f t="shared" si="2"/>
        <v>5.3978212791223265E-2</v>
      </c>
      <c r="G40" s="12"/>
    </row>
    <row r="41" spans="1:7" ht="15.6" x14ac:dyDescent="0.3">
      <c r="A41" s="31" t="s">
        <v>69</v>
      </c>
      <c r="D41" s="21">
        <v>12.629738145943284</v>
      </c>
      <c r="E41" s="20">
        <f t="shared" si="2"/>
        <v>5.2628513249673707E-2</v>
      </c>
      <c r="G41" s="12"/>
    </row>
    <row r="42" spans="1:7" ht="15.6" x14ac:dyDescent="0.3">
      <c r="A42" s="31" t="s">
        <v>70</v>
      </c>
      <c r="D42" s="21">
        <v>12.733156503747413</v>
      </c>
      <c r="E42" s="20">
        <f t="shared" si="2"/>
        <v>5.3059460776143395E-2</v>
      </c>
      <c r="G42" s="12"/>
    </row>
    <row r="43" spans="1:7" ht="15.6" x14ac:dyDescent="0.3">
      <c r="A43" s="31" t="s">
        <v>71</v>
      </c>
      <c r="D43" s="21">
        <v>13.246645516699546</v>
      </c>
      <c r="E43" s="20">
        <f t="shared" si="2"/>
        <v>5.5199185528108541E-2</v>
      </c>
      <c r="G43" s="12"/>
    </row>
    <row r="44" spans="1:7" ht="15.6" x14ac:dyDescent="0.3">
      <c r="A44" s="31" t="s">
        <v>72</v>
      </c>
      <c r="D44" s="21">
        <v>12.755601557935575</v>
      </c>
      <c r="E44" s="20">
        <f t="shared" si="2"/>
        <v>5.3152990017849074E-2</v>
      </c>
      <c r="G44" s="12"/>
    </row>
    <row r="45" spans="1:7" ht="15.6" x14ac:dyDescent="0.3">
      <c r="A45" s="31" t="s">
        <v>73</v>
      </c>
      <c r="D45" s="21">
        <v>13.318314062951165</v>
      </c>
      <c r="E45" s="20">
        <f t="shared" si="2"/>
        <v>5.5497830598370719E-2</v>
      </c>
      <c r="G45" s="12"/>
    </row>
    <row r="46" spans="1:7" ht="15.6" x14ac:dyDescent="0.3">
      <c r="A46" s="31" t="s">
        <v>74</v>
      </c>
      <c r="D46" s="21">
        <v>13.940401833457978</v>
      </c>
      <c r="E46" s="20">
        <f t="shared" si="2"/>
        <v>5.8090089764337181E-2</v>
      </c>
      <c r="G46" s="12"/>
    </row>
    <row r="47" spans="1:7" ht="15.6" x14ac:dyDescent="0.3">
      <c r="A47" s="31" t="s">
        <v>75</v>
      </c>
      <c r="D47" s="21">
        <v>13.313121569836344</v>
      </c>
      <c r="E47" s="20">
        <f t="shared" si="2"/>
        <v>5.5476193317412527E-2</v>
      </c>
      <c r="G47" s="12"/>
    </row>
    <row r="48" spans="1:7" ht="15.6" x14ac:dyDescent="0.3">
      <c r="A48" s="31" t="s">
        <v>76</v>
      </c>
      <c r="D48" s="21">
        <v>13.675444679663244</v>
      </c>
      <c r="E48" s="20">
        <f t="shared" si="2"/>
        <v>5.6986005030517033E-2</v>
      </c>
      <c r="G48" s="12"/>
    </row>
    <row r="49" spans="1:8" ht="15.6" x14ac:dyDescent="0.3">
      <c r="A49" s="31" t="s">
        <v>77</v>
      </c>
      <c r="D49" s="21">
        <v>0.39411213615012969</v>
      </c>
      <c r="E49" s="20">
        <f t="shared" si="2"/>
        <v>1.6422775784861829E-3</v>
      </c>
      <c r="G49" s="12"/>
    </row>
    <row r="50" spans="1:8" ht="15.6" x14ac:dyDescent="0.3">
      <c r="A50" s="31" t="s">
        <v>78</v>
      </c>
      <c r="D50" s="21">
        <v>12.233822545971302</v>
      </c>
      <c r="E50" s="20">
        <f t="shared" si="2"/>
        <v>5.0978720581124147E-2</v>
      </c>
      <c r="G50" s="12"/>
    </row>
    <row r="51" spans="1:8" ht="15.6" x14ac:dyDescent="0.3">
      <c r="A51" s="31" t="s">
        <v>79</v>
      </c>
      <c r="D51" s="21">
        <v>13.181472108323018</v>
      </c>
      <c r="E51" s="20">
        <f t="shared" si="2"/>
        <v>5.4927605900198975E-2</v>
      </c>
      <c r="G51" s="12"/>
    </row>
    <row r="52" spans="1:8" ht="15.6" x14ac:dyDescent="0.3">
      <c r="A52" s="31" t="s">
        <v>80</v>
      </c>
      <c r="D52" s="21">
        <v>1.6914122424806612</v>
      </c>
      <c r="E52" s="20">
        <f t="shared" si="2"/>
        <v>7.0481676330436203E-3</v>
      </c>
      <c r="G52" s="12"/>
    </row>
    <row r="53" spans="1:8" ht="15.6" x14ac:dyDescent="0.3">
      <c r="A53" s="31" t="s">
        <v>81</v>
      </c>
      <c r="D53" s="21">
        <v>13.50318170461601</v>
      </c>
      <c r="E53" s="20">
        <f t="shared" si="2"/>
        <v>5.6268179834147974E-2</v>
      </c>
      <c r="G53" s="12"/>
    </row>
    <row r="54" spans="1:8" ht="15.6" x14ac:dyDescent="0.3">
      <c r="A54" s="31" t="s">
        <v>82</v>
      </c>
      <c r="D54" s="21">
        <v>13.313121569836344</v>
      </c>
      <c r="E54" s="20">
        <f t="shared" si="2"/>
        <v>5.5476193317412527E-2</v>
      </c>
      <c r="G54" s="12"/>
      <c r="H54" s="12"/>
    </row>
    <row r="55" spans="1:8" x14ac:dyDescent="0.3">
      <c r="A55" s="1" t="s">
        <v>109</v>
      </c>
      <c r="D55" s="21">
        <f>SUM(D35:D54)</f>
        <v>239.9790031313793</v>
      </c>
      <c r="E55" s="20">
        <f>SUM(E35:E54)</f>
        <v>1.0000000000000002</v>
      </c>
      <c r="G55" s="12"/>
    </row>
    <row r="56" spans="1:8" x14ac:dyDescent="0.3">
      <c r="E56" s="16"/>
    </row>
    <row r="59" spans="1:8" x14ac:dyDescent="0.3">
      <c r="A59" s="35" t="s">
        <v>107</v>
      </c>
      <c r="B59" s="35"/>
      <c r="C59" s="35"/>
    </row>
    <row r="60" spans="1:8" ht="15.6" x14ac:dyDescent="0.3">
      <c r="A60" s="31" t="s">
        <v>67</v>
      </c>
      <c r="B60" s="22">
        <v>15.00522174040009</v>
      </c>
      <c r="C60" s="25">
        <v>6.2527227568260652E-2</v>
      </c>
    </row>
    <row r="61" spans="1:8" ht="15.6" x14ac:dyDescent="0.3">
      <c r="A61" s="31" t="s">
        <v>74</v>
      </c>
      <c r="B61" s="22">
        <v>13.940401833457978</v>
      </c>
      <c r="C61" s="25">
        <v>5.8090089764337181E-2</v>
      </c>
    </row>
    <row r="62" spans="1:8" ht="15.6" x14ac:dyDescent="0.3">
      <c r="A62" s="31" t="s">
        <v>76</v>
      </c>
      <c r="B62" s="22">
        <v>13.675444679663244</v>
      </c>
      <c r="C62" s="25">
        <v>5.6986005030517033E-2</v>
      </c>
    </row>
    <row r="63" spans="1:8" ht="15.6" x14ac:dyDescent="0.3">
      <c r="A63" s="31" t="s">
        <v>81</v>
      </c>
      <c r="B63" s="22">
        <v>13.50318170461601</v>
      </c>
      <c r="C63" s="25">
        <v>5.6268179834147974E-2</v>
      </c>
    </row>
    <row r="64" spans="1:8" ht="15.6" x14ac:dyDescent="0.3">
      <c r="A64" s="31" t="s">
        <v>73</v>
      </c>
      <c r="B64" s="22">
        <v>13.318314062951165</v>
      </c>
      <c r="C64" s="25">
        <v>5.5497830598370719E-2</v>
      </c>
    </row>
    <row r="65" spans="1:3" ht="15.6" x14ac:dyDescent="0.3">
      <c r="A65" s="31" t="s">
        <v>75</v>
      </c>
      <c r="B65" s="22">
        <v>13.313121569836344</v>
      </c>
      <c r="C65" s="25">
        <v>5.5476193317412527E-2</v>
      </c>
    </row>
    <row r="66" spans="1:3" ht="15.6" x14ac:dyDescent="0.3">
      <c r="A66" s="31" t="s">
        <v>82</v>
      </c>
      <c r="B66" s="22">
        <v>13.313121569836344</v>
      </c>
      <c r="C66" s="25">
        <v>5.5476193317412527E-2</v>
      </c>
    </row>
    <row r="67" spans="1:3" ht="15.6" x14ac:dyDescent="0.3">
      <c r="A67" s="31" t="s">
        <v>71</v>
      </c>
      <c r="B67" s="22">
        <v>13.246645516699546</v>
      </c>
      <c r="C67" s="25">
        <v>5.5199185528108541E-2</v>
      </c>
    </row>
    <row r="68" spans="1:3" ht="15.6" x14ac:dyDescent="0.3">
      <c r="A68" s="31" t="s">
        <v>79</v>
      </c>
      <c r="B68" s="22">
        <v>13.181472108323018</v>
      </c>
      <c r="C68" s="25">
        <v>5.4927605900198975E-2</v>
      </c>
    </row>
    <row r="69" spans="1:3" ht="15.6" x14ac:dyDescent="0.3">
      <c r="A69" s="31" t="s">
        <v>63</v>
      </c>
      <c r="B69" s="22">
        <v>13.101468974994081</v>
      </c>
      <c r="C69" s="25">
        <v>5.4594230345317039E-2</v>
      </c>
    </row>
    <row r="70" spans="1:3" ht="15.6" x14ac:dyDescent="0.3">
      <c r="A70" s="31" t="s">
        <v>65</v>
      </c>
      <c r="B70" s="22">
        <v>13.017745422735347</v>
      </c>
      <c r="C70" s="25">
        <v>5.4245351688575145E-2</v>
      </c>
    </row>
    <row r="71" spans="1:3" ht="15.6" x14ac:dyDescent="0.3">
      <c r="A71" s="31" t="s">
        <v>66</v>
      </c>
      <c r="B71" s="22">
        <v>13.017745422735347</v>
      </c>
      <c r="C71" s="25">
        <v>5.4245351688575145E-2</v>
      </c>
    </row>
    <row r="72" spans="1:3" ht="15.6" x14ac:dyDescent="0.3">
      <c r="A72" s="31" t="s">
        <v>64</v>
      </c>
      <c r="B72" s="22">
        <v>12.953637696451226</v>
      </c>
      <c r="C72" s="25">
        <v>5.3978212791223265E-2</v>
      </c>
    </row>
    <row r="73" spans="1:3" ht="15.6" x14ac:dyDescent="0.3">
      <c r="A73" s="31" t="s">
        <v>68</v>
      </c>
      <c r="B73" s="22">
        <v>12.953637696451226</v>
      </c>
      <c r="C73" s="25">
        <v>5.3978212791223265E-2</v>
      </c>
    </row>
    <row r="74" spans="1:3" ht="15.6" x14ac:dyDescent="0.3">
      <c r="A74" s="31" t="s">
        <v>72</v>
      </c>
      <c r="B74" s="22">
        <v>12.755601557935575</v>
      </c>
      <c r="C74" s="25">
        <v>5.3152990017849074E-2</v>
      </c>
    </row>
    <row r="75" spans="1:3" ht="15.6" x14ac:dyDescent="0.3">
      <c r="A75" s="31" t="s">
        <v>70</v>
      </c>
      <c r="B75" s="22">
        <v>12.733156503747413</v>
      </c>
      <c r="C75" s="25">
        <v>5.3059460776143395E-2</v>
      </c>
    </row>
    <row r="76" spans="1:3" ht="15.6" x14ac:dyDescent="0.3">
      <c r="A76" s="31" t="s">
        <v>69</v>
      </c>
      <c r="B76" s="22">
        <v>12.629738145943284</v>
      </c>
      <c r="C76" s="25">
        <v>5.2628513249673707E-2</v>
      </c>
    </row>
    <row r="77" spans="1:3" ht="15.6" x14ac:dyDescent="0.3">
      <c r="A77" s="31" t="s">
        <v>78</v>
      </c>
      <c r="B77" s="22">
        <v>12.233822545971302</v>
      </c>
      <c r="C77" s="25">
        <v>5.0978720581124147E-2</v>
      </c>
    </row>
    <row r="78" spans="1:3" ht="15.6" x14ac:dyDescent="0.3">
      <c r="A78" s="31" t="s">
        <v>80</v>
      </c>
      <c r="B78" s="22">
        <v>1.6914122424806612</v>
      </c>
      <c r="C78" s="25">
        <v>7.0481676330436203E-3</v>
      </c>
    </row>
    <row r="79" spans="1:3" ht="15.6" x14ac:dyDescent="0.3">
      <c r="A79" s="31" t="s">
        <v>77</v>
      </c>
      <c r="B79" s="22">
        <v>0.39411213615012969</v>
      </c>
      <c r="C79" s="25">
        <v>1.6422775784861829E-3</v>
      </c>
    </row>
  </sheetData>
  <sortState xmlns:xlrd2="http://schemas.microsoft.com/office/spreadsheetml/2017/richdata2" ref="A60:C79">
    <sortCondition descending="1" ref="C60:C79"/>
  </sortState>
  <mergeCells count="3">
    <mergeCell ref="B1:U1"/>
    <mergeCell ref="A33:E33"/>
    <mergeCell ref="A59:C5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CD23-B868-47AD-96ED-8737C2B15C95}">
  <dimension ref="A1:U77"/>
  <sheetViews>
    <sheetView topLeftCell="A64" workbookViewId="0">
      <selection activeCell="A57" sqref="A57:C57"/>
    </sheetView>
  </sheetViews>
  <sheetFormatPr defaultRowHeight="14.4" x14ac:dyDescent="0.3"/>
  <cols>
    <col min="1" max="1" width="8.88671875" style="1"/>
  </cols>
  <sheetData>
    <row r="1" spans="1:21" x14ac:dyDescent="0.3">
      <c r="A1" s="1" t="s">
        <v>41</v>
      </c>
      <c r="B1" s="34" t="s">
        <v>43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s="1" customFormat="1" ht="13.8" x14ac:dyDescent="0.25"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s="1" t="s">
        <v>96</v>
      </c>
      <c r="P2" s="1" t="s">
        <v>97</v>
      </c>
      <c r="Q2" s="1" t="s">
        <v>98</v>
      </c>
      <c r="R2" s="1" t="s">
        <v>99</v>
      </c>
      <c r="S2" s="1" t="s">
        <v>100</v>
      </c>
      <c r="T2" s="1" t="s">
        <v>101</v>
      </c>
      <c r="U2" s="1" t="s">
        <v>102</v>
      </c>
    </row>
    <row r="3" spans="1:21" ht="15.6" x14ac:dyDescent="0.3">
      <c r="A3" s="1" t="s">
        <v>20</v>
      </c>
      <c r="B3" s="2">
        <v>5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3</v>
      </c>
      <c r="I3" s="2">
        <v>5</v>
      </c>
      <c r="J3" s="2">
        <v>5</v>
      </c>
      <c r="K3" s="2">
        <v>3</v>
      </c>
      <c r="L3" s="2">
        <v>5</v>
      </c>
      <c r="M3" s="2">
        <v>4</v>
      </c>
      <c r="N3" s="2">
        <v>4</v>
      </c>
      <c r="O3" s="2">
        <v>4</v>
      </c>
      <c r="P3" s="2">
        <v>4</v>
      </c>
      <c r="Q3" s="2">
        <v>5</v>
      </c>
      <c r="R3" s="2">
        <v>5</v>
      </c>
      <c r="S3" s="2">
        <v>4</v>
      </c>
      <c r="T3" s="2">
        <v>5</v>
      </c>
      <c r="U3" s="2">
        <v>4</v>
      </c>
    </row>
    <row r="4" spans="1:21" ht="15.6" x14ac:dyDescent="0.3">
      <c r="A4" s="1" t="s">
        <v>21</v>
      </c>
      <c r="B4" s="2">
        <v>4</v>
      </c>
      <c r="C4" s="2">
        <v>4</v>
      </c>
      <c r="D4" s="2">
        <v>4</v>
      </c>
      <c r="E4" s="2">
        <v>5</v>
      </c>
      <c r="F4" s="2">
        <v>5</v>
      </c>
      <c r="G4" s="2">
        <v>5</v>
      </c>
      <c r="H4" s="2">
        <v>4</v>
      </c>
      <c r="I4" s="2">
        <v>5</v>
      </c>
      <c r="J4" s="2">
        <v>5</v>
      </c>
      <c r="K4" s="2">
        <v>3</v>
      </c>
      <c r="L4" s="2">
        <v>4</v>
      </c>
      <c r="M4" s="2">
        <v>4</v>
      </c>
      <c r="N4" s="2">
        <v>5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</row>
    <row r="5" spans="1:21" ht="15.6" x14ac:dyDescent="0.3">
      <c r="A5" s="1" t="s">
        <v>22</v>
      </c>
      <c r="B5" s="2">
        <v>4</v>
      </c>
      <c r="C5" s="2">
        <v>5</v>
      </c>
      <c r="D5" s="2">
        <v>5</v>
      </c>
      <c r="E5" s="2">
        <v>4</v>
      </c>
      <c r="F5" s="2">
        <v>5</v>
      </c>
      <c r="G5" s="2">
        <v>4</v>
      </c>
      <c r="H5" s="2">
        <v>4</v>
      </c>
      <c r="I5" s="2">
        <v>4</v>
      </c>
      <c r="J5" s="2">
        <v>5</v>
      </c>
      <c r="K5" s="2">
        <v>4</v>
      </c>
      <c r="L5" s="2">
        <v>5</v>
      </c>
      <c r="M5" s="2">
        <v>4</v>
      </c>
      <c r="N5" s="2">
        <v>4</v>
      </c>
      <c r="O5" s="2">
        <v>5</v>
      </c>
      <c r="P5" s="2">
        <v>5</v>
      </c>
      <c r="Q5" s="2">
        <v>4</v>
      </c>
      <c r="R5" s="2">
        <v>4</v>
      </c>
      <c r="S5" s="2">
        <v>5</v>
      </c>
      <c r="T5" s="2">
        <v>5</v>
      </c>
      <c r="U5" s="2">
        <v>5</v>
      </c>
    </row>
    <row r="6" spans="1:21" ht="15.6" x14ac:dyDescent="0.3">
      <c r="A6" s="1" t="s">
        <v>23</v>
      </c>
      <c r="B6" s="2">
        <v>5</v>
      </c>
      <c r="C6" s="2">
        <v>5</v>
      </c>
      <c r="D6" s="2">
        <v>5</v>
      </c>
      <c r="E6" s="2">
        <v>3</v>
      </c>
      <c r="F6" s="2">
        <v>4</v>
      </c>
      <c r="G6" s="2">
        <v>4</v>
      </c>
      <c r="H6" s="2">
        <v>5</v>
      </c>
      <c r="I6" s="2">
        <v>4</v>
      </c>
      <c r="J6" s="2">
        <v>5</v>
      </c>
      <c r="K6" s="2">
        <v>3</v>
      </c>
      <c r="L6" s="2">
        <v>4</v>
      </c>
      <c r="M6" s="2">
        <v>4</v>
      </c>
      <c r="N6" s="2">
        <v>4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</row>
    <row r="7" spans="1:21" ht="15.6" x14ac:dyDescent="0.3">
      <c r="A7" s="1" t="s">
        <v>24</v>
      </c>
      <c r="B7" s="2">
        <v>5</v>
      </c>
      <c r="C7" s="2">
        <v>4</v>
      </c>
      <c r="D7" s="2">
        <v>4</v>
      </c>
      <c r="E7" s="2">
        <v>5</v>
      </c>
      <c r="F7" s="2">
        <v>5</v>
      </c>
      <c r="G7" s="2">
        <v>4</v>
      </c>
      <c r="H7" s="2">
        <v>5</v>
      </c>
      <c r="I7" s="2">
        <v>5</v>
      </c>
      <c r="J7" s="2">
        <v>4</v>
      </c>
      <c r="K7" s="2">
        <v>5</v>
      </c>
      <c r="L7" s="2">
        <v>5</v>
      </c>
      <c r="M7" s="2">
        <v>4</v>
      </c>
      <c r="N7" s="2">
        <v>4</v>
      </c>
      <c r="O7" s="2">
        <v>4</v>
      </c>
      <c r="P7" s="2">
        <v>5</v>
      </c>
      <c r="Q7" s="2">
        <v>4</v>
      </c>
      <c r="R7" s="2">
        <v>5</v>
      </c>
      <c r="S7" s="2">
        <v>4</v>
      </c>
      <c r="T7" s="2">
        <v>4</v>
      </c>
      <c r="U7" s="2">
        <v>5</v>
      </c>
    </row>
    <row r="8" spans="1:21" ht="15.6" x14ac:dyDescent="0.3">
      <c r="A8" s="1" t="s">
        <v>25</v>
      </c>
      <c r="B8" s="2">
        <v>5</v>
      </c>
      <c r="C8" s="2">
        <v>4</v>
      </c>
      <c r="D8" s="2">
        <v>4</v>
      </c>
      <c r="E8" s="2">
        <v>4</v>
      </c>
      <c r="F8" s="2">
        <v>5</v>
      </c>
      <c r="G8" s="2">
        <v>5</v>
      </c>
      <c r="H8" s="2">
        <v>4</v>
      </c>
      <c r="I8" s="2">
        <v>5</v>
      </c>
      <c r="J8" s="2">
        <v>4</v>
      </c>
      <c r="K8" s="2">
        <v>3</v>
      </c>
      <c r="L8" s="2">
        <v>4</v>
      </c>
      <c r="M8" s="2">
        <v>4</v>
      </c>
      <c r="N8" s="2">
        <v>5</v>
      </c>
      <c r="O8" s="2">
        <v>4</v>
      </c>
      <c r="P8" s="2">
        <v>4</v>
      </c>
      <c r="Q8" s="2">
        <v>5</v>
      </c>
      <c r="R8" s="2">
        <v>5</v>
      </c>
      <c r="S8" s="2">
        <v>4</v>
      </c>
      <c r="T8" s="2">
        <v>4</v>
      </c>
      <c r="U8" s="2">
        <v>5</v>
      </c>
    </row>
    <row r="9" spans="1:21" ht="15.6" x14ac:dyDescent="0.3">
      <c r="A9" s="1" t="s">
        <v>26</v>
      </c>
      <c r="B9" s="2">
        <v>4</v>
      </c>
      <c r="C9" s="2">
        <v>5</v>
      </c>
      <c r="D9" s="2">
        <v>4</v>
      </c>
      <c r="E9" s="2">
        <v>4</v>
      </c>
      <c r="F9" s="2">
        <v>5</v>
      </c>
      <c r="G9" s="2">
        <v>5</v>
      </c>
      <c r="H9" s="2">
        <v>5</v>
      </c>
      <c r="I9" s="2">
        <v>4</v>
      </c>
      <c r="J9" s="2">
        <v>4</v>
      </c>
      <c r="K9" s="2">
        <v>4</v>
      </c>
      <c r="L9" s="2">
        <v>5</v>
      </c>
      <c r="M9" s="2">
        <v>4</v>
      </c>
      <c r="N9" s="2">
        <v>5</v>
      </c>
      <c r="O9" s="2">
        <v>5</v>
      </c>
      <c r="P9" s="2">
        <v>4</v>
      </c>
      <c r="Q9" s="2">
        <v>5</v>
      </c>
      <c r="R9" s="2">
        <v>4</v>
      </c>
      <c r="S9" s="2">
        <v>5</v>
      </c>
      <c r="T9" s="2">
        <v>5</v>
      </c>
      <c r="U9" s="2">
        <v>4</v>
      </c>
    </row>
    <row r="10" spans="1:21" ht="15.6" x14ac:dyDescent="0.3">
      <c r="A10" s="1" t="s">
        <v>27</v>
      </c>
      <c r="B10" s="2">
        <v>4</v>
      </c>
      <c r="C10" s="2">
        <v>5</v>
      </c>
      <c r="D10" s="2">
        <v>5</v>
      </c>
      <c r="E10" s="2">
        <v>5</v>
      </c>
      <c r="F10" s="2">
        <v>4</v>
      </c>
      <c r="G10" s="2">
        <v>4</v>
      </c>
      <c r="H10" s="2">
        <v>5</v>
      </c>
      <c r="I10" s="2">
        <v>4</v>
      </c>
      <c r="J10" s="2">
        <v>5</v>
      </c>
      <c r="K10" s="2">
        <v>4</v>
      </c>
      <c r="L10" s="2">
        <v>5</v>
      </c>
      <c r="M10" s="2">
        <v>5</v>
      </c>
      <c r="N10" s="2">
        <v>4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4</v>
      </c>
    </row>
    <row r="11" spans="1:21" ht="15.6" x14ac:dyDescent="0.3">
      <c r="A11" s="1" t="s">
        <v>28</v>
      </c>
      <c r="B11" s="2">
        <v>4</v>
      </c>
      <c r="C11" s="2">
        <v>4</v>
      </c>
      <c r="D11" s="2">
        <v>3</v>
      </c>
      <c r="E11" s="2">
        <v>5</v>
      </c>
      <c r="F11" s="2">
        <v>4</v>
      </c>
      <c r="G11" s="2">
        <v>5</v>
      </c>
      <c r="H11" s="2">
        <v>4</v>
      </c>
      <c r="I11" s="2">
        <v>4</v>
      </c>
      <c r="J11" s="2">
        <v>5</v>
      </c>
      <c r="K11" s="2">
        <v>3</v>
      </c>
      <c r="L11" s="2">
        <v>5</v>
      </c>
      <c r="M11" s="2">
        <v>5</v>
      </c>
      <c r="N11" s="2">
        <v>3</v>
      </c>
      <c r="O11" s="2">
        <v>4</v>
      </c>
      <c r="P11" s="2">
        <v>4</v>
      </c>
      <c r="Q11" s="2">
        <v>4</v>
      </c>
      <c r="R11" s="2">
        <v>4</v>
      </c>
      <c r="S11" s="2">
        <v>5</v>
      </c>
      <c r="T11" s="2">
        <v>4</v>
      </c>
      <c r="U11" s="2">
        <v>4</v>
      </c>
    </row>
    <row r="12" spans="1:21" ht="15.6" x14ac:dyDescent="0.3">
      <c r="A12" s="1" t="s">
        <v>29</v>
      </c>
      <c r="B12" s="2">
        <v>5</v>
      </c>
      <c r="C12" s="2">
        <v>4</v>
      </c>
      <c r="D12" s="2">
        <v>4</v>
      </c>
      <c r="E12" s="2">
        <v>4</v>
      </c>
      <c r="F12" s="2">
        <v>4</v>
      </c>
      <c r="G12" s="2">
        <v>5</v>
      </c>
      <c r="H12" s="2">
        <v>4</v>
      </c>
      <c r="I12" s="2">
        <v>5</v>
      </c>
      <c r="J12" s="2">
        <v>5</v>
      </c>
      <c r="K12" s="2">
        <v>3</v>
      </c>
      <c r="L12" s="2">
        <v>5</v>
      </c>
      <c r="M12" s="2">
        <v>4</v>
      </c>
      <c r="N12" s="2">
        <v>4</v>
      </c>
      <c r="O12" s="2">
        <v>4</v>
      </c>
      <c r="P12" s="2">
        <v>5</v>
      </c>
      <c r="Q12" s="2">
        <v>4</v>
      </c>
      <c r="R12" s="2">
        <v>5</v>
      </c>
      <c r="S12" s="2">
        <v>5</v>
      </c>
      <c r="T12" s="2">
        <v>4</v>
      </c>
      <c r="U12" s="2">
        <v>5</v>
      </c>
    </row>
    <row r="13" spans="1:21" ht="15.6" x14ac:dyDescent="0.3">
      <c r="A13" s="1" t="s">
        <v>30</v>
      </c>
      <c r="B13" s="2">
        <v>4</v>
      </c>
      <c r="C13" s="2">
        <v>5</v>
      </c>
      <c r="D13" s="2">
        <v>4</v>
      </c>
      <c r="E13" s="2">
        <v>5</v>
      </c>
      <c r="F13" s="2">
        <v>5</v>
      </c>
      <c r="G13" s="2">
        <v>4</v>
      </c>
      <c r="H13" s="2">
        <v>5</v>
      </c>
      <c r="I13" s="2">
        <v>5</v>
      </c>
      <c r="J13" s="2">
        <v>5</v>
      </c>
      <c r="K13" s="2">
        <v>5</v>
      </c>
      <c r="L13" s="2">
        <v>4</v>
      </c>
      <c r="M13" s="2">
        <v>4</v>
      </c>
      <c r="N13" s="2">
        <v>5</v>
      </c>
      <c r="O13" s="2">
        <v>5</v>
      </c>
      <c r="P13" s="2">
        <v>4</v>
      </c>
      <c r="Q13" s="2">
        <v>4</v>
      </c>
      <c r="R13" s="2">
        <v>5</v>
      </c>
      <c r="S13" s="2">
        <v>4</v>
      </c>
      <c r="T13" s="2">
        <v>5</v>
      </c>
      <c r="U13" s="2">
        <v>5</v>
      </c>
    </row>
    <row r="14" spans="1:21" ht="15.6" x14ac:dyDescent="0.3">
      <c r="A14" s="1" t="s">
        <v>31</v>
      </c>
      <c r="B14" s="2">
        <v>4</v>
      </c>
      <c r="C14" s="2">
        <v>5</v>
      </c>
      <c r="D14" s="2">
        <v>5</v>
      </c>
      <c r="E14" s="2">
        <v>5</v>
      </c>
      <c r="F14" s="2">
        <v>5</v>
      </c>
      <c r="G14" s="2">
        <v>4</v>
      </c>
      <c r="H14" s="2">
        <v>5</v>
      </c>
      <c r="I14" s="2">
        <v>4</v>
      </c>
      <c r="J14" s="2">
        <v>5</v>
      </c>
      <c r="K14" s="2">
        <v>4</v>
      </c>
      <c r="L14" s="2">
        <v>5</v>
      </c>
      <c r="M14" s="2">
        <v>5</v>
      </c>
      <c r="N14" s="2">
        <v>4</v>
      </c>
      <c r="O14" s="2">
        <v>5</v>
      </c>
      <c r="P14" s="2">
        <v>4</v>
      </c>
      <c r="Q14" s="2">
        <v>5</v>
      </c>
      <c r="R14" s="2">
        <v>4</v>
      </c>
      <c r="S14" s="2">
        <v>5</v>
      </c>
      <c r="T14" s="2">
        <v>5</v>
      </c>
      <c r="U14" s="2">
        <v>5</v>
      </c>
    </row>
    <row r="15" spans="1:21" ht="15.6" x14ac:dyDescent="0.3">
      <c r="A15" s="1" t="s">
        <v>32</v>
      </c>
      <c r="B15" s="2">
        <v>5</v>
      </c>
      <c r="C15" s="2">
        <v>4</v>
      </c>
      <c r="D15" s="2">
        <v>4</v>
      </c>
      <c r="E15" s="2">
        <v>4</v>
      </c>
      <c r="F15" s="2">
        <v>3</v>
      </c>
      <c r="G15" s="2">
        <v>5</v>
      </c>
      <c r="H15" s="2">
        <v>4</v>
      </c>
      <c r="I15" s="2">
        <v>4</v>
      </c>
      <c r="J15" s="2">
        <v>4</v>
      </c>
      <c r="K15" s="2">
        <v>3</v>
      </c>
      <c r="L15" s="2">
        <v>4</v>
      </c>
      <c r="M15" s="2">
        <v>5</v>
      </c>
      <c r="N15" s="2">
        <v>5</v>
      </c>
      <c r="O15" s="2">
        <v>4</v>
      </c>
      <c r="P15" s="2">
        <v>5</v>
      </c>
      <c r="Q15" s="2">
        <v>4</v>
      </c>
      <c r="R15" s="2">
        <v>5</v>
      </c>
      <c r="S15" s="2">
        <v>4</v>
      </c>
      <c r="T15" s="2">
        <v>4</v>
      </c>
      <c r="U15" s="2">
        <v>4</v>
      </c>
    </row>
    <row r="16" spans="1:21" ht="15.6" x14ac:dyDescent="0.3">
      <c r="A16" s="1" t="s">
        <v>33</v>
      </c>
      <c r="B16" s="2">
        <v>5</v>
      </c>
      <c r="C16" s="2">
        <v>5</v>
      </c>
      <c r="D16" s="2">
        <v>5</v>
      </c>
      <c r="E16" s="2">
        <v>4</v>
      </c>
      <c r="F16" s="2">
        <v>5</v>
      </c>
      <c r="G16" s="2">
        <v>4</v>
      </c>
      <c r="H16" s="2">
        <v>4</v>
      </c>
      <c r="I16" s="2">
        <v>4</v>
      </c>
      <c r="J16" s="2">
        <v>5</v>
      </c>
      <c r="K16" s="2">
        <v>3</v>
      </c>
      <c r="L16" s="2">
        <v>5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5</v>
      </c>
      <c r="T16" s="2">
        <v>5</v>
      </c>
      <c r="U16" s="2">
        <v>5</v>
      </c>
    </row>
    <row r="17" spans="1:21" ht="15.6" x14ac:dyDescent="0.3">
      <c r="A17" s="1" t="s">
        <v>34</v>
      </c>
      <c r="B17" s="2">
        <v>4</v>
      </c>
      <c r="C17" s="2">
        <v>4</v>
      </c>
      <c r="D17" s="2">
        <v>5</v>
      </c>
      <c r="E17" s="2">
        <v>5</v>
      </c>
      <c r="F17" s="2">
        <v>5</v>
      </c>
      <c r="G17" s="2">
        <v>4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4</v>
      </c>
      <c r="N17" s="2">
        <v>4</v>
      </c>
      <c r="O17" s="2">
        <v>4</v>
      </c>
      <c r="P17" s="2">
        <v>4</v>
      </c>
      <c r="Q17" s="2">
        <v>5</v>
      </c>
      <c r="R17" s="2">
        <v>4</v>
      </c>
      <c r="S17" s="2">
        <v>5</v>
      </c>
      <c r="T17" s="2">
        <v>4</v>
      </c>
      <c r="U17" s="2">
        <v>5</v>
      </c>
    </row>
    <row r="18" spans="1:21" ht="15.6" x14ac:dyDescent="0.3">
      <c r="A18" s="1" t="s">
        <v>35</v>
      </c>
      <c r="B18" s="2">
        <v>4</v>
      </c>
      <c r="C18" s="2">
        <v>4</v>
      </c>
      <c r="D18" s="2">
        <v>4</v>
      </c>
      <c r="E18" s="2">
        <v>5</v>
      </c>
      <c r="F18" s="2">
        <v>4</v>
      </c>
      <c r="G18" s="2">
        <v>4</v>
      </c>
      <c r="H18" s="2">
        <v>5</v>
      </c>
      <c r="I18" s="2">
        <v>3</v>
      </c>
      <c r="J18" s="2">
        <v>4</v>
      </c>
      <c r="K18" s="2">
        <v>5</v>
      </c>
      <c r="L18" s="2">
        <v>5</v>
      </c>
      <c r="M18" s="2">
        <v>5</v>
      </c>
      <c r="N18" s="2">
        <v>5</v>
      </c>
      <c r="O18" s="2">
        <v>4</v>
      </c>
      <c r="P18" s="2">
        <v>5</v>
      </c>
      <c r="Q18" s="2">
        <v>4</v>
      </c>
      <c r="R18" s="2">
        <v>4</v>
      </c>
      <c r="S18" s="2">
        <v>4</v>
      </c>
      <c r="T18" s="2">
        <v>5</v>
      </c>
      <c r="U18" s="2">
        <v>4</v>
      </c>
    </row>
    <row r="19" spans="1:21" ht="15.6" x14ac:dyDescent="0.3">
      <c r="A19" s="1" t="s">
        <v>36</v>
      </c>
      <c r="B19" s="2">
        <v>5</v>
      </c>
      <c r="C19" s="2">
        <v>5</v>
      </c>
      <c r="D19" s="2">
        <v>5</v>
      </c>
      <c r="E19" s="2">
        <v>4</v>
      </c>
      <c r="F19" s="2">
        <v>5</v>
      </c>
      <c r="G19" s="2">
        <v>5</v>
      </c>
      <c r="H19" s="2">
        <v>5</v>
      </c>
      <c r="I19" s="2">
        <v>5</v>
      </c>
      <c r="J19" s="2">
        <v>4</v>
      </c>
      <c r="K19" s="2">
        <v>3</v>
      </c>
      <c r="L19" s="2">
        <v>4</v>
      </c>
      <c r="M19" s="2">
        <v>4</v>
      </c>
      <c r="N19" s="2">
        <v>4</v>
      </c>
      <c r="O19" s="2">
        <v>5</v>
      </c>
      <c r="P19" s="2">
        <v>5</v>
      </c>
      <c r="Q19" s="2">
        <v>4</v>
      </c>
      <c r="R19" s="2">
        <v>4</v>
      </c>
      <c r="S19" s="2">
        <v>5</v>
      </c>
      <c r="T19" s="2">
        <v>5</v>
      </c>
      <c r="U19" s="2">
        <v>5</v>
      </c>
    </row>
    <row r="20" spans="1:21" ht="15.6" x14ac:dyDescent="0.3">
      <c r="A20" s="1" t="s">
        <v>37</v>
      </c>
      <c r="B20" s="2">
        <v>5</v>
      </c>
      <c r="C20" s="2">
        <v>4</v>
      </c>
      <c r="D20" s="2">
        <v>4</v>
      </c>
      <c r="E20" s="2">
        <v>5</v>
      </c>
      <c r="F20" s="2">
        <v>3</v>
      </c>
      <c r="G20" s="2">
        <v>5</v>
      </c>
      <c r="H20" s="2">
        <v>4</v>
      </c>
      <c r="I20" s="2">
        <v>5</v>
      </c>
      <c r="J20" s="2">
        <v>4</v>
      </c>
      <c r="K20" s="2">
        <v>3</v>
      </c>
      <c r="L20" s="2">
        <v>5</v>
      </c>
      <c r="M20" s="2">
        <v>4</v>
      </c>
      <c r="N20" s="2">
        <v>4</v>
      </c>
      <c r="O20" s="2">
        <v>3</v>
      </c>
      <c r="P20" s="2">
        <v>4</v>
      </c>
      <c r="Q20" s="2">
        <v>4</v>
      </c>
      <c r="R20" s="2">
        <v>5</v>
      </c>
      <c r="S20" s="2">
        <v>4</v>
      </c>
      <c r="T20" s="2">
        <v>5</v>
      </c>
      <c r="U20" s="2">
        <v>4</v>
      </c>
    </row>
    <row r="21" spans="1:21" ht="15.6" x14ac:dyDescent="0.3">
      <c r="A21" s="1" t="s">
        <v>38</v>
      </c>
      <c r="B21" s="2">
        <v>5</v>
      </c>
      <c r="C21" s="2">
        <v>4</v>
      </c>
      <c r="D21" s="2">
        <v>5</v>
      </c>
      <c r="E21" s="2">
        <v>5</v>
      </c>
      <c r="F21" s="2">
        <v>3</v>
      </c>
      <c r="G21" s="2">
        <v>5</v>
      </c>
      <c r="H21" s="2">
        <v>4</v>
      </c>
      <c r="I21" s="2">
        <v>4</v>
      </c>
      <c r="J21" s="2">
        <v>4</v>
      </c>
      <c r="K21" s="2">
        <v>4</v>
      </c>
      <c r="L21" s="2">
        <v>4</v>
      </c>
      <c r="M21" s="2">
        <v>4</v>
      </c>
      <c r="N21" s="2">
        <v>4</v>
      </c>
      <c r="O21" s="2">
        <v>4</v>
      </c>
      <c r="P21" s="2">
        <v>4</v>
      </c>
      <c r="Q21" s="2">
        <v>5</v>
      </c>
      <c r="R21" s="2">
        <v>5</v>
      </c>
      <c r="S21" s="2">
        <v>4</v>
      </c>
      <c r="T21" s="2">
        <v>4</v>
      </c>
      <c r="U21" s="2">
        <v>5</v>
      </c>
    </row>
    <row r="22" spans="1:21" ht="15.6" x14ac:dyDescent="0.3">
      <c r="A22" s="1" t="s">
        <v>39</v>
      </c>
      <c r="B22" s="2">
        <v>4</v>
      </c>
      <c r="C22" s="2">
        <v>5</v>
      </c>
      <c r="D22" s="2">
        <v>5</v>
      </c>
      <c r="E22" s="2">
        <v>4</v>
      </c>
      <c r="F22" s="2">
        <v>5</v>
      </c>
      <c r="G22" s="2">
        <v>4</v>
      </c>
      <c r="H22" s="2">
        <v>4</v>
      </c>
      <c r="I22" s="2">
        <v>5</v>
      </c>
      <c r="J22" s="2">
        <v>4</v>
      </c>
      <c r="K22" s="2">
        <v>5</v>
      </c>
      <c r="L22" s="2">
        <v>4</v>
      </c>
      <c r="M22" s="2">
        <v>5</v>
      </c>
      <c r="N22" s="2">
        <v>4</v>
      </c>
      <c r="O22" s="2">
        <v>4</v>
      </c>
      <c r="P22" s="2">
        <v>4</v>
      </c>
      <c r="Q22" s="2">
        <v>4</v>
      </c>
      <c r="R22" s="2">
        <v>4</v>
      </c>
      <c r="S22" s="2">
        <v>5</v>
      </c>
      <c r="T22" s="2">
        <v>5</v>
      </c>
      <c r="U22" s="2">
        <v>5</v>
      </c>
    </row>
    <row r="23" spans="1:2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6" x14ac:dyDescent="0.3">
      <c r="A24" s="2" t="s">
        <v>59</v>
      </c>
      <c r="B24" s="5">
        <f>GEOMEAN(B3:B22)</f>
        <v>4.4721359549995796</v>
      </c>
      <c r="C24" s="5">
        <f t="shared" ref="C24:U24" si="0">GEOMEAN(C3:C22)</f>
        <v>4.4225168593074429</v>
      </c>
      <c r="D24" s="5">
        <f t="shared" si="0"/>
        <v>4.3593582475077142</v>
      </c>
      <c r="E24" s="5">
        <f t="shared" si="0"/>
        <v>4.4082687256179689</v>
      </c>
      <c r="F24" s="5">
        <f t="shared" si="0"/>
        <v>4.3313141875166865</v>
      </c>
      <c r="G24" s="5">
        <f t="shared" si="0"/>
        <v>4.4225168593074429</v>
      </c>
      <c r="H24" s="5">
        <f t="shared" si="0"/>
        <v>4.3593582475077142</v>
      </c>
      <c r="I24" s="5">
        <f t="shared" si="0"/>
        <v>4.4082687256179689</v>
      </c>
      <c r="J24" s="5">
        <f t="shared" si="0"/>
        <v>4.5223117596281943</v>
      </c>
      <c r="K24" s="5">
        <f t="shared" si="0"/>
        <v>3.6628415014847064</v>
      </c>
      <c r="L24" s="5">
        <f t="shared" si="0"/>
        <v>4.5730505192732638</v>
      </c>
      <c r="M24" s="5">
        <f t="shared" si="0"/>
        <v>4.2769383999647523</v>
      </c>
      <c r="N24" s="5">
        <f t="shared" si="0"/>
        <v>4.2158588154909848</v>
      </c>
      <c r="O24" s="5">
        <f t="shared" si="0"/>
        <v>4.2631592800556675</v>
      </c>
      <c r="P24" s="5">
        <f t="shared" si="0"/>
        <v>4.3734482957731124</v>
      </c>
      <c r="Q24" s="5">
        <f t="shared" si="0"/>
        <v>4.3249241561503045</v>
      </c>
      <c r="R24" s="5">
        <f t="shared" si="0"/>
        <v>4.3734482957731124</v>
      </c>
      <c r="S24" s="5">
        <f t="shared" si="0"/>
        <v>4.5223117596281943</v>
      </c>
      <c r="T24" s="5">
        <f t="shared" si="0"/>
        <v>4.5730505192732638</v>
      </c>
      <c r="U24" s="5">
        <f t="shared" si="0"/>
        <v>4.5730505192732638</v>
      </c>
    </row>
    <row r="25" spans="1:21" ht="15.6" x14ac:dyDescent="0.3">
      <c r="A25" s="2"/>
      <c r="B25" s="5" t="s">
        <v>55</v>
      </c>
      <c r="C25" s="5" t="s">
        <v>55</v>
      </c>
      <c r="D25" s="5" t="s">
        <v>55</v>
      </c>
      <c r="E25" s="5" t="s">
        <v>55</v>
      </c>
      <c r="F25" s="5" t="s">
        <v>55</v>
      </c>
      <c r="G25" s="5" t="s">
        <v>55</v>
      </c>
      <c r="H25" s="5" t="s">
        <v>55</v>
      </c>
      <c r="I25" s="5" t="s">
        <v>55</v>
      </c>
      <c r="J25" s="5" t="s">
        <v>55</v>
      </c>
      <c r="K25" s="5" t="s">
        <v>56</v>
      </c>
      <c r="L25" s="5" t="s">
        <v>57</v>
      </c>
      <c r="M25" s="5" t="s">
        <v>58</v>
      </c>
      <c r="N25" s="5" t="s">
        <v>57</v>
      </c>
      <c r="O25" s="5" t="s">
        <v>49</v>
      </c>
      <c r="P25" s="5" t="s">
        <v>49</v>
      </c>
      <c r="Q25" s="5" t="s">
        <v>49</v>
      </c>
      <c r="R25" s="5" t="s">
        <v>48</v>
      </c>
      <c r="S25" s="5" t="s">
        <v>48</v>
      </c>
      <c r="T25" s="5" t="s">
        <v>48</v>
      </c>
      <c r="U25" s="5" t="s">
        <v>48</v>
      </c>
    </row>
    <row r="26" spans="1:21" ht="15.6" x14ac:dyDescent="0.3">
      <c r="A26" s="2" t="s">
        <v>60</v>
      </c>
      <c r="B26" s="32">
        <f>AVERAGE(B3:U22)</f>
        <v>4.4074999999999998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3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x14ac:dyDescent="0.3">
      <c r="A28" s="1" t="s">
        <v>59</v>
      </c>
      <c r="B28" s="21">
        <v>4.4721359549995796</v>
      </c>
      <c r="C28" s="21">
        <v>4.4225168593074429</v>
      </c>
      <c r="D28" s="21">
        <v>4.3593582475077142</v>
      </c>
      <c r="E28" s="21">
        <v>4.4082687256179689</v>
      </c>
      <c r="F28" s="21">
        <v>4.3313141875166865</v>
      </c>
      <c r="G28" s="21">
        <v>4.4225168593074429</v>
      </c>
      <c r="H28" s="21">
        <v>4.3593582475077142</v>
      </c>
      <c r="I28" s="21">
        <v>4.4082687256179689</v>
      </c>
      <c r="J28" s="21">
        <v>4.5223117596281943</v>
      </c>
      <c r="K28" s="21">
        <v>3.6628415014847064</v>
      </c>
      <c r="L28" s="21">
        <v>4.5730505192732638</v>
      </c>
      <c r="M28" s="21">
        <v>4.2769383999647523</v>
      </c>
      <c r="N28" s="21">
        <v>4.2158588154909848</v>
      </c>
      <c r="O28" s="21">
        <v>4.2631592800556675</v>
      </c>
      <c r="P28" s="21">
        <v>4.3734482957731124</v>
      </c>
      <c r="Q28" s="21">
        <v>4.3249241561503045</v>
      </c>
      <c r="R28" s="21">
        <v>4.3734482957731124</v>
      </c>
      <c r="S28" s="21">
        <v>4.5223117596281943</v>
      </c>
      <c r="T28" s="21">
        <v>4.5730505192732638</v>
      </c>
      <c r="U28" s="21">
        <v>4.5730505192732638</v>
      </c>
    </row>
    <row r="29" spans="1:21" x14ac:dyDescent="0.3">
      <c r="A29" s="1" t="s">
        <v>108</v>
      </c>
      <c r="B29" s="21">
        <v>2.2720349070860077</v>
      </c>
      <c r="C29" s="21">
        <v>2.035648896057229</v>
      </c>
      <c r="D29" s="21">
        <v>2.3049522684371007</v>
      </c>
      <c r="E29" s="21">
        <v>4.5730505192732638</v>
      </c>
      <c r="F29" s="21">
        <v>1.4814320967697983</v>
      </c>
      <c r="G29" s="21">
        <v>1.7513849872820981</v>
      </c>
      <c r="H29" s="21">
        <v>1.7017186125992758</v>
      </c>
      <c r="I29" s="21">
        <v>1.6107631526579149</v>
      </c>
      <c r="J29" s="21">
        <v>2.5112983486962723</v>
      </c>
      <c r="K29" s="21">
        <v>1.8881750225898042</v>
      </c>
      <c r="L29" s="21">
        <v>4.9445241645251583</v>
      </c>
      <c r="M29" s="21">
        <v>1.7017186125992758</v>
      </c>
      <c r="N29" s="21">
        <v>1.7617295898720438</v>
      </c>
      <c r="O29" s="21">
        <v>2.0065774956585973</v>
      </c>
      <c r="P29" s="21">
        <v>2.258693870913711</v>
      </c>
      <c r="Q29" s="21">
        <v>2.3862362346415456</v>
      </c>
      <c r="R29" s="21">
        <v>4.4577279622227426</v>
      </c>
      <c r="S29" s="21">
        <v>2.2133638394006434</v>
      </c>
      <c r="T29" s="21">
        <v>1.9105460086999304</v>
      </c>
      <c r="U29" s="21">
        <v>2.400330603219754</v>
      </c>
    </row>
    <row r="30" spans="1:21" x14ac:dyDescent="0.3">
      <c r="A30" s="1" t="s">
        <v>105</v>
      </c>
      <c r="B30" s="21">
        <f>ABS(B28-B29)*B28</f>
        <v>9.8391510010065382</v>
      </c>
      <c r="C30" s="21">
        <f t="shared" ref="C30:U30" si="1">ABS(C28-C29)*C28</f>
        <v>10.555963808414889</v>
      </c>
      <c r="D30" s="21">
        <f t="shared" si="1"/>
        <v>8.9558916485906401</v>
      </c>
      <c r="E30" s="21">
        <f t="shared" si="1"/>
        <v>0.7264024275218699</v>
      </c>
      <c r="F30" s="21">
        <f t="shared" si="1"/>
        <v>12.343734732401714</v>
      </c>
      <c r="G30" s="21">
        <f t="shared" si="1"/>
        <v>11.813125737465539</v>
      </c>
      <c r="H30" s="21">
        <f t="shared" si="1"/>
        <v>11.585603261341491</v>
      </c>
      <c r="I30" s="21">
        <f t="shared" si="1"/>
        <v>12.332156327021782</v>
      </c>
      <c r="J30" s="21">
        <f t="shared" si="1"/>
        <v>9.0944295970274371</v>
      </c>
      <c r="K30" s="21">
        <f t="shared" si="1"/>
        <v>6.5003220301899809</v>
      </c>
      <c r="L30" s="21">
        <f t="shared" si="1"/>
        <v>1.6987677463155084</v>
      </c>
      <c r="M30" s="21">
        <f t="shared" si="1"/>
        <v>11.014056396932471</v>
      </c>
      <c r="N30" s="21">
        <f t="shared" si="1"/>
        <v>10.346262330179679</v>
      </c>
      <c r="O30" s="21">
        <f t="shared" si="1"/>
        <v>9.6201675753569464</v>
      </c>
      <c r="P30" s="21">
        <f t="shared" si="1"/>
        <v>9.2487691353799981</v>
      </c>
      <c r="Q30" s="21">
        <f t="shared" si="1"/>
        <v>8.3846782229700576</v>
      </c>
      <c r="R30" s="21">
        <f t="shared" si="1"/>
        <v>0.36859276360246129</v>
      </c>
      <c r="S30" s="21">
        <f t="shared" si="1"/>
        <v>10.441782332014116</v>
      </c>
      <c r="T30" s="21">
        <f t="shared" si="1"/>
        <v>12.175767634644789</v>
      </c>
      <c r="U30" s="21">
        <f t="shared" si="1"/>
        <v>9.9359579403438651</v>
      </c>
    </row>
    <row r="31" spans="1:21" x14ac:dyDescent="0.3">
      <c r="B31" s="24">
        <v>9.8391510010065382</v>
      </c>
      <c r="C31" s="24">
        <v>10.555963808414889</v>
      </c>
      <c r="D31" s="24">
        <v>8.9558916485906401</v>
      </c>
      <c r="E31" s="24">
        <v>0.7264024275218699</v>
      </c>
      <c r="F31" s="24">
        <v>12.343734732401714</v>
      </c>
      <c r="G31" s="24">
        <v>11.813125737465539</v>
      </c>
      <c r="H31" s="24">
        <v>11.585603261341491</v>
      </c>
      <c r="I31" s="24">
        <v>12.332156327021782</v>
      </c>
      <c r="J31" s="24">
        <v>9.0944295970274371</v>
      </c>
      <c r="K31" s="24">
        <v>6.5003220301899809</v>
      </c>
      <c r="L31" s="24">
        <v>1.6987677463155084</v>
      </c>
      <c r="M31" s="24">
        <v>11.014056396932471</v>
      </c>
      <c r="N31" s="24">
        <v>10.346262330179679</v>
      </c>
      <c r="O31" s="24">
        <v>9.6201675753569464</v>
      </c>
      <c r="P31" s="24">
        <v>9.2487691353799981</v>
      </c>
      <c r="Q31" s="24">
        <v>8.3846782229700576</v>
      </c>
      <c r="R31" s="24">
        <v>0.36859276360246129</v>
      </c>
      <c r="S31" s="24">
        <v>10.441782332014116</v>
      </c>
      <c r="T31" s="24">
        <v>12.175767634644789</v>
      </c>
      <c r="U31" s="24">
        <v>9.9359579403438651</v>
      </c>
    </row>
    <row r="32" spans="1:21" x14ac:dyDescent="0.3">
      <c r="A32" s="34" t="s">
        <v>107</v>
      </c>
      <c r="B32" s="34"/>
      <c r="C32" s="34"/>
      <c r="D32" s="34"/>
      <c r="E32" s="34"/>
    </row>
    <row r="33" spans="1:7" x14ac:dyDescent="0.3">
      <c r="D33" s="12" t="s">
        <v>105</v>
      </c>
      <c r="E33" s="12" t="s">
        <v>106</v>
      </c>
    </row>
    <row r="34" spans="1:7" ht="15.6" x14ac:dyDescent="0.3">
      <c r="A34" s="31" t="s">
        <v>83</v>
      </c>
      <c r="D34" s="26">
        <v>9.8391510010065382</v>
      </c>
      <c r="E34" s="25">
        <f>D34/D$54</f>
        <v>5.559420846933872E-2</v>
      </c>
      <c r="G34" s="12"/>
    </row>
    <row r="35" spans="1:7" ht="15.6" x14ac:dyDescent="0.3">
      <c r="A35" s="31" t="s">
        <v>84</v>
      </c>
      <c r="D35" s="26">
        <v>10.555963808414889</v>
      </c>
      <c r="E35" s="25">
        <f t="shared" ref="E35:E53" si="2">D35/D$54</f>
        <v>5.9644419777659441E-2</v>
      </c>
      <c r="G35" s="12"/>
    </row>
    <row r="36" spans="1:7" ht="15.6" x14ac:dyDescent="0.3">
      <c r="A36" s="31" t="s">
        <v>85</v>
      </c>
      <c r="D36" s="26">
        <v>8.9558916485906401</v>
      </c>
      <c r="E36" s="25">
        <f t="shared" si="2"/>
        <v>5.0603523341558973E-2</v>
      </c>
      <c r="G36" s="12"/>
    </row>
    <row r="37" spans="1:7" ht="15.6" x14ac:dyDescent="0.3">
      <c r="A37" s="31" t="s">
        <v>86</v>
      </c>
      <c r="D37" s="26">
        <v>0.7264024275218699</v>
      </c>
      <c r="E37" s="25">
        <f t="shared" si="2"/>
        <v>4.104395591057939E-3</v>
      </c>
    </row>
    <row r="38" spans="1:7" ht="15.6" x14ac:dyDescent="0.3">
      <c r="A38" s="31" t="s">
        <v>87</v>
      </c>
      <c r="D38" s="26">
        <v>12.343734732401714</v>
      </c>
      <c r="E38" s="25">
        <f t="shared" si="2"/>
        <v>6.9745871562816336E-2</v>
      </c>
    </row>
    <row r="39" spans="1:7" ht="15.6" x14ac:dyDescent="0.3">
      <c r="A39" s="31" t="s">
        <v>88</v>
      </c>
      <c r="D39" s="26">
        <v>11.813125737465539</v>
      </c>
      <c r="E39" s="25">
        <f t="shared" si="2"/>
        <v>6.6747768669876667E-2</v>
      </c>
    </row>
    <row r="40" spans="1:7" ht="15.6" x14ac:dyDescent="0.3">
      <c r="A40" s="31" t="s">
        <v>89</v>
      </c>
      <c r="D40" s="26">
        <v>11.585603261341491</v>
      </c>
      <c r="E40" s="25">
        <f t="shared" si="2"/>
        <v>6.5462197184307791E-2</v>
      </c>
    </row>
    <row r="41" spans="1:7" ht="15.6" x14ac:dyDescent="0.3">
      <c r="A41" s="31" t="s">
        <v>90</v>
      </c>
      <c r="D41" s="26">
        <v>12.332156327021782</v>
      </c>
      <c r="E41" s="25">
        <f t="shared" si="2"/>
        <v>6.9680450035860556E-2</v>
      </c>
    </row>
    <row r="42" spans="1:7" ht="15.6" x14ac:dyDescent="0.3">
      <c r="A42" s="31" t="s">
        <v>91</v>
      </c>
      <c r="D42" s="26">
        <v>9.0944295970274371</v>
      </c>
      <c r="E42" s="25">
        <f t="shared" si="2"/>
        <v>5.1386305065868505E-2</v>
      </c>
    </row>
    <row r="43" spans="1:7" ht="15.6" x14ac:dyDescent="0.3">
      <c r="A43" s="31" t="s">
        <v>92</v>
      </c>
      <c r="D43" s="26">
        <v>6.5003220301899809</v>
      </c>
      <c r="E43" s="25">
        <f t="shared" si="2"/>
        <v>3.672880495758709E-2</v>
      </c>
    </row>
    <row r="44" spans="1:7" ht="15.6" x14ac:dyDescent="0.3">
      <c r="A44" s="31" t="s">
        <v>93</v>
      </c>
      <c r="D44" s="26">
        <v>1.6987677463155084</v>
      </c>
      <c r="E44" s="25">
        <f t="shared" si="2"/>
        <v>9.5985566457910624E-3</v>
      </c>
    </row>
    <row r="45" spans="1:7" ht="15.6" x14ac:dyDescent="0.3">
      <c r="A45" s="31" t="s">
        <v>94</v>
      </c>
      <c r="D45" s="26">
        <v>11.014056396932471</v>
      </c>
      <c r="E45" s="25">
        <f t="shared" si="2"/>
        <v>6.223278282460324E-2</v>
      </c>
    </row>
    <row r="46" spans="1:7" ht="15.6" x14ac:dyDescent="0.3">
      <c r="A46" s="31" t="s">
        <v>95</v>
      </c>
      <c r="D46" s="26">
        <v>10.346262330179679</v>
      </c>
      <c r="E46" s="25">
        <f t="shared" si="2"/>
        <v>5.8459542373486641E-2</v>
      </c>
    </row>
    <row r="47" spans="1:7" ht="15.6" x14ac:dyDescent="0.3">
      <c r="A47" s="31" t="s">
        <v>96</v>
      </c>
      <c r="D47" s="26">
        <v>9.6201675753569464</v>
      </c>
      <c r="E47" s="25">
        <f t="shared" si="2"/>
        <v>5.4356885227155739E-2</v>
      </c>
    </row>
    <row r="48" spans="1:7" ht="15.6" x14ac:dyDescent="0.3">
      <c r="A48" s="31" t="s">
        <v>97</v>
      </c>
      <c r="D48" s="26">
        <v>9.2487691353799981</v>
      </c>
      <c r="E48" s="25">
        <f t="shared" si="2"/>
        <v>5.2258370599709385E-2</v>
      </c>
    </row>
    <row r="49" spans="1:8" ht="15.6" x14ac:dyDescent="0.3">
      <c r="A49" s="31" t="s">
        <v>98</v>
      </c>
      <c r="D49" s="26">
        <v>8.3846782229700576</v>
      </c>
      <c r="E49" s="25">
        <f t="shared" si="2"/>
        <v>4.7375993012856103E-2</v>
      </c>
    </row>
    <row r="50" spans="1:8" ht="15.6" x14ac:dyDescent="0.3">
      <c r="A50" s="31" t="s">
        <v>99</v>
      </c>
      <c r="D50" s="26">
        <v>0.36859276360246129</v>
      </c>
      <c r="E50" s="25">
        <f t="shared" si="2"/>
        <v>2.0826616989523426E-3</v>
      </c>
    </row>
    <row r="51" spans="1:8" ht="15.6" x14ac:dyDescent="0.3">
      <c r="A51" s="31" t="s">
        <v>100</v>
      </c>
      <c r="D51" s="26">
        <v>10.441782332014116</v>
      </c>
      <c r="E51" s="25">
        <f t="shared" si="2"/>
        <v>5.8999259559901616E-2</v>
      </c>
    </row>
    <row r="52" spans="1:8" ht="15.6" x14ac:dyDescent="0.3">
      <c r="A52" s="31" t="s">
        <v>101</v>
      </c>
      <c r="D52" s="26">
        <v>12.175767634644789</v>
      </c>
      <c r="E52" s="25">
        <f t="shared" si="2"/>
        <v>6.8796806155878992E-2</v>
      </c>
    </row>
    <row r="53" spans="1:8" ht="15.6" x14ac:dyDescent="0.3">
      <c r="A53" s="31" t="s">
        <v>102</v>
      </c>
      <c r="D53" s="26">
        <v>9.9359579403438651</v>
      </c>
      <c r="E53" s="25">
        <f t="shared" si="2"/>
        <v>5.6141197245732882E-2</v>
      </c>
      <c r="H53" s="17"/>
    </row>
    <row r="54" spans="1:8" x14ac:dyDescent="0.3">
      <c r="A54" s="1" t="s">
        <v>109</v>
      </c>
      <c r="D54" s="21">
        <f>SUM(D34:D53)</f>
        <v>176.98158264872177</v>
      </c>
      <c r="E54" s="20">
        <f>SUM(E34:E53)</f>
        <v>0.99999999999999989</v>
      </c>
    </row>
    <row r="55" spans="1:8" x14ac:dyDescent="0.3">
      <c r="E55" s="16"/>
    </row>
    <row r="57" spans="1:8" x14ac:dyDescent="0.3">
      <c r="A57" s="35" t="s">
        <v>107</v>
      </c>
      <c r="B57" s="35"/>
      <c r="C57" s="35"/>
    </row>
    <row r="58" spans="1:8" ht="15.6" x14ac:dyDescent="0.3">
      <c r="A58" s="30" t="s">
        <v>87</v>
      </c>
      <c r="B58" s="22">
        <v>12.343734732401714</v>
      </c>
      <c r="C58" s="25">
        <v>6.9745871562816336E-2</v>
      </c>
    </row>
    <row r="59" spans="1:8" ht="15.6" x14ac:dyDescent="0.3">
      <c r="A59" s="30" t="s">
        <v>90</v>
      </c>
      <c r="B59" s="22">
        <v>12.332156327021782</v>
      </c>
      <c r="C59" s="25">
        <v>6.9680450035860556E-2</v>
      </c>
    </row>
    <row r="60" spans="1:8" ht="15.6" x14ac:dyDescent="0.3">
      <c r="A60" s="30" t="s">
        <v>101</v>
      </c>
      <c r="B60" s="22">
        <v>12.175767634644789</v>
      </c>
      <c r="C60" s="25">
        <v>6.8796806155878992E-2</v>
      </c>
    </row>
    <row r="61" spans="1:8" ht="15.6" x14ac:dyDescent="0.3">
      <c r="A61" s="30" t="s">
        <v>88</v>
      </c>
      <c r="B61" s="22">
        <v>11.813125737465539</v>
      </c>
      <c r="C61" s="25">
        <v>6.6747768669876667E-2</v>
      </c>
    </row>
    <row r="62" spans="1:8" ht="15.6" x14ac:dyDescent="0.3">
      <c r="A62" s="30" t="s">
        <v>89</v>
      </c>
      <c r="B62" s="22">
        <v>11.585603261341491</v>
      </c>
      <c r="C62" s="25">
        <v>6.5462197184307791E-2</v>
      </c>
    </row>
    <row r="63" spans="1:8" ht="15.6" x14ac:dyDescent="0.3">
      <c r="A63" s="30" t="s">
        <v>94</v>
      </c>
      <c r="B63" s="22">
        <v>11.014056396932471</v>
      </c>
      <c r="C63" s="25">
        <v>6.223278282460324E-2</v>
      </c>
    </row>
    <row r="64" spans="1:8" ht="15.6" x14ac:dyDescent="0.3">
      <c r="A64" s="30" t="s">
        <v>84</v>
      </c>
      <c r="B64" s="22">
        <v>10.555963808414889</v>
      </c>
      <c r="C64" s="25">
        <v>5.9644419777659441E-2</v>
      </c>
    </row>
    <row r="65" spans="1:3" ht="15.6" x14ac:dyDescent="0.3">
      <c r="A65" s="30" t="s">
        <v>100</v>
      </c>
      <c r="B65" s="22">
        <v>10.441782332014116</v>
      </c>
      <c r="C65" s="25">
        <v>5.8999259559901616E-2</v>
      </c>
    </row>
    <row r="66" spans="1:3" ht="15.6" x14ac:dyDescent="0.3">
      <c r="A66" s="30" t="s">
        <v>95</v>
      </c>
      <c r="B66" s="22">
        <v>10.346262330179679</v>
      </c>
      <c r="C66" s="25">
        <v>5.8459542373486641E-2</v>
      </c>
    </row>
    <row r="67" spans="1:3" ht="15.6" x14ac:dyDescent="0.3">
      <c r="A67" s="30" t="s">
        <v>102</v>
      </c>
      <c r="B67" s="22">
        <v>9.9359579403438651</v>
      </c>
      <c r="C67" s="25">
        <v>5.6141197245732882E-2</v>
      </c>
    </row>
    <row r="68" spans="1:3" ht="15.6" x14ac:dyDescent="0.3">
      <c r="A68" s="30" t="s">
        <v>83</v>
      </c>
      <c r="B68" s="22">
        <v>9.8391510010065382</v>
      </c>
      <c r="C68" s="25">
        <v>5.559420846933872E-2</v>
      </c>
    </row>
    <row r="69" spans="1:3" ht="15.6" x14ac:dyDescent="0.3">
      <c r="A69" s="30" t="s">
        <v>96</v>
      </c>
      <c r="B69" s="22">
        <v>9.6201675753569464</v>
      </c>
      <c r="C69" s="25">
        <v>5.4356885227155739E-2</v>
      </c>
    </row>
    <row r="70" spans="1:3" ht="15.6" x14ac:dyDescent="0.3">
      <c r="A70" s="30" t="s">
        <v>97</v>
      </c>
      <c r="B70" s="22">
        <v>9.2487691353799981</v>
      </c>
      <c r="C70" s="25">
        <v>5.2258370599709385E-2</v>
      </c>
    </row>
    <row r="71" spans="1:3" ht="15.6" x14ac:dyDescent="0.3">
      <c r="A71" s="30" t="s">
        <v>91</v>
      </c>
      <c r="B71" s="22">
        <v>9.0944295970274371</v>
      </c>
      <c r="C71" s="25">
        <v>5.1386305065868505E-2</v>
      </c>
    </row>
    <row r="72" spans="1:3" ht="15.6" x14ac:dyDescent="0.3">
      <c r="A72" s="30" t="s">
        <v>85</v>
      </c>
      <c r="B72" s="22">
        <v>8.9558916485906401</v>
      </c>
      <c r="C72" s="25">
        <v>5.0603523341558973E-2</v>
      </c>
    </row>
    <row r="73" spans="1:3" ht="15.6" x14ac:dyDescent="0.3">
      <c r="A73" s="30" t="s">
        <v>98</v>
      </c>
      <c r="B73" s="22">
        <v>8.3846782229700576</v>
      </c>
      <c r="C73" s="25">
        <v>4.7375993012856103E-2</v>
      </c>
    </row>
    <row r="74" spans="1:3" ht="15.6" x14ac:dyDescent="0.3">
      <c r="A74" s="30" t="s">
        <v>92</v>
      </c>
      <c r="B74" s="22">
        <v>6.5003220301899809</v>
      </c>
      <c r="C74" s="25">
        <v>3.672880495758709E-2</v>
      </c>
    </row>
    <row r="75" spans="1:3" ht="15.6" x14ac:dyDescent="0.3">
      <c r="A75" s="30" t="s">
        <v>93</v>
      </c>
      <c r="B75" s="22">
        <v>1.6987677463155084</v>
      </c>
      <c r="C75" s="25">
        <v>9.5985566457910624E-3</v>
      </c>
    </row>
    <row r="76" spans="1:3" ht="15.6" x14ac:dyDescent="0.3">
      <c r="A76" s="30" t="s">
        <v>86</v>
      </c>
      <c r="B76" s="22">
        <v>0.7264024275218699</v>
      </c>
      <c r="C76" s="25">
        <v>4.104395591057939E-3</v>
      </c>
    </row>
    <row r="77" spans="1:3" ht="15.6" x14ac:dyDescent="0.3">
      <c r="A77" s="30" t="s">
        <v>99</v>
      </c>
      <c r="B77" s="22">
        <v>0.36859276360246129</v>
      </c>
      <c r="C77" s="25">
        <v>2.0826616989523426E-3</v>
      </c>
    </row>
  </sheetData>
  <sortState xmlns:xlrd2="http://schemas.microsoft.com/office/spreadsheetml/2017/richdata2" ref="A58:C77">
    <sortCondition descending="1" ref="C58:C77"/>
  </sortState>
  <mergeCells count="3">
    <mergeCell ref="B1:U1"/>
    <mergeCell ref="A32:E32"/>
    <mergeCell ref="A57:C5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9ACE-167E-473E-92E4-8C7917FDFB73}">
  <dimension ref="A1:U26"/>
  <sheetViews>
    <sheetView topLeftCell="A24" workbookViewId="0">
      <selection activeCell="A28" sqref="A28:XFD49"/>
    </sheetView>
  </sheetViews>
  <sheetFormatPr defaultRowHeight="14.4" x14ac:dyDescent="0.3"/>
  <cols>
    <col min="1" max="1" width="8.88671875" style="1"/>
  </cols>
  <sheetData>
    <row r="1" spans="1:21" x14ac:dyDescent="0.3">
      <c r="A1" s="1" t="s">
        <v>41</v>
      </c>
      <c r="B1" s="34" t="s">
        <v>44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s="1" customFormat="1" ht="13.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</row>
    <row r="3" spans="1:21" ht="15.6" x14ac:dyDescent="0.3">
      <c r="A3" s="1" t="s">
        <v>20</v>
      </c>
      <c r="B3" s="2">
        <v>1</v>
      </c>
      <c r="C3" s="2">
        <v>2</v>
      </c>
      <c r="D3" s="2">
        <v>4</v>
      </c>
      <c r="E3" s="2">
        <v>5</v>
      </c>
      <c r="F3" s="2">
        <v>4</v>
      </c>
      <c r="G3" s="2">
        <v>2</v>
      </c>
      <c r="H3" s="2">
        <v>4</v>
      </c>
      <c r="I3" s="2">
        <v>3</v>
      </c>
      <c r="J3" s="2">
        <v>3</v>
      </c>
      <c r="K3" s="2">
        <v>1</v>
      </c>
      <c r="L3" s="2">
        <v>3</v>
      </c>
      <c r="M3" s="2">
        <v>3</v>
      </c>
      <c r="N3" s="2">
        <v>1</v>
      </c>
      <c r="O3" s="2">
        <v>4</v>
      </c>
      <c r="P3" s="2">
        <v>1</v>
      </c>
      <c r="Q3" s="2">
        <v>2</v>
      </c>
      <c r="R3" s="2">
        <v>2</v>
      </c>
      <c r="S3" s="2">
        <v>3</v>
      </c>
      <c r="T3" s="2">
        <v>2</v>
      </c>
      <c r="U3" s="2">
        <v>1</v>
      </c>
    </row>
    <row r="4" spans="1:21" ht="15.6" x14ac:dyDescent="0.3">
      <c r="A4" s="1" t="s">
        <v>21</v>
      </c>
      <c r="B4" s="2">
        <v>2</v>
      </c>
      <c r="C4" s="2">
        <v>1</v>
      </c>
      <c r="D4" s="2">
        <v>3</v>
      </c>
      <c r="E4" s="2">
        <v>5</v>
      </c>
      <c r="F4" s="2">
        <v>2</v>
      </c>
      <c r="G4" s="2">
        <v>3</v>
      </c>
      <c r="H4" s="2">
        <v>4</v>
      </c>
      <c r="I4" s="2">
        <v>3</v>
      </c>
      <c r="J4" s="2">
        <v>2</v>
      </c>
      <c r="K4" s="2">
        <v>2</v>
      </c>
      <c r="L4" s="2">
        <v>1</v>
      </c>
      <c r="M4" s="2">
        <v>3</v>
      </c>
      <c r="N4" s="2">
        <v>1</v>
      </c>
      <c r="O4" s="2">
        <v>5</v>
      </c>
      <c r="P4" s="2">
        <v>1</v>
      </c>
      <c r="Q4" s="2">
        <v>1</v>
      </c>
      <c r="R4" s="2">
        <v>2</v>
      </c>
      <c r="S4" s="2">
        <v>2</v>
      </c>
      <c r="T4" s="2">
        <v>3</v>
      </c>
      <c r="U4" s="2">
        <v>2</v>
      </c>
    </row>
    <row r="5" spans="1:21" ht="15.6" x14ac:dyDescent="0.3">
      <c r="A5" s="1" t="s">
        <v>22</v>
      </c>
      <c r="B5" s="2">
        <v>3</v>
      </c>
      <c r="C5" s="2">
        <v>3</v>
      </c>
      <c r="D5" s="2">
        <v>3</v>
      </c>
      <c r="E5" s="2">
        <v>4</v>
      </c>
      <c r="F5" s="2">
        <v>3</v>
      </c>
      <c r="G5" s="2">
        <v>2</v>
      </c>
      <c r="H5" s="2">
        <v>4</v>
      </c>
      <c r="I5" s="2">
        <v>2</v>
      </c>
      <c r="J5" s="2">
        <v>2</v>
      </c>
      <c r="K5" s="2">
        <v>2</v>
      </c>
      <c r="L5" s="2">
        <v>3</v>
      </c>
      <c r="M5" s="2">
        <v>1</v>
      </c>
      <c r="N5" s="2">
        <v>2</v>
      </c>
      <c r="O5" s="2">
        <v>4</v>
      </c>
      <c r="P5" s="2">
        <v>3</v>
      </c>
      <c r="Q5" s="2">
        <v>1</v>
      </c>
      <c r="R5" s="2">
        <v>1</v>
      </c>
      <c r="S5" s="2">
        <v>2</v>
      </c>
      <c r="T5" s="2">
        <v>2</v>
      </c>
      <c r="U5" s="2">
        <v>3</v>
      </c>
    </row>
    <row r="6" spans="1:21" ht="15.6" x14ac:dyDescent="0.3">
      <c r="A6" s="1" t="s">
        <v>23</v>
      </c>
      <c r="B6" s="2">
        <v>4</v>
      </c>
      <c r="C6" s="2">
        <v>4</v>
      </c>
      <c r="D6" s="2">
        <v>2</v>
      </c>
      <c r="E6" s="2">
        <v>5</v>
      </c>
      <c r="F6" s="2">
        <v>2</v>
      </c>
      <c r="G6" s="2">
        <v>3</v>
      </c>
      <c r="H6" s="2">
        <v>4</v>
      </c>
      <c r="I6" s="2">
        <v>2</v>
      </c>
      <c r="J6" s="2">
        <v>2</v>
      </c>
      <c r="K6" s="2">
        <v>1</v>
      </c>
      <c r="L6" s="2">
        <v>2</v>
      </c>
      <c r="M6" s="2">
        <v>1</v>
      </c>
      <c r="N6" s="2">
        <v>2</v>
      </c>
      <c r="O6" s="2">
        <v>4</v>
      </c>
      <c r="P6" s="2">
        <v>3</v>
      </c>
      <c r="Q6" s="2">
        <v>3</v>
      </c>
      <c r="R6" s="2">
        <v>1</v>
      </c>
      <c r="S6" s="2">
        <v>2</v>
      </c>
      <c r="T6" s="2">
        <v>2</v>
      </c>
      <c r="U6" s="2">
        <v>3</v>
      </c>
    </row>
    <row r="7" spans="1:21" ht="15.6" x14ac:dyDescent="0.3">
      <c r="A7" s="1" t="s">
        <v>24</v>
      </c>
      <c r="B7" s="2">
        <v>3</v>
      </c>
      <c r="C7" s="2">
        <v>1</v>
      </c>
      <c r="D7" s="2">
        <v>4</v>
      </c>
      <c r="E7" s="2">
        <v>4</v>
      </c>
      <c r="F7" s="2">
        <v>2</v>
      </c>
      <c r="G7" s="2">
        <v>2</v>
      </c>
      <c r="H7" s="2">
        <v>5</v>
      </c>
      <c r="I7" s="2">
        <v>3</v>
      </c>
      <c r="J7" s="2">
        <v>3</v>
      </c>
      <c r="K7" s="2">
        <v>3</v>
      </c>
      <c r="L7" s="2">
        <v>1</v>
      </c>
      <c r="M7" s="2">
        <v>2</v>
      </c>
      <c r="N7" s="2">
        <v>3</v>
      </c>
      <c r="O7" s="2">
        <v>5</v>
      </c>
      <c r="P7" s="2">
        <v>2</v>
      </c>
      <c r="Q7" s="2">
        <v>2</v>
      </c>
      <c r="R7" s="2">
        <v>1</v>
      </c>
      <c r="S7" s="2">
        <v>1</v>
      </c>
      <c r="T7" s="2">
        <v>2</v>
      </c>
      <c r="U7" s="2">
        <v>2</v>
      </c>
    </row>
    <row r="8" spans="1:21" ht="15.6" x14ac:dyDescent="0.3">
      <c r="A8" s="1" t="s">
        <v>25</v>
      </c>
      <c r="B8" s="2">
        <v>2</v>
      </c>
      <c r="C8" s="2">
        <v>2</v>
      </c>
      <c r="D8" s="2">
        <v>1</v>
      </c>
      <c r="E8" s="2">
        <v>5</v>
      </c>
      <c r="F8" s="2">
        <v>3</v>
      </c>
      <c r="G8" s="2">
        <v>2</v>
      </c>
      <c r="H8" s="2">
        <v>4</v>
      </c>
      <c r="I8" s="2">
        <v>1</v>
      </c>
      <c r="J8" s="2">
        <v>1</v>
      </c>
      <c r="K8" s="2">
        <v>3</v>
      </c>
      <c r="L8" s="2">
        <v>1</v>
      </c>
      <c r="M8" s="2">
        <v>2</v>
      </c>
      <c r="N8" s="2">
        <v>3</v>
      </c>
      <c r="O8" s="2">
        <v>5</v>
      </c>
      <c r="P8" s="2">
        <v>1</v>
      </c>
      <c r="Q8" s="2">
        <v>2</v>
      </c>
      <c r="R8" s="2">
        <v>3</v>
      </c>
      <c r="S8" s="2">
        <v>2</v>
      </c>
      <c r="T8" s="2">
        <v>3</v>
      </c>
      <c r="U8" s="2">
        <v>2</v>
      </c>
    </row>
    <row r="9" spans="1:21" ht="15.6" x14ac:dyDescent="0.3">
      <c r="A9" s="1" t="s">
        <v>26</v>
      </c>
      <c r="B9" s="2">
        <v>3</v>
      </c>
      <c r="C9" s="2">
        <v>3</v>
      </c>
      <c r="D9" s="2">
        <v>3</v>
      </c>
      <c r="E9" s="2">
        <v>5</v>
      </c>
      <c r="F9" s="2">
        <v>2</v>
      </c>
      <c r="G9" s="2">
        <v>1</v>
      </c>
      <c r="H9" s="2">
        <v>5</v>
      </c>
      <c r="I9" s="2">
        <v>2</v>
      </c>
      <c r="J9" s="2">
        <v>1</v>
      </c>
      <c r="K9" s="2">
        <v>3</v>
      </c>
      <c r="L9" s="2">
        <v>3</v>
      </c>
      <c r="M9" s="2">
        <v>2</v>
      </c>
      <c r="N9" s="2">
        <v>1</v>
      </c>
      <c r="O9" s="2">
        <v>4</v>
      </c>
      <c r="P9" s="2">
        <v>1</v>
      </c>
      <c r="Q9" s="2">
        <v>3</v>
      </c>
      <c r="R9" s="2">
        <v>3</v>
      </c>
      <c r="S9" s="2">
        <v>3</v>
      </c>
      <c r="T9" s="2">
        <v>3</v>
      </c>
      <c r="U9" s="2">
        <v>3</v>
      </c>
    </row>
    <row r="10" spans="1:21" ht="15.6" x14ac:dyDescent="0.3">
      <c r="A10" s="1" t="s">
        <v>27</v>
      </c>
      <c r="B10" s="2">
        <v>2</v>
      </c>
      <c r="C10" s="2">
        <v>2</v>
      </c>
      <c r="D10" s="2">
        <v>2</v>
      </c>
      <c r="E10" s="2">
        <v>5</v>
      </c>
      <c r="F10" s="2">
        <v>3</v>
      </c>
      <c r="G10" s="2">
        <v>2</v>
      </c>
      <c r="H10" s="2">
        <v>5</v>
      </c>
      <c r="I10" s="2">
        <v>3</v>
      </c>
      <c r="J10" s="2">
        <v>1</v>
      </c>
      <c r="K10" s="2">
        <v>1</v>
      </c>
      <c r="L10" s="2">
        <v>2</v>
      </c>
      <c r="M10" s="2">
        <v>3</v>
      </c>
      <c r="N10" s="2">
        <v>3</v>
      </c>
      <c r="O10" s="2">
        <v>5</v>
      </c>
      <c r="P10" s="2">
        <v>1</v>
      </c>
      <c r="Q10" s="2">
        <v>1</v>
      </c>
      <c r="R10" s="2">
        <v>2</v>
      </c>
      <c r="S10" s="2">
        <v>2</v>
      </c>
      <c r="T10" s="2">
        <v>4</v>
      </c>
      <c r="U10" s="2">
        <v>2</v>
      </c>
    </row>
    <row r="11" spans="1:21" ht="15.6" x14ac:dyDescent="0.3">
      <c r="A11" s="1" t="s">
        <v>28</v>
      </c>
      <c r="B11" s="2">
        <v>2</v>
      </c>
      <c r="C11" s="2">
        <v>3</v>
      </c>
      <c r="D11" s="2">
        <v>4</v>
      </c>
      <c r="E11" s="2">
        <v>5</v>
      </c>
      <c r="F11" s="2">
        <v>4</v>
      </c>
      <c r="G11" s="2">
        <v>1</v>
      </c>
      <c r="H11" s="2">
        <v>4</v>
      </c>
      <c r="I11" s="2">
        <v>3</v>
      </c>
      <c r="J11" s="2">
        <v>2</v>
      </c>
      <c r="K11" s="2">
        <v>3</v>
      </c>
      <c r="L11" s="2">
        <v>1</v>
      </c>
      <c r="M11" s="2">
        <v>2</v>
      </c>
      <c r="N11" s="2">
        <v>3</v>
      </c>
      <c r="O11" s="2">
        <v>5</v>
      </c>
      <c r="P11" s="2">
        <v>3</v>
      </c>
      <c r="Q11" s="2">
        <v>1</v>
      </c>
      <c r="R11" s="2">
        <v>1</v>
      </c>
      <c r="S11" s="2">
        <v>3</v>
      </c>
      <c r="T11" s="2">
        <v>2</v>
      </c>
      <c r="U11" s="2">
        <v>2</v>
      </c>
    </row>
    <row r="12" spans="1:21" ht="15.6" x14ac:dyDescent="0.3">
      <c r="A12" s="1" t="s">
        <v>29</v>
      </c>
      <c r="B12" s="2">
        <v>2</v>
      </c>
      <c r="C12" s="2">
        <v>1</v>
      </c>
      <c r="D12" s="2">
        <v>1</v>
      </c>
      <c r="E12" s="2">
        <v>5</v>
      </c>
      <c r="F12" s="2">
        <v>2</v>
      </c>
      <c r="G12" s="2">
        <v>2</v>
      </c>
      <c r="H12" s="2">
        <v>5</v>
      </c>
      <c r="I12" s="2">
        <v>2</v>
      </c>
      <c r="J12" s="2">
        <v>2</v>
      </c>
      <c r="K12" s="2">
        <v>2</v>
      </c>
      <c r="L12" s="2">
        <v>1</v>
      </c>
      <c r="M12" s="2">
        <v>1</v>
      </c>
      <c r="N12" s="2">
        <v>2</v>
      </c>
      <c r="O12" s="2">
        <v>5</v>
      </c>
      <c r="P12" s="2">
        <v>2</v>
      </c>
      <c r="Q12" s="2">
        <v>3</v>
      </c>
      <c r="R12" s="2">
        <v>1</v>
      </c>
      <c r="S12" s="2">
        <v>2</v>
      </c>
      <c r="T12" s="2">
        <v>2</v>
      </c>
      <c r="U12" s="2">
        <v>1</v>
      </c>
    </row>
    <row r="13" spans="1:21" ht="15.6" x14ac:dyDescent="0.3">
      <c r="A13" s="1" t="s">
        <v>30</v>
      </c>
      <c r="B13" s="2">
        <v>1</v>
      </c>
      <c r="C13" s="2">
        <v>4</v>
      </c>
      <c r="D13" s="2">
        <v>3</v>
      </c>
      <c r="E13" s="2">
        <v>5</v>
      </c>
      <c r="F13" s="2">
        <v>2</v>
      </c>
      <c r="G13" s="2">
        <v>2</v>
      </c>
      <c r="H13" s="2">
        <v>5</v>
      </c>
      <c r="I13" s="2">
        <v>2</v>
      </c>
      <c r="J13" s="2">
        <v>2</v>
      </c>
      <c r="K13" s="2">
        <v>1</v>
      </c>
      <c r="L13" s="2">
        <v>3</v>
      </c>
      <c r="M13" s="2">
        <v>3</v>
      </c>
      <c r="N13" s="2">
        <v>1</v>
      </c>
      <c r="O13" s="2">
        <v>4</v>
      </c>
      <c r="P13" s="2">
        <v>3</v>
      </c>
      <c r="Q13" s="2">
        <v>2</v>
      </c>
      <c r="R13" s="2">
        <v>3</v>
      </c>
      <c r="S13" s="2">
        <v>2</v>
      </c>
      <c r="T13" s="2">
        <v>2</v>
      </c>
      <c r="U13" s="2">
        <v>2</v>
      </c>
    </row>
    <row r="14" spans="1:21" ht="15.6" x14ac:dyDescent="0.3">
      <c r="A14" s="1" t="s">
        <v>31</v>
      </c>
      <c r="B14" s="2">
        <v>4</v>
      </c>
      <c r="C14" s="2">
        <v>4</v>
      </c>
      <c r="D14" s="2">
        <v>2</v>
      </c>
      <c r="E14" s="2">
        <v>5</v>
      </c>
      <c r="F14" s="2">
        <v>3</v>
      </c>
      <c r="G14" s="2">
        <v>1</v>
      </c>
      <c r="H14" s="2">
        <v>5</v>
      </c>
      <c r="I14" s="2">
        <v>3</v>
      </c>
      <c r="J14" s="2">
        <v>3</v>
      </c>
      <c r="K14" s="2">
        <v>1</v>
      </c>
      <c r="L14" s="2">
        <v>3</v>
      </c>
      <c r="M14" s="2">
        <v>3</v>
      </c>
      <c r="N14" s="2">
        <v>1</v>
      </c>
      <c r="O14" s="2">
        <v>4</v>
      </c>
      <c r="P14" s="2">
        <v>1</v>
      </c>
      <c r="Q14" s="2">
        <v>1</v>
      </c>
      <c r="R14" s="2">
        <v>4</v>
      </c>
      <c r="S14" s="2">
        <v>2</v>
      </c>
      <c r="T14" s="2">
        <v>1</v>
      </c>
      <c r="U14" s="2">
        <v>3</v>
      </c>
    </row>
    <row r="15" spans="1:21" ht="15.6" x14ac:dyDescent="0.3">
      <c r="A15" s="1" t="s">
        <v>32</v>
      </c>
      <c r="B15" s="2">
        <v>4</v>
      </c>
      <c r="C15" s="2">
        <v>3</v>
      </c>
      <c r="D15" s="2">
        <v>1</v>
      </c>
      <c r="E15" s="2">
        <v>4</v>
      </c>
      <c r="F15" s="2">
        <v>1</v>
      </c>
      <c r="G15" s="2">
        <v>3</v>
      </c>
      <c r="H15" s="2">
        <v>4</v>
      </c>
      <c r="I15" s="2">
        <v>4</v>
      </c>
      <c r="J15" s="2">
        <v>3</v>
      </c>
      <c r="K15" s="2">
        <v>4</v>
      </c>
      <c r="L15" s="2">
        <v>2</v>
      </c>
      <c r="M15" s="2">
        <v>2</v>
      </c>
      <c r="N15" s="2">
        <v>4</v>
      </c>
      <c r="O15" s="2">
        <v>4</v>
      </c>
      <c r="P15" s="2">
        <v>3</v>
      </c>
      <c r="Q15" s="2">
        <v>3</v>
      </c>
      <c r="R15" s="2">
        <v>1</v>
      </c>
      <c r="S15" s="2">
        <v>2</v>
      </c>
      <c r="T15" s="2">
        <v>1</v>
      </c>
      <c r="U15" s="2">
        <v>2</v>
      </c>
    </row>
    <row r="16" spans="1:21" ht="15.6" x14ac:dyDescent="0.3">
      <c r="A16" s="1" t="s">
        <v>33</v>
      </c>
      <c r="B16" s="2">
        <v>3</v>
      </c>
      <c r="C16" s="2">
        <v>3</v>
      </c>
      <c r="D16" s="2">
        <v>2</v>
      </c>
      <c r="E16" s="2">
        <v>5</v>
      </c>
      <c r="F16" s="2">
        <v>3</v>
      </c>
      <c r="G16" s="2">
        <v>2</v>
      </c>
      <c r="H16" s="2">
        <v>5</v>
      </c>
      <c r="I16" s="2">
        <v>2</v>
      </c>
      <c r="J16" s="2">
        <v>2</v>
      </c>
      <c r="K16" s="2">
        <v>3</v>
      </c>
      <c r="L16" s="2">
        <v>3</v>
      </c>
      <c r="M16" s="2">
        <v>2</v>
      </c>
      <c r="N16" s="2">
        <v>3</v>
      </c>
      <c r="O16" s="2">
        <v>4</v>
      </c>
      <c r="P16" s="2">
        <v>3</v>
      </c>
      <c r="Q16" s="2">
        <v>2</v>
      </c>
      <c r="R16" s="2">
        <v>1</v>
      </c>
      <c r="S16" s="2">
        <v>1</v>
      </c>
      <c r="T16" s="2">
        <v>1</v>
      </c>
      <c r="U16" s="2">
        <v>3</v>
      </c>
    </row>
    <row r="17" spans="1:21" ht="15.6" x14ac:dyDescent="0.3">
      <c r="A17" s="1" t="s">
        <v>34</v>
      </c>
      <c r="B17" s="2">
        <v>3</v>
      </c>
      <c r="C17" s="2">
        <v>4</v>
      </c>
      <c r="D17" s="2">
        <v>3</v>
      </c>
      <c r="E17" s="2">
        <v>4</v>
      </c>
      <c r="F17" s="2">
        <v>2</v>
      </c>
      <c r="G17" s="2">
        <v>2</v>
      </c>
      <c r="H17" s="2">
        <v>5</v>
      </c>
      <c r="I17" s="2">
        <v>2</v>
      </c>
      <c r="J17" s="2">
        <v>2</v>
      </c>
      <c r="K17" s="2">
        <v>2</v>
      </c>
      <c r="L17" s="2">
        <v>4</v>
      </c>
      <c r="M17" s="2">
        <v>1</v>
      </c>
      <c r="N17" s="2">
        <v>1</v>
      </c>
      <c r="O17" s="2">
        <v>5</v>
      </c>
      <c r="P17" s="2">
        <v>2</v>
      </c>
      <c r="Q17" s="2">
        <v>2</v>
      </c>
      <c r="R17" s="2">
        <v>3</v>
      </c>
      <c r="S17" s="2">
        <v>2</v>
      </c>
      <c r="T17" s="2">
        <v>1</v>
      </c>
      <c r="U17" s="2">
        <v>2</v>
      </c>
    </row>
    <row r="18" spans="1:21" ht="15.6" x14ac:dyDescent="0.3">
      <c r="A18" s="1" t="s">
        <v>35</v>
      </c>
      <c r="B18" s="2">
        <v>1</v>
      </c>
      <c r="C18" s="2">
        <v>4</v>
      </c>
      <c r="D18" s="2">
        <v>2</v>
      </c>
      <c r="E18" s="2">
        <v>4</v>
      </c>
      <c r="F18" s="2">
        <v>3</v>
      </c>
      <c r="G18" s="2">
        <v>3</v>
      </c>
      <c r="H18" s="2">
        <v>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5</v>
      </c>
      <c r="P18" s="2">
        <v>3</v>
      </c>
      <c r="Q18" s="2">
        <v>4</v>
      </c>
      <c r="R18" s="2">
        <v>3</v>
      </c>
      <c r="S18" s="2">
        <v>2</v>
      </c>
      <c r="T18" s="2">
        <v>3</v>
      </c>
      <c r="U18" s="2">
        <v>3</v>
      </c>
    </row>
    <row r="19" spans="1:21" ht="15.6" x14ac:dyDescent="0.3">
      <c r="A19" s="1" t="s">
        <v>36</v>
      </c>
      <c r="B19" s="2">
        <v>1</v>
      </c>
      <c r="C19" s="2">
        <v>3</v>
      </c>
      <c r="D19" s="2">
        <v>2</v>
      </c>
      <c r="E19" s="2">
        <v>4</v>
      </c>
      <c r="F19" s="2">
        <v>2</v>
      </c>
      <c r="G19" s="2">
        <v>2</v>
      </c>
      <c r="H19" s="2">
        <v>5</v>
      </c>
      <c r="I19" s="2">
        <v>1</v>
      </c>
      <c r="J19" s="2">
        <v>2</v>
      </c>
      <c r="K19" s="2">
        <v>2</v>
      </c>
      <c r="L19" s="2">
        <v>1</v>
      </c>
      <c r="M19" s="2">
        <v>2</v>
      </c>
      <c r="N19" s="2">
        <v>3</v>
      </c>
      <c r="O19" s="2">
        <v>4</v>
      </c>
      <c r="P19" s="2">
        <v>4</v>
      </c>
      <c r="Q19" s="2">
        <v>1</v>
      </c>
      <c r="R19" s="2">
        <v>1</v>
      </c>
      <c r="S19" s="2">
        <v>2</v>
      </c>
      <c r="T19" s="2">
        <v>2</v>
      </c>
      <c r="U19" s="2">
        <v>2</v>
      </c>
    </row>
    <row r="20" spans="1:21" ht="15.6" x14ac:dyDescent="0.3">
      <c r="A20" s="1" t="s">
        <v>37</v>
      </c>
      <c r="B20" s="2">
        <v>1</v>
      </c>
      <c r="C20" s="2">
        <v>2</v>
      </c>
      <c r="D20" s="2">
        <v>2</v>
      </c>
      <c r="E20" s="2">
        <v>5</v>
      </c>
      <c r="F20" s="2">
        <v>1</v>
      </c>
      <c r="G20" s="2">
        <v>2</v>
      </c>
      <c r="H20" s="2">
        <v>5</v>
      </c>
      <c r="I20" s="2">
        <v>4</v>
      </c>
      <c r="J20" s="2">
        <v>3</v>
      </c>
      <c r="K20" s="2">
        <v>2</v>
      </c>
      <c r="L20" s="2">
        <v>3</v>
      </c>
      <c r="M20" s="2">
        <v>2</v>
      </c>
      <c r="N20" s="2">
        <v>2</v>
      </c>
      <c r="O20" s="2">
        <v>4</v>
      </c>
      <c r="P20" s="2">
        <v>3</v>
      </c>
      <c r="Q20" s="2">
        <v>4</v>
      </c>
      <c r="R20" s="2">
        <v>1</v>
      </c>
      <c r="S20" s="2">
        <v>1</v>
      </c>
      <c r="T20" s="2">
        <v>3</v>
      </c>
      <c r="U20" s="2">
        <v>1</v>
      </c>
    </row>
    <row r="21" spans="1:21" ht="15.6" x14ac:dyDescent="0.3">
      <c r="A21" s="1" t="s">
        <v>38</v>
      </c>
      <c r="B21" s="2">
        <v>1</v>
      </c>
      <c r="C21" s="2">
        <v>2</v>
      </c>
      <c r="D21" s="2">
        <v>3</v>
      </c>
      <c r="E21" s="2">
        <v>5</v>
      </c>
      <c r="F21" s="2">
        <v>2</v>
      </c>
      <c r="G21" s="2">
        <v>5</v>
      </c>
      <c r="H21" s="2">
        <v>5</v>
      </c>
      <c r="I21" s="2">
        <v>3</v>
      </c>
      <c r="J21" s="2">
        <v>3</v>
      </c>
      <c r="K21" s="2">
        <v>3</v>
      </c>
      <c r="L21" s="2">
        <v>2</v>
      </c>
      <c r="M21" s="2">
        <v>2</v>
      </c>
      <c r="N21" s="2">
        <v>2</v>
      </c>
      <c r="O21" s="2">
        <v>4</v>
      </c>
      <c r="P21" s="2">
        <v>2</v>
      </c>
      <c r="Q21" s="2">
        <v>3</v>
      </c>
      <c r="R21" s="2">
        <v>1</v>
      </c>
      <c r="S21" s="2">
        <v>2</v>
      </c>
      <c r="T21" s="2">
        <v>1</v>
      </c>
      <c r="U21" s="2">
        <v>2</v>
      </c>
    </row>
    <row r="22" spans="1:21" ht="15.6" x14ac:dyDescent="0.3">
      <c r="A22" s="1" t="s">
        <v>39</v>
      </c>
      <c r="B22" s="2">
        <v>3</v>
      </c>
      <c r="C22" s="2">
        <v>1</v>
      </c>
      <c r="D22" s="2">
        <v>3</v>
      </c>
      <c r="E22" s="2">
        <v>5</v>
      </c>
      <c r="F22" s="2">
        <v>3</v>
      </c>
      <c r="G22" s="2">
        <v>3</v>
      </c>
      <c r="H22" s="2">
        <v>5</v>
      </c>
      <c r="I22" s="2">
        <v>3</v>
      </c>
      <c r="J22" s="2">
        <v>3</v>
      </c>
      <c r="K22" s="2">
        <v>2</v>
      </c>
      <c r="L22" s="2">
        <v>2</v>
      </c>
      <c r="M22" s="2">
        <v>2</v>
      </c>
      <c r="N22" s="2">
        <v>2</v>
      </c>
      <c r="O22" s="2">
        <v>4</v>
      </c>
      <c r="P22" s="2">
        <v>2</v>
      </c>
      <c r="Q22" s="2">
        <v>4</v>
      </c>
      <c r="R22" s="2">
        <v>2</v>
      </c>
      <c r="S22" s="2">
        <v>2</v>
      </c>
      <c r="T22" s="2">
        <v>1</v>
      </c>
      <c r="U22" s="2">
        <v>2</v>
      </c>
    </row>
    <row r="23" spans="1:2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6" x14ac:dyDescent="0.3">
      <c r="A24" s="2" t="s">
        <v>47</v>
      </c>
      <c r="B24" s="5">
        <f>GEOMEAN(B3:B22)</f>
        <v>2.035648896057229</v>
      </c>
      <c r="C24" s="5">
        <f t="shared" ref="C24:U24" si="0">GEOMEAN(C3:C22)</f>
        <v>2.3383465382524693</v>
      </c>
      <c r="D24" s="5">
        <f t="shared" si="0"/>
        <v>2.3049522684371007</v>
      </c>
      <c r="E24" s="5">
        <f t="shared" si="0"/>
        <v>4.6762422391131064</v>
      </c>
      <c r="F24" s="5">
        <f t="shared" si="0"/>
        <v>2.3049522684371007</v>
      </c>
      <c r="G24" s="5">
        <f t="shared" si="0"/>
        <v>2.0883116511512685</v>
      </c>
      <c r="H24" s="5">
        <f t="shared" si="0"/>
        <v>4.6243585500935973</v>
      </c>
      <c r="I24" s="5">
        <f t="shared" si="0"/>
        <v>2.2720349070860077</v>
      </c>
      <c r="J24" s="5">
        <f t="shared" si="0"/>
        <v>2.0065774956585973</v>
      </c>
      <c r="K24" s="5">
        <f t="shared" si="0"/>
        <v>1.8993275792068758</v>
      </c>
      <c r="L24" s="5">
        <f t="shared" si="0"/>
        <v>1.8722030035247763</v>
      </c>
      <c r="M24" s="5">
        <f t="shared" si="0"/>
        <v>1.8612097182041991</v>
      </c>
      <c r="N24" s="5">
        <f t="shared" si="0"/>
        <v>1.8346295092848035</v>
      </c>
      <c r="O24" s="5">
        <f t="shared" si="0"/>
        <v>4.3734482957731124</v>
      </c>
      <c r="P24" s="5">
        <f t="shared" si="0"/>
        <v>1.9779212681921812</v>
      </c>
      <c r="Q24" s="5">
        <f t="shared" si="0"/>
        <v>1.9947951841859131</v>
      </c>
      <c r="R24" s="5">
        <f t="shared" si="0"/>
        <v>1.620277168594886</v>
      </c>
      <c r="S24" s="5">
        <f t="shared" si="0"/>
        <v>1.9155310017250067</v>
      </c>
      <c r="T24" s="5">
        <f t="shared" si="0"/>
        <v>1.8612097182041991</v>
      </c>
      <c r="U24" s="5">
        <f t="shared" si="0"/>
        <v>2.035648896057229</v>
      </c>
    </row>
    <row r="25" spans="1:21" ht="22.8" x14ac:dyDescent="0.4">
      <c r="A25" s="8"/>
      <c r="B25" s="5" t="s">
        <v>49</v>
      </c>
      <c r="C25" s="5" t="s">
        <v>49</v>
      </c>
      <c r="D25" s="5" t="s">
        <v>49</v>
      </c>
      <c r="E25" s="5" t="s">
        <v>48</v>
      </c>
      <c r="F25" s="5" t="s">
        <v>49</v>
      </c>
      <c r="G25" s="5" t="s">
        <v>49</v>
      </c>
      <c r="H25" s="5" t="s">
        <v>48</v>
      </c>
      <c r="I25" s="5" t="s">
        <v>49</v>
      </c>
      <c r="J25" s="5" t="s">
        <v>49</v>
      </c>
      <c r="K25" s="5" t="s">
        <v>48</v>
      </c>
      <c r="L25" s="5" t="s">
        <v>49</v>
      </c>
      <c r="M25" s="5" t="s">
        <v>49</v>
      </c>
      <c r="N25" s="5" t="s">
        <v>49</v>
      </c>
      <c r="O25" s="5" t="s">
        <v>48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53</v>
      </c>
    </row>
    <row r="26" spans="1:21" ht="23.4" x14ac:dyDescent="0.45">
      <c r="A26" s="8" t="s">
        <v>54</v>
      </c>
      <c r="B26" s="32">
        <f>AVERAGE(B3:U22)</f>
        <v>2.56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9DAF-4DF1-4CFB-99A9-6760CC991795}">
  <dimension ref="A1:U26"/>
  <sheetViews>
    <sheetView topLeftCell="A15" workbookViewId="0">
      <selection activeCell="A28" sqref="A28:XFD74"/>
    </sheetView>
  </sheetViews>
  <sheetFormatPr defaultRowHeight="14.4" x14ac:dyDescent="0.3"/>
  <cols>
    <col min="1" max="1" width="8.88671875" style="1"/>
  </cols>
  <sheetData>
    <row r="1" spans="1:21" x14ac:dyDescent="0.3">
      <c r="A1" s="1" t="s">
        <v>41</v>
      </c>
      <c r="B1" s="34" t="s">
        <v>46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s="1" customFormat="1" ht="13.8" x14ac:dyDescent="0.25"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79</v>
      </c>
      <c r="S2" s="1" t="s">
        <v>80</v>
      </c>
      <c r="T2" s="1" t="s">
        <v>81</v>
      </c>
      <c r="U2" s="1" t="s">
        <v>82</v>
      </c>
    </row>
    <row r="3" spans="1:21" ht="15.6" x14ac:dyDescent="0.3">
      <c r="A3" s="1" t="s">
        <v>20</v>
      </c>
      <c r="B3" s="2">
        <v>1</v>
      </c>
      <c r="C3" s="2">
        <v>2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2</v>
      </c>
      <c r="L3" s="2">
        <v>1</v>
      </c>
      <c r="M3" s="2">
        <v>1</v>
      </c>
      <c r="N3" s="2">
        <v>2</v>
      </c>
      <c r="O3" s="2">
        <v>1</v>
      </c>
      <c r="P3" s="2">
        <v>5</v>
      </c>
      <c r="Q3" s="2">
        <v>2</v>
      </c>
      <c r="R3" s="2">
        <v>1</v>
      </c>
      <c r="S3" s="2">
        <v>1</v>
      </c>
      <c r="T3" s="2">
        <v>1</v>
      </c>
      <c r="U3" s="2">
        <v>1</v>
      </c>
    </row>
    <row r="4" spans="1:21" ht="15.6" x14ac:dyDescent="0.3">
      <c r="A4" s="1" t="s">
        <v>21</v>
      </c>
      <c r="B4" s="2">
        <v>2</v>
      </c>
      <c r="C4" s="2">
        <v>2</v>
      </c>
      <c r="D4" s="2">
        <v>1</v>
      </c>
      <c r="E4" s="2">
        <v>1</v>
      </c>
      <c r="F4" s="2">
        <v>3</v>
      </c>
      <c r="G4" s="2">
        <v>2</v>
      </c>
      <c r="H4" s="2">
        <v>1</v>
      </c>
      <c r="I4" s="2">
        <v>1</v>
      </c>
      <c r="J4" s="2">
        <v>2</v>
      </c>
      <c r="K4" s="2">
        <v>2</v>
      </c>
      <c r="L4" s="2">
        <v>2</v>
      </c>
      <c r="M4" s="2">
        <v>1</v>
      </c>
      <c r="N4" s="2">
        <v>2</v>
      </c>
      <c r="O4" s="2">
        <v>1</v>
      </c>
      <c r="P4" s="2">
        <v>5</v>
      </c>
      <c r="Q4" s="2">
        <v>2</v>
      </c>
      <c r="R4" s="2">
        <v>2</v>
      </c>
      <c r="S4" s="2">
        <v>2</v>
      </c>
      <c r="T4" s="2">
        <v>1</v>
      </c>
      <c r="U4" s="2">
        <v>2</v>
      </c>
    </row>
    <row r="5" spans="1:21" ht="15.6" x14ac:dyDescent="0.3">
      <c r="A5" s="1" t="s">
        <v>22</v>
      </c>
      <c r="B5" s="2">
        <v>1</v>
      </c>
      <c r="C5" s="2">
        <v>1</v>
      </c>
      <c r="D5" s="2">
        <v>3</v>
      </c>
      <c r="E5" s="2">
        <v>2</v>
      </c>
      <c r="F5" s="2">
        <v>3</v>
      </c>
      <c r="G5" s="2">
        <v>2</v>
      </c>
      <c r="H5" s="2">
        <v>2</v>
      </c>
      <c r="I5" s="2">
        <v>2</v>
      </c>
      <c r="J5" s="2">
        <v>1</v>
      </c>
      <c r="K5" s="2">
        <v>1</v>
      </c>
      <c r="L5" s="2">
        <v>2</v>
      </c>
      <c r="M5" s="2">
        <v>1</v>
      </c>
      <c r="N5" s="2">
        <v>1</v>
      </c>
      <c r="O5" s="2">
        <v>2</v>
      </c>
      <c r="P5" s="2">
        <v>5</v>
      </c>
      <c r="Q5" s="2">
        <v>1</v>
      </c>
      <c r="R5" s="2">
        <v>2</v>
      </c>
      <c r="S5" s="2">
        <v>1</v>
      </c>
      <c r="T5" s="2">
        <v>2</v>
      </c>
      <c r="U5" s="2">
        <v>1</v>
      </c>
    </row>
    <row r="6" spans="1:21" ht="15.6" x14ac:dyDescent="0.3">
      <c r="A6" s="1" t="s">
        <v>23</v>
      </c>
      <c r="B6" s="2">
        <v>2</v>
      </c>
      <c r="C6" s="2">
        <v>1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1</v>
      </c>
      <c r="J6" s="2">
        <v>2</v>
      </c>
      <c r="K6" s="2">
        <v>3</v>
      </c>
      <c r="L6" s="2">
        <v>1</v>
      </c>
      <c r="M6" s="2">
        <v>2</v>
      </c>
      <c r="N6" s="2">
        <v>2</v>
      </c>
      <c r="O6" s="2">
        <v>1</v>
      </c>
      <c r="P6" s="2">
        <v>4</v>
      </c>
      <c r="Q6" s="2">
        <v>2</v>
      </c>
      <c r="R6" s="2">
        <v>1</v>
      </c>
      <c r="S6" s="2">
        <v>2</v>
      </c>
      <c r="T6" s="2">
        <v>2</v>
      </c>
      <c r="U6" s="2">
        <v>2</v>
      </c>
    </row>
    <row r="7" spans="1:21" ht="15.6" x14ac:dyDescent="0.3">
      <c r="A7" s="1" t="s">
        <v>24</v>
      </c>
      <c r="B7" s="2">
        <v>2</v>
      </c>
      <c r="C7" s="2">
        <v>2</v>
      </c>
      <c r="D7" s="2">
        <v>2</v>
      </c>
      <c r="E7" s="2">
        <v>1</v>
      </c>
      <c r="F7" s="2">
        <v>2</v>
      </c>
      <c r="G7" s="2">
        <v>1</v>
      </c>
      <c r="H7" s="2">
        <v>2</v>
      </c>
      <c r="I7" s="2">
        <v>2</v>
      </c>
      <c r="J7" s="2">
        <v>3</v>
      </c>
      <c r="K7" s="2">
        <v>1</v>
      </c>
      <c r="L7" s="2">
        <v>3</v>
      </c>
      <c r="M7" s="2">
        <v>3</v>
      </c>
      <c r="N7" s="2">
        <v>1</v>
      </c>
      <c r="O7" s="2">
        <v>2</v>
      </c>
      <c r="P7" s="2">
        <v>5</v>
      </c>
      <c r="Q7" s="2">
        <v>2</v>
      </c>
      <c r="R7" s="2">
        <v>2</v>
      </c>
      <c r="S7" s="2">
        <v>3</v>
      </c>
      <c r="T7" s="2">
        <v>2</v>
      </c>
      <c r="U7" s="2">
        <v>2</v>
      </c>
    </row>
    <row r="8" spans="1:21" ht="15.6" x14ac:dyDescent="0.3">
      <c r="A8" s="1" t="s">
        <v>25</v>
      </c>
      <c r="B8" s="2">
        <v>1</v>
      </c>
      <c r="C8" s="2">
        <v>2</v>
      </c>
      <c r="D8" s="2">
        <v>3</v>
      </c>
      <c r="E8" s="2">
        <v>1</v>
      </c>
      <c r="F8" s="2">
        <v>2</v>
      </c>
      <c r="G8" s="2">
        <v>1</v>
      </c>
      <c r="H8" s="2">
        <v>2</v>
      </c>
      <c r="I8" s="2">
        <v>2</v>
      </c>
      <c r="J8" s="2">
        <v>1</v>
      </c>
      <c r="K8" s="2">
        <v>3</v>
      </c>
      <c r="L8" s="2">
        <v>1</v>
      </c>
      <c r="M8" s="2">
        <v>2</v>
      </c>
      <c r="N8" s="2">
        <v>2</v>
      </c>
      <c r="O8" s="2">
        <v>2</v>
      </c>
      <c r="P8" s="2">
        <v>4</v>
      </c>
      <c r="Q8" s="2">
        <v>2</v>
      </c>
      <c r="R8" s="2">
        <v>1</v>
      </c>
      <c r="S8" s="2">
        <v>2</v>
      </c>
      <c r="T8" s="2">
        <v>1</v>
      </c>
      <c r="U8" s="2">
        <v>2</v>
      </c>
    </row>
    <row r="9" spans="1:21" ht="15.6" x14ac:dyDescent="0.3">
      <c r="A9" s="1" t="s">
        <v>26</v>
      </c>
      <c r="B9" s="2">
        <v>1</v>
      </c>
      <c r="C9" s="2">
        <v>1</v>
      </c>
      <c r="D9" s="2">
        <v>2</v>
      </c>
      <c r="E9" s="2">
        <v>2</v>
      </c>
      <c r="F9" s="2">
        <v>1</v>
      </c>
      <c r="G9" s="2">
        <v>3</v>
      </c>
      <c r="H9" s="2">
        <v>2</v>
      </c>
      <c r="I9" s="2">
        <v>2</v>
      </c>
      <c r="J9" s="2">
        <v>1</v>
      </c>
      <c r="K9" s="2">
        <v>2</v>
      </c>
      <c r="L9" s="2">
        <v>2</v>
      </c>
      <c r="M9" s="2">
        <v>1</v>
      </c>
      <c r="N9" s="2">
        <v>2</v>
      </c>
      <c r="O9" s="2">
        <v>1</v>
      </c>
      <c r="P9" s="2">
        <v>5</v>
      </c>
      <c r="Q9" s="2">
        <v>2</v>
      </c>
      <c r="R9" s="2">
        <v>1</v>
      </c>
      <c r="S9" s="2">
        <v>1</v>
      </c>
      <c r="T9" s="2">
        <v>1</v>
      </c>
      <c r="U9" s="2">
        <v>1</v>
      </c>
    </row>
    <row r="10" spans="1:21" ht="15.6" x14ac:dyDescent="0.3">
      <c r="A10" s="1" t="s">
        <v>27</v>
      </c>
      <c r="B10" s="2">
        <v>2</v>
      </c>
      <c r="C10" s="2">
        <v>1</v>
      </c>
      <c r="D10" s="2">
        <v>1</v>
      </c>
      <c r="E10" s="2">
        <v>3</v>
      </c>
      <c r="F10" s="2">
        <v>1</v>
      </c>
      <c r="G10" s="2">
        <v>1</v>
      </c>
      <c r="H10" s="2">
        <v>4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1</v>
      </c>
      <c r="O10" s="2">
        <v>1</v>
      </c>
      <c r="P10" s="2">
        <v>4</v>
      </c>
      <c r="Q10" s="2">
        <v>2</v>
      </c>
      <c r="R10" s="2">
        <v>2</v>
      </c>
      <c r="S10" s="2">
        <v>2</v>
      </c>
      <c r="T10" s="2">
        <v>3</v>
      </c>
      <c r="U10" s="2">
        <v>2</v>
      </c>
    </row>
    <row r="11" spans="1:21" ht="15.6" x14ac:dyDescent="0.3">
      <c r="A11" s="1" t="s">
        <v>28</v>
      </c>
      <c r="B11" s="2">
        <v>2</v>
      </c>
      <c r="C11" s="2">
        <v>1</v>
      </c>
      <c r="D11" s="2">
        <v>1</v>
      </c>
      <c r="E11" s="2">
        <v>3</v>
      </c>
      <c r="F11" s="2">
        <v>3</v>
      </c>
      <c r="G11" s="2">
        <v>4</v>
      </c>
      <c r="H11" s="2">
        <v>2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3</v>
      </c>
      <c r="O11" s="2">
        <v>2</v>
      </c>
      <c r="P11" s="2">
        <v>5</v>
      </c>
      <c r="Q11" s="2">
        <v>2</v>
      </c>
      <c r="R11" s="2">
        <v>2</v>
      </c>
      <c r="S11" s="2">
        <v>3</v>
      </c>
      <c r="T11" s="2">
        <v>2</v>
      </c>
      <c r="U11" s="2">
        <v>2</v>
      </c>
    </row>
    <row r="12" spans="1:21" ht="15.6" x14ac:dyDescent="0.3">
      <c r="A12" s="1" t="s">
        <v>29</v>
      </c>
      <c r="B12" s="2">
        <v>2</v>
      </c>
      <c r="C12" s="2">
        <v>3</v>
      </c>
      <c r="D12" s="2">
        <v>2</v>
      </c>
      <c r="E12" s="2">
        <v>2</v>
      </c>
      <c r="F12" s="2">
        <v>3</v>
      </c>
      <c r="G12" s="2">
        <v>1</v>
      </c>
      <c r="H12" s="2">
        <v>1</v>
      </c>
      <c r="I12" s="2">
        <v>2</v>
      </c>
      <c r="J12" s="2">
        <v>2</v>
      </c>
      <c r="K12" s="2">
        <v>3</v>
      </c>
      <c r="L12" s="2">
        <v>1</v>
      </c>
      <c r="M12" s="2">
        <v>2</v>
      </c>
      <c r="N12" s="2">
        <v>1</v>
      </c>
      <c r="O12" s="2">
        <v>2</v>
      </c>
      <c r="P12" s="2">
        <v>5</v>
      </c>
      <c r="Q12" s="2">
        <v>1</v>
      </c>
      <c r="R12" s="2">
        <v>1</v>
      </c>
      <c r="S12" s="2">
        <v>1</v>
      </c>
      <c r="T12" s="2">
        <v>1</v>
      </c>
      <c r="U12" s="2">
        <v>3</v>
      </c>
    </row>
    <row r="13" spans="1:21" ht="15.6" x14ac:dyDescent="0.3">
      <c r="A13" s="1" t="s">
        <v>30</v>
      </c>
      <c r="B13" s="2">
        <v>1</v>
      </c>
      <c r="C13" s="2">
        <v>3</v>
      </c>
      <c r="D13" s="2">
        <v>2</v>
      </c>
      <c r="E13" s="2">
        <v>1</v>
      </c>
      <c r="F13" s="2">
        <v>1</v>
      </c>
      <c r="G13" s="2">
        <v>2</v>
      </c>
      <c r="H13" s="2">
        <v>1</v>
      </c>
      <c r="I13" s="2">
        <v>2</v>
      </c>
      <c r="J13" s="2">
        <v>4</v>
      </c>
      <c r="K13" s="2">
        <v>2</v>
      </c>
      <c r="L13" s="2">
        <v>2</v>
      </c>
      <c r="M13" s="2">
        <v>1</v>
      </c>
      <c r="N13" s="2">
        <v>1</v>
      </c>
      <c r="O13" s="2">
        <v>1</v>
      </c>
      <c r="P13" s="2">
        <v>5</v>
      </c>
      <c r="Q13" s="2">
        <v>1</v>
      </c>
      <c r="R13" s="2">
        <v>1</v>
      </c>
      <c r="S13" s="2">
        <v>3</v>
      </c>
      <c r="T13" s="2">
        <v>2</v>
      </c>
      <c r="U13" s="2">
        <v>3</v>
      </c>
    </row>
    <row r="14" spans="1:21" ht="15.6" x14ac:dyDescent="0.3">
      <c r="A14" s="1" t="s">
        <v>31</v>
      </c>
      <c r="B14" s="2">
        <v>2</v>
      </c>
      <c r="C14" s="2">
        <v>2</v>
      </c>
      <c r="D14" s="2">
        <v>3</v>
      </c>
      <c r="E14" s="2">
        <v>4</v>
      </c>
      <c r="F14" s="2">
        <v>1</v>
      </c>
      <c r="G14" s="2">
        <v>2</v>
      </c>
      <c r="H14" s="2">
        <v>2</v>
      </c>
      <c r="I14" s="2">
        <v>1</v>
      </c>
      <c r="J14" s="2">
        <v>1</v>
      </c>
      <c r="K14" s="2">
        <v>2</v>
      </c>
      <c r="L14" s="2">
        <v>2</v>
      </c>
      <c r="M14" s="2">
        <v>2</v>
      </c>
      <c r="N14" s="2">
        <v>2</v>
      </c>
      <c r="O14" s="2">
        <v>1</v>
      </c>
      <c r="P14" s="2">
        <v>5</v>
      </c>
      <c r="Q14" s="2">
        <v>3</v>
      </c>
      <c r="R14" s="2">
        <v>2</v>
      </c>
      <c r="S14" s="2">
        <v>1</v>
      </c>
      <c r="T14" s="2">
        <v>3</v>
      </c>
      <c r="U14" s="2">
        <v>2</v>
      </c>
    </row>
    <row r="15" spans="1:21" ht="15.6" x14ac:dyDescent="0.3">
      <c r="A15" s="1" t="s">
        <v>32</v>
      </c>
      <c r="B15" s="2">
        <v>1</v>
      </c>
      <c r="C15" s="2">
        <v>2</v>
      </c>
      <c r="D15" s="2">
        <v>2</v>
      </c>
      <c r="E15" s="2">
        <v>2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1</v>
      </c>
      <c r="L15" s="2">
        <v>1</v>
      </c>
      <c r="M15" s="2">
        <v>1</v>
      </c>
      <c r="N15" s="2">
        <v>2</v>
      </c>
      <c r="O15" s="2">
        <v>2</v>
      </c>
      <c r="P15" s="2">
        <v>4</v>
      </c>
      <c r="Q15" s="2">
        <v>3</v>
      </c>
      <c r="R15" s="2">
        <v>2</v>
      </c>
      <c r="S15" s="2">
        <v>1</v>
      </c>
      <c r="T15" s="2">
        <v>2</v>
      </c>
      <c r="U15" s="2">
        <v>1</v>
      </c>
    </row>
    <row r="16" spans="1:21" ht="15.6" x14ac:dyDescent="0.3">
      <c r="A16" s="1" t="s">
        <v>33</v>
      </c>
      <c r="B16" s="2">
        <v>1</v>
      </c>
      <c r="C16" s="2">
        <v>2</v>
      </c>
      <c r="D16" s="2">
        <v>1</v>
      </c>
      <c r="E16" s="2">
        <v>1</v>
      </c>
      <c r="F16" s="2">
        <v>2</v>
      </c>
      <c r="G16" s="2">
        <v>2</v>
      </c>
      <c r="H16" s="2">
        <v>4</v>
      </c>
      <c r="I16" s="2">
        <v>3</v>
      </c>
      <c r="J16" s="2">
        <v>1</v>
      </c>
      <c r="K16" s="2">
        <v>1</v>
      </c>
      <c r="L16" s="2">
        <v>1</v>
      </c>
      <c r="M16" s="2">
        <v>2</v>
      </c>
      <c r="N16" s="2">
        <v>2</v>
      </c>
      <c r="O16" s="2">
        <v>2</v>
      </c>
      <c r="P16" s="2">
        <v>5</v>
      </c>
      <c r="Q16" s="2">
        <v>1</v>
      </c>
      <c r="R16" s="2">
        <v>3</v>
      </c>
      <c r="S16" s="2">
        <v>3</v>
      </c>
      <c r="T16" s="2">
        <v>1</v>
      </c>
      <c r="U16" s="2">
        <v>1</v>
      </c>
    </row>
    <row r="17" spans="1:21" ht="15.6" x14ac:dyDescent="0.3">
      <c r="A17" s="1" t="s">
        <v>34</v>
      </c>
      <c r="B17" s="2">
        <v>2</v>
      </c>
      <c r="C17" s="2">
        <v>2</v>
      </c>
      <c r="D17" s="2">
        <v>3</v>
      </c>
      <c r="E17" s="2">
        <v>1</v>
      </c>
      <c r="F17" s="2">
        <v>2</v>
      </c>
      <c r="G17" s="2">
        <v>2</v>
      </c>
      <c r="H17" s="2">
        <v>1</v>
      </c>
      <c r="I17" s="2">
        <v>2</v>
      </c>
      <c r="J17" s="2">
        <v>1</v>
      </c>
      <c r="K17" s="2">
        <v>3</v>
      </c>
      <c r="L17" s="2">
        <v>2</v>
      </c>
      <c r="M17" s="2">
        <v>2</v>
      </c>
      <c r="N17" s="2">
        <v>1</v>
      </c>
      <c r="O17" s="2">
        <v>2</v>
      </c>
      <c r="P17" s="2">
        <v>3</v>
      </c>
      <c r="Q17" s="2">
        <v>1</v>
      </c>
      <c r="R17" s="2">
        <v>3</v>
      </c>
      <c r="S17" s="2">
        <v>2</v>
      </c>
      <c r="T17" s="2">
        <v>1</v>
      </c>
      <c r="U17" s="2">
        <v>2</v>
      </c>
    </row>
    <row r="18" spans="1:21" ht="15.6" x14ac:dyDescent="0.3">
      <c r="A18" s="1" t="s">
        <v>35</v>
      </c>
      <c r="B18" s="2">
        <v>2</v>
      </c>
      <c r="C18" s="2">
        <v>2</v>
      </c>
      <c r="D18" s="2">
        <v>2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2</v>
      </c>
      <c r="L18" s="2">
        <v>2</v>
      </c>
      <c r="M18" s="2">
        <v>1</v>
      </c>
      <c r="N18" s="2">
        <v>1</v>
      </c>
      <c r="O18" s="2">
        <v>1</v>
      </c>
      <c r="P18" s="2">
        <v>5</v>
      </c>
      <c r="Q18" s="2">
        <v>3</v>
      </c>
      <c r="R18" s="2">
        <v>2</v>
      </c>
      <c r="S18" s="2">
        <v>2</v>
      </c>
      <c r="T18" s="2">
        <v>3</v>
      </c>
      <c r="U18" s="2">
        <v>2</v>
      </c>
    </row>
    <row r="19" spans="1:21" ht="15.6" x14ac:dyDescent="0.3">
      <c r="A19" s="1" t="s">
        <v>36</v>
      </c>
      <c r="B19" s="2">
        <v>2</v>
      </c>
      <c r="C19" s="2">
        <v>2</v>
      </c>
      <c r="D19" s="2">
        <v>2</v>
      </c>
      <c r="E19" s="2">
        <v>3</v>
      </c>
      <c r="F19" s="2">
        <v>1</v>
      </c>
      <c r="G19" s="2">
        <v>1</v>
      </c>
      <c r="H19" s="2">
        <v>2</v>
      </c>
      <c r="I19" s="2">
        <v>1</v>
      </c>
      <c r="J19" s="2">
        <v>2</v>
      </c>
      <c r="K19" s="2">
        <v>2</v>
      </c>
      <c r="L19" s="2">
        <v>1</v>
      </c>
      <c r="M19" s="2">
        <v>3</v>
      </c>
      <c r="N19" s="2">
        <v>1</v>
      </c>
      <c r="O19" s="2">
        <v>1</v>
      </c>
      <c r="P19" s="2">
        <v>5</v>
      </c>
      <c r="Q19" s="2">
        <v>3</v>
      </c>
      <c r="R19" s="2">
        <v>1</v>
      </c>
      <c r="S19" s="2">
        <v>1</v>
      </c>
      <c r="T19" s="2">
        <v>3</v>
      </c>
      <c r="U19" s="2">
        <v>1</v>
      </c>
    </row>
    <row r="20" spans="1:21" ht="15.6" x14ac:dyDescent="0.3">
      <c r="A20" s="1" t="s">
        <v>37</v>
      </c>
      <c r="B20" s="2">
        <v>2</v>
      </c>
      <c r="C20" s="2">
        <v>2</v>
      </c>
      <c r="D20" s="2">
        <v>1</v>
      </c>
      <c r="E20" s="2">
        <v>3</v>
      </c>
      <c r="F20" s="2">
        <v>2</v>
      </c>
      <c r="G20" s="2">
        <v>1</v>
      </c>
      <c r="H20" s="2">
        <v>4</v>
      </c>
      <c r="I20" s="2">
        <v>1</v>
      </c>
      <c r="J20" s="2">
        <v>4</v>
      </c>
      <c r="K20" s="2">
        <v>2</v>
      </c>
      <c r="L20" s="2">
        <v>1</v>
      </c>
      <c r="M20" s="2">
        <v>1</v>
      </c>
      <c r="N20" s="2">
        <v>3</v>
      </c>
      <c r="O20" s="2">
        <v>2</v>
      </c>
      <c r="P20" s="2">
        <v>4</v>
      </c>
      <c r="Q20" s="2">
        <v>1</v>
      </c>
      <c r="R20" s="2">
        <v>1</v>
      </c>
      <c r="S20" s="2">
        <v>3</v>
      </c>
      <c r="T20" s="2">
        <v>1</v>
      </c>
      <c r="U20" s="2">
        <v>1</v>
      </c>
    </row>
    <row r="21" spans="1:21" ht="15.6" x14ac:dyDescent="0.3">
      <c r="A21" s="1" t="s">
        <v>38</v>
      </c>
      <c r="B21" s="2">
        <v>3</v>
      </c>
      <c r="C21" s="2">
        <v>1</v>
      </c>
      <c r="D21" s="2">
        <v>1</v>
      </c>
      <c r="E21" s="2">
        <v>2</v>
      </c>
      <c r="F21" s="2">
        <v>2</v>
      </c>
      <c r="G21" s="2">
        <v>2</v>
      </c>
      <c r="H21" s="2">
        <v>1</v>
      </c>
      <c r="I21" s="2">
        <v>2</v>
      </c>
      <c r="J21" s="2">
        <v>4</v>
      </c>
      <c r="K21" s="2">
        <v>1</v>
      </c>
      <c r="L21" s="2">
        <v>2</v>
      </c>
      <c r="M21" s="2">
        <v>2</v>
      </c>
      <c r="N21" s="2">
        <v>2</v>
      </c>
      <c r="O21" s="2">
        <v>2</v>
      </c>
      <c r="P21" s="2">
        <v>5</v>
      </c>
      <c r="Q21" s="2">
        <v>3</v>
      </c>
      <c r="R21" s="2">
        <v>1</v>
      </c>
      <c r="S21" s="2">
        <v>2</v>
      </c>
      <c r="T21" s="2">
        <v>1</v>
      </c>
      <c r="U21" s="2">
        <v>2</v>
      </c>
    </row>
    <row r="22" spans="1:21" ht="15.6" x14ac:dyDescent="0.3">
      <c r="A22" s="1" t="s">
        <v>39</v>
      </c>
      <c r="B22" s="2">
        <v>2</v>
      </c>
      <c r="C22" s="2">
        <v>1</v>
      </c>
      <c r="D22" s="2">
        <v>1</v>
      </c>
      <c r="E22" s="2">
        <v>1</v>
      </c>
      <c r="F22" s="2">
        <v>1</v>
      </c>
      <c r="G22" s="2">
        <v>3</v>
      </c>
      <c r="H22" s="2">
        <v>1</v>
      </c>
      <c r="I22" s="2">
        <v>2</v>
      </c>
      <c r="J22" s="2">
        <v>5</v>
      </c>
      <c r="K22" s="2">
        <v>1</v>
      </c>
      <c r="L22" s="2">
        <v>2</v>
      </c>
      <c r="M22" s="2">
        <v>2</v>
      </c>
      <c r="N22" s="2">
        <v>2</v>
      </c>
      <c r="O22" s="2">
        <v>1</v>
      </c>
      <c r="P22" s="2">
        <v>5</v>
      </c>
      <c r="Q22" s="2">
        <v>1</v>
      </c>
      <c r="R22" s="2">
        <v>2</v>
      </c>
      <c r="S22" s="2">
        <v>1</v>
      </c>
      <c r="T22" s="2">
        <v>3</v>
      </c>
      <c r="U22" s="2">
        <v>1</v>
      </c>
    </row>
    <row r="23" spans="1:2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6" x14ac:dyDescent="0.3">
      <c r="A24" s="2" t="s">
        <v>51</v>
      </c>
      <c r="B24" s="5">
        <f>GEOMEAN(B3:B22)</f>
        <v>1.6013050015451868</v>
      </c>
      <c r="C24" s="5">
        <f t="shared" ref="C24:U24" si="0">GEOMEAN(C3:C22)</f>
        <v>1.6340999740164694</v>
      </c>
      <c r="D24" s="5">
        <f t="shared" si="0"/>
        <v>1.6437518295172258</v>
      </c>
      <c r="E24" s="5">
        <f t="shared" si="0"/>
        <v>1.6437518295172258</v>
      </c>
      <c r="F24" s="5">
        <f t="shared" si="0"/>
        <v>1.6437518295172258</v>
      </c>
      <c r="G24" s="5">
        <f t="shared" si="0"/>
        <v>1.6340999740164694</v>
      </c>
      <c r="H24" s="5">
        <f t="shared" si="0"/>
        <v>1.6245047927124709</v>
      </c>
      <c r="I24" s="5">
        <f t="shared" si="0"/>
        <v>1.6013050015451868</v>
      </c>
      <c r="J24" s="5">
        <f t="shared" si="0"/>
        <v>1.6763745562872554</v>
      </c>
      <c r="K24" s="5">
        <f t="shared" si="0"/>
        <v>1.7017186125992758</v>
      </c>
      <c r="L24" s="5">
        <f t="shared" si="0"/>
        <v>1.4940703959545578</v>
      </c>
      <c r="M24" s="5">
        <f t="shared" si="0"/>
        <v>1.5246691872268057</v>
      </c>
      <c r="N24" s="5">
        <f t="shared" si="0"/>
        <v>1.5784365299976539</v>
      </c>
      <c r="O24" s="5">
        <f t="shared" si="0"/>
        <v>1.4142135623730951</v>
      </c>
      <c r="P24" s="5">
        <f t="shared" si="0"/>
        <v>4.6094601379572753</v>
      </c>
      <c r="Q24" s="5">
        <f t="shared" si="0"/>
        <v>1.7365700712534422</v>
      </c>
      <c r="R24" s="5">
        <f t="shared" si="0"/>
        <v>1.5246691872268057</v>
      </c>
      <c r="S24" s="5">
        <f t="shared" si="0"/>
        <v>1.6774161195473076</v>
      </c>
      <c r="T24" s="5">
        <f t="shared" si="0"/>
        <v>1.620277168594886</v>
      </c>
      <c r="U24" s="5">
        <f t="shared" si="0"/>
        <v>1.5784365299976539</v>
      </c>
    </row>
    <row r="25" spans="1:21" ht="15.6" x14ac:dyDescent="0.3">
      <c r="A25" s="2"/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18" t="s">
        <v>48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</row>
    <row r="26" spans="1:21" ht="22.8" x14ac:dyDescent="0.4">
      <c r="A26" s="2" t="s">
        <v>52</v>
      </c>
      <c r="B26" s="32">
        <f>AVERAGE(B3:U22)</f>
        <v>1.905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B10E-972E-48CA-B573-6771BADFB54D}">
  <dimension ref="A1:U26"/>
  <sheetViews>
    <sheetView tabSelected="1" topLeftCell="A9" workbookViewId="0">
      <selection activeCell="A28" sqref="A28:XFD51"/>
    </sheetView>
  </sheetViews>
  <sheetFormatPr defaultRowHeight="14.4" x14ac:dyDescent="0.3"/>
  <cols>
    <col min="1" max="1" width="8.88671875" style="1"/>
  </cols>
  <sheetData>
    <row r="1" spans="1:21" x14ac:dyDescent="0.3">
      <c r="A1" s="1" t="s">
        <v>41</v>
      </c>
      <c r="B1" s="34" t="s">
        <v>45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s="1" customFormat="1" ht="13.8" x14ac:dyDescent="0.25"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s="1" t="s">
        <v>96</v>
      </c>
      <c r="P2" s="1" t="s">
        <v>97</v>
      </c>
      <c r="Q2" s="1" t="s">
        <v>98</v>
      </c>
      <c r="R2" s="1" t="s">
        <v>99</v>
      </c>
      <c r="S2" s="1" t="s">
        <v>100</v>
      </c>
      <c r="T2" s="1" t="s">
        <v>101</v>
      </c>
      <c r="U2" s="1" t="s">
        <v>102</v>
      </c>
    </row>
    <row r="3" spans="1:21" ht="15.6" x14ac:dyDescent="0.3">
      <c r="A3" s="1" t="s">
        <v>20</v>
      </c>
      <c r="B3" s="2">
        <v>3</v>
      </c>
      <c r="C3" s="2">
        <v>3</v>
      </c>
      <c r="D3" s="2">
        <v>2</v>
      </c>
      <c r="E3" s="2">
        <v>4</v>
      </c>
      <c r="F3" s="2">
        <v>1</v>
      </c>
      <c r="G3" s="2">
        <v>2</v>
      </c>
      <c r="H3" s="2">
        <v>2</v>
      </c>
      <c r="I3" s="2">
        <v>2</v>
      </c>
      <c r="J3" s="2">
        <v>1</v>
      </c>
      <c r="K3" s="2">
        <v>3</v>
      </c>
      <c r="L3" s="2">
        <v>5</v>
      </c>
      <c r="M3" s="2">
        <v>2</v>
      </c>
      <c r="N3" s="2">
        <v>1</v>
      </c>
      <c r="O3" s="2">
        <v>1</v>
      </c>
      <c r="P3" s="2">
        <v>2</v>
      </c>
      <c r="Q3" s="2">
        <v>2</v>
      </c>
      <c r="R3" s="2">
        <v>5</v>
      </c>
      <c r="S3" s="2">
        <v>2</v>
      </c>
      <c r="T3" s="2">
        <v>3</v>
      </c>
      <c r="U3" s="2">
        <v>3</v>
      </c>
    </row>
    <row r="4" spans="1:21" ht="15.6" x14ac:dyDescent="0.3">
      <c r="A4" s="1" t="s">
        <v>21</v>
      </c>
      <c r="B4" s="2">
        <v>2</v>
      </c>
      <c r="C4" s="2">
        <v>2</v>
      </c>
      <c r="D4" s="2">
        <v>2</v>
      </c>
      <c r="E4" s="2">
        <v>5</v>
      </c>
      <c r="F4" s="2">
        <v>2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5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5</v>
      </c>
      <c r="S4" s="2">
        <v>2</v>
      </c>
      <c r="T4" s="2">
        <v>2</v>
      </c>
      <c r="U4" s="2">
        <v>4</v>
      </c>
    </row>
    <row r="5" spans="1:21" ht="15.6" x14ac:dyDescent="0.3">
      <c r="A5" s="1" t="s">
        <v>22</v>
      </c>
      <c r="B5" s="2">
        <v>2</v>
      </c>
      <c r="C5" s="2">
        <v>4</v>
      </c>
      <c r="D5" s="2">
        <v>3</v>
      </c>
      <c r="E5" s="2">
        <v>4</v>
      </c>
      <c r="F5" s="2">
        <v>2</v>
      </c>
      <c r="G5" s="2">
        <v>1</v>
      </c>
      <c r="H5" s="2">
        <v>3</v>
      </c>
      <c r="I5" s="2">
        <v>1</v>
      </c>
      <c r="J5" s="2">
        <v>5</v>
      </c>
      <c r="K5" s="2">
        <v>2</v>
      </c>
      <c r="L5" s="2">
        <v>4</v>
      </c>
      <c r="M5" s="2">
        <v>1</v>
      </c>
      <c r="N5" s="2">
        <v>2</v>
      </c>
      <c r="O5" s="2">
        <v>2</v>
      </c>
      <c r="P5" s="2">
        <v>2</v>
      </c>
      <c r="Q5" s="2">
        <v>3</v>
      </c>
      <c r="R5" s="2">
        <v>4</v>
      </c>
      <c r="S5" s="2">
        <v>3</v>
      </c>
      <c r="T5" s="2">
        <v>2</v>
      </c>
      <c r="U5" s="2">
        <v>2</v>
      </c>
    </row>
    <row r="6" spans="1:21" ht="15.6" x14ac:dyDescent="0.3">
      <c r="A6" s="1" t="s">
        <v>23</v>
      </c>
      <c r="B6" s="2">
        <v>3</v>
      </c>
      <c r="C6" s="2">
        <v>3</v>
      </c>
      <c r="D6" s="2">
        <v>4</v>
      </c>
      <c r="E6" s="2">
        <v>4</v>
      </c>
      <c r="F6" s="2">
        <v>1</v>
      </c>
      <c r="G6" s="2">
        <v>1</v>
      </c>
      <c r="H6" s="2">
        <v>3</v>
      </c>
      <c r="I6" s="2">
        <v>2</v>
      </c>
      <c r="J6" s="2">
        <v>2</v>
      </c>
      <c r="K6" s="2">
        <v>4</v>
      </c>
      <c r="L6" s="2">
        <v>5</v>
      </c>
      <c r="M6" s="2">
        <v>1</v>
      </c>
      <c r="N6" s="2">
        <v>3</v>
      </c>
      <c r="O6" s="2">
        <v>3</v>
      </c>
      <c r="P6" s="2">
        <v>2</v>
      </c>
      <c r="Q6" s="2">
        <v>2</v>
      </c>
      <c r="R6" s="2">
        <v>4</v>
      </c>
      <c r="S6" s="2">
        <v>2</v>
      </c>
      <c r="T6" s="2">
        <v>3</v>
      </c>
      <c r="U6" s="2">
        <v>3</v>
      </c>
    </row>
    <row r="7" spans="1:21" ht="15.6" x14ac:dyDescent="0.3">
      <c r="A7" s="1" t="s">
        <v>24</v>
      </c>
      <c r="B7" s="2">
        <v>2</v>
      </c>
      <c r="C7" s="2">
        <v>3</v>
      </c>
      <c r="D7" s="2">
        <v>4</v>
      </c>
      <c r="E7" s="2">
        <v>5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2</v>
      </c>
      <c r="L7" s="2">
        <v>5</v>
      </c>
      <c r="M7" s="2">
        <v>2</v>
      </c>
      <c r="N7" s="2">
        <v>1</v>
      </c>
      <c r="O7" s="2">
        <v>3</v>
      </c>
      <c r="P7" s="2">
        <v>2</v>
      </c>
      <c r="Q7" s="2">
        <v>3</v>
      </c>
      <c r="R7" s="2">
        <v>4</v>
      </c>
      <c r="S7" s="2">
        <v>3</v>
      </c>
      <c r="T7" s="2">
        <v>1</v>
      </c>
      <c r="U7" s="2">
        <v>4</v>
      </c>
    </row>
    <row r="8" spans="1:21" ht="15.6" x14ac:dyDescent="0.3">
      <c r="A8" s="1" t="s">
        <v>25</v>
      </c>
      <c r="B8" s="2">
        <v>3</v>
      </c>
      <c r="C8" s="2">
        <v>3</v>
      </c>
      <c r="D8" s="2">
        <v>3</v>
      </c>
      <c r="E8" s="2">
        <v>5</v>
      </c>
      <c r="F8" s="2">
        <v>1</v>
      </c>
      <c r="G8" s="2">
        <v>2</v>
      </c>
      <c r="H8" s="2">
        <v>1</v>
      </c>
      <c r="I8" s="2">
        <v>1</v>
      </c>
      <c r="J8" s="2">
        <v>1</v>
      </c>
      <c r="K8" s="2">
        <v>1</v>
      </c>
      <c r="L8" s="2">
        <v>5</v>
      </c>
      <c r="M8" s="2">
        <v>3</v>
      </c>
      <c r="N8" s="2">
        <v>1</v>
      </c>
      <c r="O8" s="2">
        <v>2</v>
      </c>
      <c r="P8" s="2">
        <v>2</v>
      </c>
      <c r="Q8" s="2">
        <v>3</v>
      </c>
      <c r="R8" s="2">
        <v>5</v>
      </c>
      <c r="S8" s="2">
        <v>2</v>
      </c>
      <c r="T8" s="2">
        <v>1</v>
      </c>
      <c r="U8" s="2">
        <v>3</v>
      </c>
    </row>
    <row r="9" spans="1:21" ht="15.6" x14ac:dyDescent="0.3">
      <c r="A9" s="1" t="s">
        <v>26</v>
      </c>
      <c r="B9" s="2">
        <v>3</v>
      </c>
      <c r="C9" s="2">
        <v>1</v>
      </c>
      <c r="D9" s="2">
        <v>4</v>
      </c>
      <c r="E9" s="2">
        <v>5</v>
      </c>
      <c r="F9" s="2">
        <v>2</v>
      </c>
      <c r="G9" s="2">
        <v>1</v>
      </c>
      <c r="H9" s="2">
        <v>2</v>
      </c>
      <c r="I9" s="2">
        <v>1</v>
      </c>
      <c r="J9" s="2">
        <v>4</v>
      </c>
      <c r="K9" s="2">
        <v>2</v>
      </c>
      <c r="L9" s="2">
        <v>5</v>
      </c>
      <c r="M9" s="2">
        <v>1</v>
      </c>
      <c r="N9" s="2">
        <v>1</v>
      </c>
      <c r="O9" s="2">
        <v>2</v>
      </c>
      <c r="P9" s="2">
        <v>2</v>
      </c>
      <c r="Q9" s="2">
        <v>2</v>
      </c>
      <c r="R9" s="2">
        <v>4</v>
      </c>
      <c r="S9" s="2">
        <v>2</v>
      </c>
      <c r="T9" s="2">
        <v>3</v>
      </c>
      <c r="U9" s="2">
        <v>3</v>
      </c>
    </row>
    <row r="10" spans="1:21" ht="15.6" x14ac:dyDescent="0.3">
      <c r="A10" s="1" t="s">
        <v>27</v>
      </c>
      <c r="B10" s="2">
        <v>3</v>
      </c>
      <c r="C10" s="2">
        <v>2</v>
      </c>
      <c r="D10" s="2">
        <v>4</v>
      </c>
      <c r="E10" s="2">
        <v>4</v>
      </c>
      <c r="F10" s="2">
        <v>2</v>
      </c>
      <c r="G10" s="2">
        <v>1</v>
      </c>
      <c r="H10" s="2">
        <v>2</v>
      </c>
      <c r="I10" s="2">
        <v>2</v>
      </c>
      <c r="J10" s="2">
        <v>2</v>
      </c>
      <c r="K10" s="2">
        <v>1</v>
      </c>
      <c r="L10" s="2">
        <v>5</v>
      </c>
      <c r="M10" s="2">
        <v>1</v>
      </c>
      <c r="N10" s="2">
        <v>2</v>
      </c>
      <c r="O10" s="2">
        <v>2</v>
      </c>
      <c r="P10" s="2">
        <v>2</v>
      </c>
      <c r="Q10" s="2">
        <v>2</v>
      </c>
      <c r="R10" s="2">
        <v>5</v>
      </c>
      <c r="S10" s="2">
        <v>3</v>
      </c>
      <c r="T10" s="2">
        <v>3</v>
      </c>
      <c r="U10" s="2">
        <v>2</v>
      </c>
    </row>
    <row r="11" spans="1:21" ht="15.6" x14ac:dyDescent="0.3">
      <c r="A11" s="1" t="s">
        <v>28</v>
      </c>
      <c r="B11" s="2">
        <v>2</v>
      </c>
      <c r="C11" s="2">
        <v>2</v>
      </c>
      <c r="D11" s="2">
        <v>3</v>
      </c>
      <c r="E11" s="2">
        <v>4</v>
      </c>
      <c r="F11" s="2">
        <v>2</v>
      </c>
      <c r="G11" s="2">
        <v>1</v>
      </c>
      <c r="H11" s="2">
        <v>3</v>
      </c>
      <c r="I11" s="2">
        <v>2</v>
      </c>
      <c r="J11" s="2">
        <v>3</v>
      </c>
      <c r="K11" s="2">
        <v>4</v>
      </c>
      <c r="L11" s="2">
        <v>5</v>
      </c>
      <c r="M11" s="2">
        <v>3</v>
      </c>
      <c r="N11" s="2">
        <v>2</v>
      </c>
      <c r="O11" s="2">
        <v>3</v>
      </c>
      <c r="P11" s="2">
        <v>3</v>
      </c>
      <c r="Q11" s="2">
        <v>2</v>
      </c>
      <c r="R11" s="2">
        <v>4</v>
      </c>
      <c r="S11" s="2">
        <v>2</v>
      </c>
      <c r="T11" s="2">
        <v>3</v>
      </c>
      <c r="U11" s="2">
        <v>2</v>
      </c>
    </row>
    <row r="12" spans="1:21" ht="15.6" x14ac:dyDescent="0.3">
      <c r="A12" s="1" t="s">
        <v>29</v>
      </c>
      <c r="B12" s="2">
        <v>1</v>
      </c>
      <c r="C12" s="2">
        <v>2</v>
      </c>
      <c r="D12" s="2">
        <v>3</v>
      </c>
      <c r="E12" s="2">
        <v>4</v>
      </c>
      <c r="F12" s="2">
        <v>3</v>
      </c>
      <c r="G12" s="2">
        <v>2</v>
      </c>
      <c r="H12" s="2">
        <v>3</v>
      </c>
      <c r="I12" s="2">
        <v>2</v>
      </c>
      <c r="J12" s="2">
        <v>3</v>
      </c>
      <c r="K12" s="2">
        <v>4</v>
      </c>
      <c r="L12" s="2">
        <v>5</v>
      </c>
      <c r="M12" s="2">
        <v>2</v>
      </c>
      <c r="N12" s="2">
        <v>2</v>
      </c>
      <c r="O12" s="2">
        <v>1</v>
      </c>
      <c r="P12" s="2">
        <v>3</v>
      </c>
      <c r="Q12" s="2">
        <v>3</v>
      </c>
      <c r="R12" s="2">
        <v>5</v>
      </c>
      <c r="S12" s="2">
        <v>2</v>
      </c>
      <c r="T12" s="2">
        <v>2</v>
      </c>
      <c r="U12" s="2">
        <v>3</v>
      </c>
    </row>
    <row r="13" spans="1:21" ht="15.6" x14ac:dyDescent="0.3">
      <c r="A13" s="1" t="s">
        <v>30</v>
      </c>
      <c r="B13" s="2">
        <v>4</v>
      </c>
      <c r="C13" s="2">
        <v>1</v>
      </c>
      <c r="D13" s="2">
        <v>2</v>
      </c>
      <c r="E13" s="2">
        <v>5</v>
      </c>
      <c r="F13" s="2">
        <v>3</v>
      </c>
      <c r="G13" s="2">
        <v>2</v>
      </c>
      <c r="H13" s="2">
        <v>2</v>
      </c>
      <c r="I13" s="2">
        <v>1</v>
      </c>
      <c r="J13" s="2">
        <v>4</v>
      </c>
      <c r="K13" s="2">
        <v>2</v>
      </c>
      <c r="L13" s="2">
        <v>5</v>
      </c>
      <c r="M13" s="2">
        <v>2</v>
      </c>
      <c r="N13" s="2">
        <v>3</v>
      </c>
      <c r="O13" s="2">
        <v>1</v>
      </c>
      <c r="P13" s="2">
        <v>2</v>
      </c>
      <c r="Q13" s="2">
        <v>3</v>
      </c>
      <c r="R13" s="2">
        <v>3</v>
      </c>
      <c r="S13" s="2">
        <v>2</v>
      </c>
      <c r="T13" s="2">
        <v>2</v>
      </c>
      <c r="U13" s="2">
        <v>3</v>
      </c>
    </row>
    <row r="14" spans="1:21" ht="15.6" x14ac:dyDescent="0.3">
      <c r="A14" s="1" t="s">
        <v>31</v>
      </c>
      <c r="B14" s="2">
        <v>2</v>
      </c>
      <c r="C14" s="2">
        <v>3</v>
      </c>
      <c r="D14" s="2">
        <v>2</v>
      </c>
      <c r="E14" s="2">
        <v>5</v>
      </c>
      <c r="F14" s="2">
        <v>1</v>
      </c>
      <c r="G14" s="2">
        <v>2</v>
      </c>
      <c r="H14" s="2">
        <v>1</v>
      </c>
      <c r="I14" s="2">
        <v>1</v>
      </c>
      <c r="J14" s="2">
        <v>4</v>
      </c>
      <c r="K14" s="2">
        <v>1</v>
      </c>
      <c r="L14" s="2">
        <v>5</v>
      </c>
      <c r="M14" s="2">
        <v>1</v>
      </c>
      <c r="N14" s="2">
        <v>2</v>
      </c>
      <c r="O14" s="2">
        <v>1</v>
      </c>
      <c r="P14" s="2">
        <v>2</v>
      </c>
      <c r="Q14" s="2">
        <v>4</v>
      </c>
      <c r="R14" s="2">
        <v>4</v>
      </c>
      <c r="S14" s="2">
        <v>2</v>
      </c>
      <c r="T14" s="2">
        <v>3</v>
      </c>
      <c r="U14" s="2">
        <v>1</v>
      </c>
    </row>
    <row r="15" spans="1:21" ht="15.6" x14ac:dyDescent="0.3">
      <c r="A15" s="1" t="s">
        <v>32</v>
      </c>
      <c r="B15" s="2">
        <v>2</v>
      </c>
      <c r="C15" s="2">
        <v>2</v>
      </c>
      <c r="D15" s="2">
        <v>2</v>
      </c>
      <c r="E15" s="2">
        <v>5</v>
      </c>
      <c r="F15" s="2">
        <v>1</v>
      </c>
      <c r="G15" s="2">
        <v>2</v>
      </c>
      <c r="H15" s="2">
        <v>1</v>
      </c>
      <c r="I15" s="2">
        <v>2</v>
      </c>
      <c r="J15" s="2">
        <v>3</v>
      </c>
      <c r="K15" s="2">
        <v>1</v>
      </c>
      <c r="L15" s="2">
        <v>5</v>
      </c>
      <c r="M15" s="2">
        <v>3</v>
      </c>
      <c r="N15" s="2">
        <v>2</v>
      </c>
      <c r="O15" s="2">
        <v>3</v>
      </c>
      <c r="P15" s="2">
        <v>2</v>
      </c>
      <c r="Q15" s="2">
        <v>2</v>
      </c>
      <c r="R15" s="2">
        <v>5</v>
      </c>
      <c r="S15" s="2">
        <v>3</v>
      </c>
      <c r="T15" s="2">
        <v>1</v>
      </c>
      <c r="U15" s="2">
        <v>2</v>
      </c>
    </row>
    <row r="16" spans="1:21" ht="15.6" x14ac:dyDescent="0.3">
      <c r="A16" s="1" t="s">
        <v>33</v>
      </c>
      <c r="B16" s="2">
        <v>3</v>
      </c>
      <c r="C16" s="2">
        <v>4</v>
      </c>
      <c r="D16" s="2">
        <v>3</v>
      </c>
      <c r="E16" s="2">
        <v>5</v>
      </c>
      <c r="F16" s="2">
        <v>1</v>
      </c>
      <c r="G16" s="2">
        <v>3</v>
      </c>
      <c r="H16" s="2">
        <v>2</v>
      </c>
      <c r="I16" s="2">
        <v>2</v>
      </c>
      <c r="J16" s="2">
        <v>2</v>
      </c>
      <c r="K16" s="2">
        <v>3</v>
      </c>
      <c r="L16" s="2">
        <v>5</v>
      </c>
      <c r="M16" s="2">
        <v>1</v>
      </c>
      <c r="N16" s="2">
        <v>3</v>
      </c>
      <c r="O16" s="2">
        <v>3</v>
      </c>
      <c r="P16" s="2">
        <v>2</v>
      </c>
      <c r="Q16" s="2">
        <v>2</v>
      </c>
      <c r="R16" s="2">
        <v>5</v>
      </c>
      <c r="S16" s="2">
        <v>2</v>
      </c>
      <c r="T16" s="2">
        <v>1</v>
      </c>
      <c r="U16" s="2">
        <v>3</v>
      </c>
    </row>
    <row r="17" spans="1:21" ht="15.6" x14ac:dyDescent="0.3">
      <c r="A17" s="1" t="s">
        <v>34</v>
      </c>
      <c r="B17" s="2">
        <v>2</v>
      </c>
      <c r="C17" s="2">
        <v>3</v>
      </c>
      <c r="D17" s="2">
        <v>3</v>
      </c>
      <c r="E17" s="2">
        <v>5</v>
      </c>
      <c r="F17" s="2">
        <v>1</v>
      </c>
      <c r="G17" s="2">
        <v>3</v>
      </c>
      <c r="H17" s="2">
        <v>2</v>
      </c>
      <c r="I17" s="2">
        <v>3</v>
      </c>
      <c r="J17" s="2">
        <v>3</v>
      </c>
      <c r="K17" s="2">
        <v>3</v>
      </c>
      <c r="L17" s="2">
        <v>5</v>
      </c>
      <c r="M17" s="2">
        <v>1</v>
      </c>
      <c r="N17" s="2">
        <v>2</v>
      </c>
      <c r="O17" s="2">
        <v>2</v>
      </c>
      <c r="P17" s="2">
        <v>2</v>
      </c>
      <c r="Q17" s="2">
        <v>3</v>
      </c>
      <c r="R17" s="2">
        <v>4</v>
      </c>
      <c r="S17" s="2">
        <v>2</v>
      </c>
      <c r="T17" s="2">
        <v>2</v>
      </c>
      <c r="U17" s="2">
        <v>3</v>
      </c>
    </row>
    <row r="18" spans="1:21" ht="15.6" x14ac:dyDescent="0.3">
      <c r="A18" s="1" t="s">
        <v>35</v>
      </c>
      <c r="B18" s="2">
        <v>3</v>
      </c>
      <c r="C18" s="2">
        <v>1</v>
      </c>
      <c r="D18" s="2">
        <v>1</v>
      </c>
      <c r="E18" s="2">
        <v>5</v>
      </c>
      <c r="F18" s="2">
        <v>3</v>
      </c>
      <c r="G18" s="2">
        <v>2</v>
      </c>
      <c r="H18" s="2">
        <v>1</v>
      </c>
      <c r="I18" s="2">
        <v>3</v>
      </c>
      <c r="J18" s="2">
        <v>2</v>
      </c>
      <c r="K18" s="2">
        <v>2</v>
      </c>
      <c r="L18" s="2">
        <v>5</v>
      </c>
      <c r="M18" s="2">
        <v>2</v>
      </c>
      <c r="N18" s="2">
        <v>2</v>
      </c>
      <c r="O18" s="2">
        <v>2</v>
      </c>
      <c r="P18" s="2">
        <v>2</v>
      </c>
      <c r="Q18" s="2">
        <v>3</v>
      </c>
      <c r="R18" s="2">
        <v>5</v>
      </c>
      <c r="S18" s="2">
        <v>2</v>
      </c>
      <c r="T18" s="2">
        <v>3</v>
      </c>
      <c r="U18" s="2">
        <v>3</v>
      </c>
    </row>
    <row r="19" spans="1:21" ht="15.6" x14ac:dyDescent="0.3">
      <c r="A19" s="1" t="s">
        <v>36</v>
      </c>
      <c r="B19" s="2">
        <v>1</v>
      </c>
      <c r="C19" s="2">
        <v>2</v>
      </c>
      <c r="D19" s="2">
        <v>1</v>
      </c>
      <c r="E19" s="2">
        <v>4</v>
      </c>
      <c r="F19" s="2">
        <v>3</v>
      </c>
      <c r="G19" s="2">
        <v>4</v>
      </c>
      <c r="H19" s="2">
        <v>2</v>
      </c>
      <c r="I19" s="2">
        <v>2</v>
      </c>
      <c r="J19" s="2">
        <v>2</v>
      </c>
      <c r="K19" s="2">
        <v>3</v>
      </c>
      <c r="L19" s="2">
        <v>5</v>
      </c>
      <c r="M19" s="2">
        <v>2</v>
      </c>
      <c r="N19" s="2">
        <v>1</v>
      </c>
      <c r="O19" s="2">
        <v>3</v>
      </c>
      <c r="P19" s="2">
        <v>3</v>
      </c>
      <c r="Q19" s="2">
        <v>2</v>
      </c>
      <c r="R19" s="2">
        <v>5</v>
      </c>
      <c r="S19" s="2">
        <v>2</v>
      </c>
      <c r="T19" s="2">
        <v>2</v>
      </c>
      <c r="U19" s="2">
        <v>2</v>
      </c>
    </row>
    <row r="20" spans="1:21" ht="15.6" x14ac:dyDescent="0.3">
      <c r="A20" s="1" t="s">
        <v>37</v>
      </c>
      <c r="B20" s="2">
        <v>2</v>
      </c>
      <c r="C20" s="2">
        <v>1</v>
      </c>
      <c r="D20" s="2">
        <v>1</v>
      </c>
      <c r="E20" s="2">
        <v>5</v>
      </c>
      <c r="F20" s="2">
        <v>1</v>
      </c>
      <c r="G20" s="2">
        <v>4</v>
      </c>
      <c r="H20" s="2">
        <v>2</v>
      </c>
      <c r="I20" s="2">
        <v>1</v>
      </c>
      <c r="J20" s="2">
        <v>4</v>
      </c>
      <c r="K20" s="2">
        <v>1</v>
      </c>
      <c r="L20" s="2">
        <v>5</v>
      </c>
      <c r="M20" s="2">
        <v>3</v>
      </c>
      <c r="N20" s="2">
        <v>1</v>
      </c>
      <c r="O20" s="2">
        <v>3</v>
      </c>
      <c r="P20" s="2">
        <v>3</v>
      </c>
      <c r="Q20" s="2">
        <v>2</v>
      </c>
      <c r="R20" s="2">
        <v>4</v>
      </c>
      <c r="S20" s="2">
        <v>2</v>
      </c>
      <c r="T20" s="2">
        <v>1</v>
      </c>
      <c r="U20" s="2">
        <v>2</v>
      </c>
    </row>
    <row r="21" spans="1:21" ht="15.6" x14ac:dyDescent="0.3">
      <c r="A21" s="1" t="s">
        <v>38</v>
      </c>
      <c r="B21" s="2">
        <v>2</v>
      </c>
      <c r="C21" s="2">
        <v>2</v>
      </c>
      <c r="D21" s="2">
        <v>3</v>
      </c>
      <c r="E21" s="2">
        <v>4</v>
      </c>
      <c r="F21" s="2">
        <v>1</v>
      </c>
      <c r="G21" s="2">
        <v>1</v>
      </c>
      <c r="H21" s="2">
        <v>1</v>
      </c>
      <c r="I21" s="2">
        <v>3</v>
      </c>
      <c r="J21" s="2">
        <v>3</v>
      </c>
      <c r="K21" s="2">
        <v>1</v>
      </c>
      <c r="L21" s="2">
        <v>5</v>
      </c>
      <c r="M21" s="2">
        <v>2</v>
      </c>
      <c r="N21" s="2">
        <v>2</v>
      </c>
      <c r="O21" s="2">
        <v>2</v>
      </c>
      <c r="P21" s="2">
        <v>3</v>
      </c>
      <c r="Q21" s="2">
        <v>2</v>
      </c>
      <c r="R21" s="2">
        <v>5</v>
      </c>
      <c r="S21" s="2">
        <v>3</v>
      </c>
      <c r="T21" s="2">
        <v>1</v>
      </c>
      <c r="U21" s="2">
        <v>2</v>
      </c>
    </row>
    <row r="22" spans="1:21" ht="15.6" x14ac:dyDescent="0.3">
      <c r="A22" s="1" t="s">
        <v>39</v>
      </c>
      <c r="B22" s="2">
        <v>3</v>
      </c>
      <c r="C22" s="2">
        <v>1</v>
      </c>
      <c r="D22" s="2">
        <v>1</v>
      </c>
      <c r="E22" s="2">
        <v>5</v>
      </c>
      <c r="F22" s="2">
        <v>1</v>
      </c>
      <c r="G22" s="2">
        <v>1</v>
      </c>
      <c r="H22" s="2">
        <v>1</v>
      </c>
      <c r="I22" s="2">
        <v>1</v>
      </c>
      <c r="J22" s="2">
        <v>5</v>
      </c>
      <c r="K22" s="2">
        <v>2</v>
      </c>
      <c r="L22" s="2">
        <v>5</v>
      </c>
      <c r="M22" s="2">
        <v>2</v>
      </c>
      <c r="N22" s="2">
        <v>3</v>
      </c>
      <c r="O22" s="2">
        <v>2</v>
      </c>
      <c r="P22" s="2">
        <v>3</v>
      </c>
      <c r="Q22" s="2">
        <v>2</v>
      </c>
      <c r="R22" s="2">
        <v>5</v>
      </c>
      <c r="S22" s="2">
        <v>2</v>
      </c>
      <c r="T22" s="2">
        <v>3</v>
      </c>
      <c r="U22" s="2">
        <v>1</v>
      </c>
    </row>
    <row r="23" spans="1:2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6" x14ac:dyDescent="0.3">
      <c r="A24" s="2" t="s">
        <v>51</v>
      </c>
      <c r="B24" s="5">
        <f>GEOMEAN(B3:B22)</f>
        <v>2.2720349070860077</v>
      </c>
      <c r="C24" s="5">
        <f t="shared" ref="C24:U24" si="0">GEOMEAN(C3:C22)</f>
        <v>2.035648896057229</v>
      </c>
      <c r="D24" s="5">
        <f t="shared" si="0"/>
        <v>2.3049522684371007</v>
      </c>
      <c r="E24" s="5">
        <f t="shared" si="0"/>
        <v>4.5730505192732638</v>
      </c>
      <c r="F24" s="5">
        <f t="shared" si="0"/>
        <v>1.4814320967697983</v>
      </c>
      <c r="G24" s="5">
        <f t="shared" si="0"/>
        <v>1.7513849872820981</v>
      </c>
      <c r="H24" s="5">
        <f t="shared" si="0"/>
        <v>1.7017186125992758</v>
      </c>
      <c r="I24" s="5">
        <f t="shared" si="0"/>
        <v>1.6107631526579149</v>
      </c>
      <c r="J24" s="5">
        <f t="shared" si="0"/>
        <v>2.5112983486962723</v>
      </c>
      <c r="K24" s="5">
        <f t="shared" si="0"/>
        <v>1.8881750225898042</v>
      </c>
      <c r="L24" s="5">
        <f t="shared" si="0"/>
        <v>4.9445241645251583</v>
      </c>
      <c r="M24" s="5">
        <f t="shared" si="0"/>
        <v>1.7017186125992758</v>
      </c>
      <c r="N24" s="5">
        <f t="shared" si="0"/>
        <v>1.7617295898720438</v>
      </c>
      <c r="O24" s="5">
        <f t="shared" si="0"/>
        <v>2.0065774956585973</v>
      </c>
      <c r="P24" s="5">
        <f t="shared" si="0"/>
        <v>2.258693870913711</v>
      </c>
      <c r="Q24" s="5">
        <f t="shared" si="0"/>
        <v>2.3862362346415456</v>
      </c>
      <c r="R24" s="5">
        <f t="shared" si="0"/>
        <v>4.4577279622227426</v>
      </c>
      <c r="S24" s="5">
        <f t="shared" si="0"/>
        <v>2.2133638394006434</v>
      </c>
      <c r="T24" s="5">
        <f t="shared" si="0"/>
        <v>1.9105460086999304</v>
      </c>
      <c r="U24" s="5">
        <f t="shared" si="0"/>
        <v>2.400330603219754</v>
      </c>
    </row>
    <row r="25" spans="1:21" ht="15.6" x14ac:dyDescent="0.3">
      <c r="A25" s="2"/>
      <c r="B25" s="5" t="s">
        <v>48</v>
      </c>
      <c r="C25" s="5" t="s">
        <v>49</v>
      </c>
      <c r="D25" s="5" t="s">
        <v>49</v>
      </c>
      <c r="E25" s="5" t="s">
        <v>48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48</v>
      </c>
      <c r="K25" s="5" t="s">
        <v>49</v>
      </c>
      <c r="L25" s="5" t="s">
        <v>48</v>
      </c>
      <c r="M25" s="5" t="s">
        <v>48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48</v>
      </c>
      <c r="S25" s="5" t="s">
        <v>49</v>
      </c>
      <c r="T25" s="5" t="s">
        <v>49</v>
      </c>
      <c r="U25" s="5" t="s">
        <v>49</v>
      </c>
    </row>
    <row r="26" spans="1:21" ht="21" x14ac:dyDescent="0.4">
      <c r="A26" s="3" t="s">
        <v>50</v>
      </c>
      <c r="B26" s="32">
        <f>AVERAGE(B3:U22)</f>
        <v>2.5474999999999999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</sheetData>
  <mergeCells count="1">
    <mergeCell ref="B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impor-ENI</vt:lpstr>
      <vt:lpstr>impoe-SOI</vt:lpstr>
      <vt:lpstr>impor-ECOI</vt:lpstr>
      <vt:lpstr>per-ENI</vt:lpstr>
      <vt:lpstr>per-SOI</vt:lpstr>
      <vt:lpstr>per-ECOI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</dc:creator>
  <cp:lastModifiedBy>Roz</cp:lastModifiedBy>
  <dcterms:created xsi:type="dcterms:W3CDTF">2023-02-19T06:38:07Z</dcterms:created>
  <dcterms:modified xsi:type="dcterms:W3CDTF">2023-09-22T18:48:23Z</dcterms:modified>
</cp:coreProperties>
</file>