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 tabRatio="655" activeTab="2"/>
  </bookViews>
  <sheets>
    <sheet name="INSTRUCTIVO" sheetId="31" r:id="rId1"/>
    <sheet name="LLENADO" sheetId="30" r:id="rId2"/>
    <sheet name="1ER. A" sheetId="23" r:id="rId3"/>
    <sheet name="1ER. B" sheetId="32" r:id="rId4"/>
    <sheet name="1ERO. MEC" sheetId="34" r:id="rId5"/>
    <sheet name="1ERO. MEC B" sheetId="35" r:id="rId6"/>
    <sheet name="TPI" sheetId="36" r:id="rId7"/>
    <sheet name="Hoja1" sheetId="37" r:id="rId8"/>
  </sheets>
  <externalReferences>
    <externalReference r:id="rId9"/>
  </externalReferences>
  <definedNames>
    <definedName name="_xlnm.Print_Area" localSheetId="6">TPI!$A$1:$AX$31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9" i="37" l="1"/>
  <c r="D166" i="37"/>
  <c r="D165" i="37"/>
  <c r="D167" i="37"/>
  <c r="D168" i="37"/>
  <c r="D164" i="37"/>
  <c r="D132" i="37"/>
  <c r="D154" i="37"/>
  <c r="K115" i="37"/>
  <c r="K116" i="37"/>
  <c r="K118" i="37"/>
  <c r="K119" i="37"/>
  <c r="K120" i="37"/>
  <c r="K121" i="37"/>
  <c r="K122" i="37"/>
  <c r="K123" i="37"/>
  <c r="K124" i="37"/>
  <c r="K125" i="37"/>
  <c r="K126" i="37"/>
  <c r="K127" i="37"/>
  <c r="K117" i="37"/>
  <c r="D153" i="37"/>
  <c r="L85" i="35"/>
  <c r="J41" i="37" l="1"/>
  <c r="D29" i="37"/>
  <c r="D14" i="37"/>
  <c r="D43" i="37"/>
  <c r="D21" i="37"/>
  <c r="D12" i="37"/>
  <c r="D47" i="37"/>
  <c r="K91" i="37"/>
  <c r="G96" i="37"/>
  <c r="H96" i="37"/>
  <c r="G102" i="37"/>
  <c r="H102" i="37"/>
  <c r="G63" i="37"/>
  <c r="H63" i="37"/>
  <c r="G101" i="37"/>
  <c r="H101" i="37"/>
  <c r="G84" i="37"/>
  <c r="H84" i="37"/>
  <c r="G103" i="37"/>
  <c r="H103" i="37"/>
  <c r="G100" i="37"/>
  <c r="H100" i="37"/>
  <c r="G77" i="37"/>
  <c r="H77" i="37"/>
  <c r="G95" i="37"/>
  <c r="H95" i="37"/>
  <c r="G57" i="37"/>
  <c r="H57" i="37"/>
  <c r="G85" i="37"/>
  <c r="H85" i="37"/>
  <c r="G62" i="37"/>
  <c r="H62" i="37"/>
  <c r="G93" i="37"/>
  <c r="H93" i="37"/>
  <c r="G97" i="37"/>
  <c r="H97" i="37"/>
  <c r="G74" i="37"/>
  <c r="H74" i="37"/>
  <c r="G58" i="37"/>
  <c r="H58" i="37"/>
  <c r="G75" i="37"/>
  <c r="H75" i="37"/>
  <c r="G68" i="37"/>
  <c r="H68" i="37"/>
  <c r="G80" i="37"/>
  <c r="H80" i="37"/>
  <c r="G71" i="37"/>
  <c r="H71" i="37"/>
  <c r="G70" i="37"/>
  <c r="H70" i="37"/>
  <c r="G76" i="37"/>
  <c r="H76" i="37"/>
  <c r="G81" i="37"/>
  <c r="H81" i="37"/>
  <c r="G82" i="37"/>
  <c r="H82" i="37"/>
  <c r="G92" i="37"/>
  <c r="H92" i="37"/>
  <c r="G83" i="37"/>
  <c r="H83" i="37"/>
  <c r="G69" i="37"/>
  <c r="H69" i="37"/>
  <c r="G53" i="37"/>
  <c r="H53" i="37"/>
  <c r="G56" i="37"/>
  <c r="H56" i="37"/>
  <c r="G59" i="37"/>
  <c r="H59" i="37"/>
  <c r="G60" i="37"/>
  <c r="H60" i="37"/>
  <c r="G55" i="37"/>
  <c r="H55" i="37"/>
  <c r="G86" i="37"/>
  <c r="H86" i="37"/>
  <c r="G78" i="37"/>
  <c r="H78" i="37"/>
  <c r="G64" i="37"/>
  <c r="H64" i="37"/>
  <c r="G87" i="37"/>
  <c r="H87" i="37"/>
  <c r="G88" i="37"/>
  <c r="H88" i="37"/>
  <c r="G65" i="37"/>
  <c r="H65" i="37"/>
  <c r="G79" i="37"/>
  <c r="H79" i="37"/>
  <c r="G99" i="37"/>
  <c r="H99" i="37"/>
  <c r="G89" i="37"/>
  <c r="H89" i="37"/>
  <c r="G61" i="37"/>
  <c r="H61" i="37"/>
  <c r="G94" i="37"/>
  <c r="H94" i="37"/>
  <c r="G98" i="37"/>
  <c r="H98" i="37"/>
  <c r="G90" i="37"/>
  <c r="H90" i="37"/>
  <c r="G66" i="37"/>
  <c r="H66" i="37"/>
  <c r="G72" i="37"/>
  <c r="H72" i="37"/>
  <c r="G91" i="37"/>
  <c r="H91" i="37"/>
  <c r="G73" i="37"/>
  <c r="H73" i="37"/>
  <c r="G67" i="37"/>
  <c r="H67" i="37"/>
  <c r="G54" i="37"/>
  <c r="H54" i="37"/>
  <c r="D67" i="37"/>
  <c r="D74" i="37"/>
  <c r="D61" i="37"/>
  <c r="D69" i="37"/>
  <c r="D75" i="37"/>
  <c r="D60" i="37"/>
  <c r="D80" i="37"/>
  <c r="D58" i="37"/>
  <c r="D92" i="37"/>
  <c r="D55" i="37"/>
  <c r="D53" i="37"/>
  <c r="D91" i="37"/>
  <c r="D70" i="37"/>
  <c r="D81" i="37"/>
  <c r="D83" i="37"/>
  <c r="D84" i="37"/>
  <c r="D85" i="37"/>
  <c r="D89" i="37"/>
  <c r="D56" i="37"/>
  <c r="D59" i="37"/>
  <c r="D76" i="37"/>
  <c r="D96" i="37"/>
  <c r="D77" i="37"/>
  <c r="D57" i="37"/>
  <c r="D71" i="37"/>
  <c r="D82" i="37"/>
  <c r="D93" i="37"/>
  <c r="D86" i="37"/>
  <c r="D78" i="37"/>
  <c r="D90" i="37"/>
  <c r="D72" i="37"/>
  <c r="D73" i="37"/>
  <c r="M6" i="37" l="1"/>
  <c r="M5" i="37"/>
  <c r="M4" i="37"/>
  <c r="M3" i="37"/>
  <c r="M7" i="37"/>
  <c r="M2" i="37"/>
  <c r="AH19" i="32" l="1"/>
  <c r="AH18" i="32"/>
  <c r="AH58" i="23"/>
  <c r="AH56" i="23"/>
  <c r="AH55" i="23"/>
  <c r="AH54" i="23"/>
  <c r="D97" i="37" l="1"/>
  <c r="D87" i="37"/>
  <c r="D105" i="37"/>
  <c r="D63" i="37"/>
  <c r="D94" i="37"/>
  <c r="D88" i="37"/>
  <c r="D103" i="37"/>
  <c r="D79" i="37"/>
  <c r="D101" i="37"/>
  <c r="D68" i="37"/>
  <c r="D98" i="37"/>
  <c r="D99" i="37"/>
  <c r="D95" i="37"/>
  <c r="D102" i="37"/>
  <c r="D100" i="37"/>
  <c r="D64" i="37"/>
  <c r="D65" i="37"/>
  <c r="D104" i="37"/>
  <c r="D54" i="37"/>
  <c r="D106" i="37"/>
  <c r="D66" i="37"/>
  <c r="D62" i="37"/>
</calcChain>
</file>

<file path=xl/sharedStrings.xml><?xml version="1.0" encoding="utf-8"?>
<sst xmlns="http://schemas.openxmlformats.org/spreadsheetml/2006/main" count="1317" uniqueCount="572">
  <si>
    <t>MUNICIPIO</t>
  </si>
  <si>
    <t>HEROES DE LA PATRIA</t>
  </si>
  <si>
    <t>SELLO DE LA ESCUELA</t>
  </si>
  <si>
    <t>SELLO DE LA SUPERVISIÓN</t>
  </si>
  <si>
    <t>TURNO</t>
  </si>
  <si>
    <t>CICLO ESCOLAR</t>
  </si>
  <si>
    <t>21EBH1515B</t>
  </si>
  <si>
    <t>A S I G N A T U R A S</t>
  </si>
  <si>
    <t>VENUSTIANO CARRANZA</t>
  </si>
  <si>
    <t>MANUEL AVILA CAMACHO S/N</t>
  </si>
  <si>
    <t>LOCALIDAD</t>
  </si>
  <si>
    <t>NOMBRE DEL ALUMNO
PRIMER APELLIDO                  /                  SEGUNDO APELLIDO                 *                 NOMBRE(S)</t>
  </si>
  <si>
    <t>PROMEDIO
 GENERAL</t>
  </si>
  <si>
    <t>FECHA DE VALIDACIÓN</t>
  </si>
  <si>
    <t>DIRECTOR DE CONTROL ESCOLAR</t>
  </si>
  <si>
    <t>SUPERVISOR ESCOLAR</t>
  </si>
  <si>
    <t>DIRECTOR DE LA ESCUELA</t>
  </si>
  <si>
    <t>SELLO DE LA DIRECCIÓN DE
 CONTROL ESCOLAR</t>
  </si>
  <si>
    <t>CLAVE ÚNICA DE REGISTRO DE POBLACIÓN (CURP)</t>
  </si>
  <si>
    <t>NÚMERO PROGRESIVO</t>
  </si>
  <si>
    <t>NOMBRE OFICIAL DE LA ESCUELA SEGÚN CATÁLOGO DE CENTROS DE TRABAJO</t>
  </si>
  <si>
    <t>DISCONTINUO</t>
  </si>
  <si>
    <t>DOMICILIO DE LA ESCUELA</t>
  </si>
  <si>
    <t>CLAVE DE C.T.</t>
  </si>
  <si>
    <t>____________________________</t>
  </si>
  <si>
    <t>HOJA</t>
  </si>
  <si>
    <t>DE</t>
  </si>
  <si>
    <t>JUL</t>
  </si>
  <si>
    <t>O B S E R V A C I O N E S</t>
  </si>
  <si>
    <t>NÚMERO</t>
  </si>
  <si>
    <t>DESCRIPCIÓN</t>
  </si>
  <si>
    <t>ESCRIBIR LA CLAVE DE CENTRO DE TRABAJO DE LA ESCUELA</t>
  </si>
  <si>
    <t>ESCRIBIR EL MUNICIPIO DONDE ESTA UBICADA LA ESCUELA</t>
  </si>
  <si>
    <t>ESCRIBIR EL CICLO ESCOLAR CORRESPONDIENTE</t>
  </si>
  <si>
    <t>ESCRIBIR EL NÚMERO PROGRESIVO CORRESPONDIENTE</t>
  </si>
  <si>
    <t>APARTADO EXCLUSIVO PARA LA DCE (NO MODIFICAR)</t>
  </si>
  <si>
    <t>MODIFICAR DE ACUERDO AL NUMERO DE HOJAS QUE INTEGRE ESTE FORMATO</t>
  </si>
  <si>
    <t>REVISÓ Y CONFRONTÓ:</t>
  </si>
  <si>
    <t>NOMBRE DEL(DE LA) RESP. DE LA MESA DE TRÁMITE</t>
  </si>
  <si>
    <t>RENÉ RESENDIZ JACOBO</t>
  </si>
  <si>
    <t>2018-2019</t>
  </si>
  <si>
    <t>ESCUELAS DE CAPACITACIÓN, TÉCNICAS ESPECIALIZADAS Y TÉCNICAS PROFESIONALES</t>
  </si>
  <si>
    <t>CARRERA</t>
  </si>
  <si>
    <t>Z. E.</t>
  </si>
  <si>
    <t>TECNICO PROFESIONAL EN DIRECCIÓN, PRODUCCION Y GESTION DE ARTES MUSICA Y MULTIMEDIA</t>
  </si>
  <si>
    <t>000</t>
  </si>
  <si>
    <t>TIPO DE PLAN</t>
  </si>
  <si>
    <t>SEMESTRAL</t>
  </si>
  <si>
    <t>DURACIÓN</t>
  </si>
  <si>
    <t>1 AÑO</t>
  </si>
  <si>
    <t>F11C</t>
  </si>
  <si>
    <t>PRIMER SEMESTRE</t>
  </si>
  <si>
    <t>INSCRIPCIÓN Y ACREDITACIÓN ESCOLAR</t>
  </si>
  <si>
    <t>ESCRIBIR EL NOMBRE OFICIAL DE LA ESCUELA</t>
  </si>
  <si>
    <t>ESCRIBIR EL DOMICILIO OFICIAL DE LA ESCUELA</t>
  </si>
  <si>
    <t>ESCRIBIR LA LOCALIDAD OFICIAL DONDE ESTA UBICADA LA ESCUELA</t>
  </si>
  <si>
    <t>ESCRIBIR EL NOMBRE OFICIAL DE LA CARRERA QUE IMPARTE LA ESCUELA</t>
  </si>
  <si>
    <t>ESCRIBIR LA ZONA DE LA SUPERVISIÓN A LA QUE PERTENECE LA ESCUELA</t>
  </si>
  <si>
    <r>
      <t>ESCRIBIR EL TURNO OFICIAL DE LA ESCUELA (</t>
    </r>
    <r>
      <rPr>
        <sz val="8"/>
        <color theme="1"/>
        <rFont val="Calibri"/>
        <family val="2"/>
        <scheme val="minor"/>
      </rPr>
      <t>MATUTINO, VESPERTINO, NOCTURNO, DISCONTINUO, MIXTO</t>
    </r>
    <r>
      <rPr>
        <sz val="11"/>
        <color theme="1"/>
        <rFont val="Calibri"/>
        <family val="2"/>
        <scheme val="minor"/>
      </rPr>
      <t>)</t>
    </r>
  </si>
  <si>
    <t>ESCRIBIR EL TIEMPO DE DURACIÓN DE LA CARRERA (1 AÑO, 2 AÑOS, 3 AÑOS)</t>
  </si>
  <si>
    <t>ESCRIBIR EL TIPO DE PLAN DE ESTUDIOS (ANUAL,  SEMESTRAL)</t>
  </si>
  <si>
    <t>ESCRIBIR EL(LOS) NOMBRE(S) DEL(A) ALUMNO(A) (APP, APM, NOMBRE(S))</t>
  </si>
  <si>
    <t>ESCRIBIR EL PROMEDIO GENERAL CORRESPONDIENTE</t>
  </si>
  <si>
    <t>ESCRIBIR EL NOMBRE DEL (DE LA) DIRECTOR(A) SIN CONTEMPLAR EL GRADO ACADÉMICO</t>
  </si>
  <si>
    <t>ESCRIBIR EL NOMBRE DEL (DE LA) SUPERVISOR(A) SIN CONTEMPLAR EL GRADO ACADÉMICO</t>
  </si>
  <si>
    <t>ESCRIBIR EL NOMBRE DEL(A) RESPONSABLE DE LA MESA DE TRÁMITE CORRESPONDIENTE</t>
  </si>
  <si>
    <t>NOTAS:</t>
  </si>
  <si>
    <t>*</t>
  </si>
  <si>
    <t>SOLO SE UTILIZARAN LAS FILAS O RENGLONES DE ACUERDO AL NUMERO DE ALUMNOS CORRESPONDIENTES, NO DEBEN EXISTIR FILAS O RENGLONES EN BLANCO.</t>
  </si>
  <si>
    <t>ESCRIBIR ALGUNA OBSERVACIÓN ALUSIVA DATOS Y/O CALIFICACIONES DEL(A) ALUMNO(A)</t>
  </si>
  <si>
    <t>ESCRIBIR LA CURP DEL(DE LA) ALUMNO(A) A 18 CARACTERES</t>
  </si>
  <si>
    <t xml:space="preserve">ESCRIBIR LAS CALIFICACIONES DE CADA ALUMNO(A) POR ASIGNATURA, TOMANDO EN CUENTA LA ESCALA DEL ACUERDO SECRETARIAL NÚMERO 17 </t>
  </si>
  <si>
    <t>TELEFONO</t>
  </si>
  <si>
    <t>ESCRIBIR EL TELÉFONO OFICIAL DE LA ESCUELA</t>
  </si>
  <si>
    <t>INSTRUCTIVO DE LLENADO DEL FORMATO (F11C)</t>
  </si>
  <si>
    <t>SECRETARÍA DE EDUCACIÓN PÚBLICA</t>
  </si>
  <si>
    <t>MODIFICAR DE ACUERDO AL NÚMERO DE SEMESTRE(S) O AÑO(S) CORRESPONDIENTE</t>
  </si>
  <si>
    <t>ESCRIBIR LA FECHA EN LA QUE SE PRESENTA A VALIDAR LA INFORMACIÓN ANTE LA DCE</t>
  </si>
  <si>
    <t>LAS COLUMNAS QUE NO SEAN UTILIZADAS DEBERÁN SER CANCELADAS CON UNA DIAGONAL DE LA PARTE SUPERIOR IZQUIERDA A LA PARTE INFERIOR DERECHA.</t>
  </si>
  <si>
    <t>LOS NOMBRES Y FIRMAS DE LOS DIRECTIVOS SOLO DEBERÁ PLASMARSE EN LA ÚLTIMA HOJA DEL DOCUMENTO.</t>
  </si>
  <si>
    <t>ESCUELA DE ENFERMERÍA ALEJANDRO FLEMING</t>
  </si>
  <si>
    <t>BOULEVARD FERROCARRILES NO. 4305, SAN DIEGO ACAPULCO</t>
  </si>
  <si>
    <t>ATLIXCO</t>
  </si>
  <si>
    <t>21PET0177K</t>
  </si>
  <si>
    <t>TÉCNICO PROFESIONAL EN ENFERMERÍA GENERAL</t>
  </si>
  <si>
    <t>019</t>
  </si>
  <si>
    <t>AARR970905MPLNYS05</t>
  </si>
  <si>
    <t>CARL020311MPLMJCA7</t>
  </si>
  <si>
    <t>CAVF011029MPLYLLA5</t>
  </si>
  <si>
    <t>CONG021204MNERTNA5</t>
  </si>
  <si>
    <t>COBL960904MPLRSS02</t>
  </si>
  <si>
    <t>EICR030620HPLSLYA7</t>
  </si>
  <si>
    <t>EIRD031130MPLSJLA9</t>
  </si>
  <si>
    <t>FESJ020122HPLRNCA6</t>
  </si>
  <si>
    <t>HEAN810606MPLRGN09</t>
  </si>
  <si>
    <t>LAPY930216MPLRRS07</t>
  </si>
  <si>
    <t>LECG021006MPLLMNA4</t>
  </si>
  <si>
    <t>LOOJ990212MPLPSN00</t>
  </si>
  <si>
    <t>MAVK020830MPLCLRA6</t>
  </si>
  <si>
    <t>MACI020217MPLRLRA9</t>
  </si>
  <si>
    <t>MASL000412MPLNRSA5</t>
  </si>
  <si>
    <t>MARE011006MPLRYVA7</t>
  </si>
  <si>
    <t>MOPJ011031MPLNRLA0</t>
  </si>
  <si>
    <t>MOFE020430HPLRNMA7</t>
  </si>
  <si>
    <t>PEFF031227HPLRLRA1</t>
  </si>
  <si>
    <t>RAAM011002MPLMGYA0</t>
  </si>
  <si>
    <t>ROPE030211MPLDLRA8</t>
  </si>
  <si>
    <t>ROCA030521HPLMRLA7</t>
  </si>
  <si>
    <t>ROCH980807HPLMRL04</t>
  </si>
  <si>
    <t>SECC020726HPLVRSA8</t>
  </si>
  <si>
    <t>SOGJ030429HNESRSA3</t>
  </si>
  <si>
    <t>SOSM010723HPLTNRA2</t>
  </si>
  <si>
    <t>TARM020713MPLPDNA7</t>
  </si>
  <si>
    <t>TEAL010805HPLPRSA8</t>
  </si>
  <si>
    <t>VARM750413MPLZJR08</t>
  </si>
  <si>
    <t>VAUK020118MPLZRRA9</t>
  </si>
  <si>
    <t>VIRS010722HPLLZNA5</t>
  </si>
  <si>
    <t>ZUCK030422MPLXBRA0</t>
  </si>
  <si>
    <t>HERNANDEZ</t>
  </si>
  <si>
    <t>MARTINEZ</t>
  </si>
  <si>
    <t xml:space="preserve">PEREZ </t>
  </si>
  <si>
    <t>RAMIREZ</t>
  </si>
  <si>
    <t>ANDRADE    /</t>
  </si>
  <si>
    <t>VILLADA</t>
  </si>
  <si>
    <t>SANCHEZ</t>
  </si>
  <si>
    <t>SERRANO</t>
  </si>
  <si>
    <t>GARCIA</t>
  </si>
  <si>
    <t>ROSA MARIA</t>
  </si>
  <si>
    <t>LUCERO ESPERANZA</t>
  </si>
  <si>
    <t>FLOR GUADALUPE</t>
  </si>
  <si>
    <t>GIANNA</t>
  </si>
  <si>
    <t>LESLIE</t>
  </si>
  <si>
    <t>MARIA ELENA</t>
  </si>
  <si>
    <t>RAY EFREN</t>
  </si>
  <si>
    <t>DULCE ANDREA</t>
  </si>
  <si>
    <t xml:space="preserve">JACOB </t>
  </si>
  <si>
    <t>ANDREA STEPHANIE</t>
  </si>
  <si>
    <t>NANCY JANETTE</t>
  </si>
  <si>
    <t>YESENIA</t>
  </si>
  <si>
    <t>GENOVEVA</t>
  </si>
  <si>
    <t>JENNIFER</t>
  </si>
  <si>
    <t>KARLA PATRICIA</t>
  </si>
  <si>
    <t>IRIS MIRIANA</t>
  </si>
  <si>
    <t>EVELIN</t>
  </si>
  <si>
    <t>JULISA</t>
  </si>
  <si>
    <t>EMMANUEL</t>
  </si>
  <si>
    <t>FERNANDO</t>
  </si>
  <si>
    <t>MAYLIN</t>
  </si>
  <si>
    <t>ERENDIRA</t>
  </si>
  <si>
    <t>ALDO</t>
  </si>
  <si>
    <t>HILARIO</t>
  </si>
  <si>
    <t>CESAR SANTIAGO</t>
  </si>
  <si>
    <t>JESRAEL ALDEMAR</t>
  </si>
  <si>
    <t>MAURICIO</t>
  </si>
  <si>
    <t>MONTSERRAT</t>
  </si>
  <si>
    <t>LUIS ANGEL</t>
  </si>
  <si>
    <t>REYES    *</t>
  </si>
  <si>
    <t>CAMPOHERMOSO   /</t>
  </si>
  <si>
    <t>ROJAS   *</t>
  </si>
  <si>
    <t>VAZQUEZ /</t>
  </si>
  <si>
    <t>MARILU</t>
  </si>
  <si>
    <t>KAREN ALONDRA</t>
  </si>
  <si>
    <t>SANTOS URIEL</t>
  </si>
  <si>
    <t>KARLA ITZEL</t>
  </si>
  <si>
    <t>URBINA   *</t>
  </si>
  <si>
    <t>RUIZ   *</t>
  </si>
  <si>
    <t>CABRALES   *</t>
  </si>
  <si>
    <t>VILLADA/</t>
  </si>
  <si>
    <t>ZUÑIGA/</t>
  </si>
  <si>
    <t>CAYETANO   /</t>
  </si>
  <si>
    <t>CORANO   /</t>
  </si>
  <si>
    <t>AUSC980428MPLRMN02</t>
  </si>
  <si>
    <t>CASS970221MPLRNN02</t>
  </si>
  <si>
    <t>GOHM661021MPLNRR07</t>
  </si>
  <si>
    <t>HEPS030125MPLRRHA3</t>
  </si>
  <si>
    <t>JUMG821003HPLSRR07</t>
  </si>
  <si>
    <t>RORH830123HPLDMC06</t>
  </si>
  <si>
    <t>RUJR021127MPLZRTA7</t>
  </si>
  <si>
    <t>VECY810312HPLNSS01</t>
  </si>
  <si>
    <t>ZATA930509HPLMLR09</t>
  </si>
  <si>
    <t>YOSELIN</t>
  </si>
  <si>
    <t>CINTHYA PAMELA</t>
  </si>
  <si>
    <t>SANDRA</t>
  </si>
  <si>
    <t>MARÍA MARCELINA</t>
  </si>
  <si>
    <t>SHECCID ITALIBY</t>
  </si>
  <si>
    <t>GERARDO</t>
  </si>
  <si>
    <t>DAFNE ITZEL</t>
  </si>
  <si>
    <t>RAFAEL</t>
  </si>
  <si>
    <t>HECTOR</t>
  </si>
  <si>
    <t>RUTH</t>
  </si>
  <si>
    <t>BRIAN</t>
  </si>
  <si>
    <t>YASMANI</t>
  </si>
  <si>
    <t>ARTURO</t>
  </si>
  <si>
    <t>M</t>
  </si>
  <si>
    <t>H</t>
  </si>
  <si>
    <t>ROSALÍA MARICELA SOLÍS CHOLULA</t>
  </si>
  <si>
    <t>ESCUELA DE COMPUTACIÓN FLEMING</t>
  </si>
  <si>
    <t>21PET0296Y</t>
  </si>
  <si>
    <t>TÉCNICO PROFESIONAL EN MECÁNICA AUTOMOTRIZ</t>
  </si>
  <si>
    <t>AUGL890323HPLGNS00</t>
  </si>
  <si>
    <t>CEAJ020427HGRRLNA9</t>
  </si>
  <si>
    <t>COAD920926HPLNRM02</t>
  </si>
  <si>
    <t>MEBB011005HPLRRRA5</t>
  </si>
  <si>
    <t>OILH000401HPLRZGA4</t>
  </si>
  <si>
    <t>PELJ961224HPLRNS06</t>
  </si>
  <si>
    <t>RARL021019HPLMMSA5</t>
  </si>
  <si>
    <t>RAMC031124HPLMRHA9</t>
  </si>
  <si>
    <t>SAHA980730HPLNRL05</t>
  </si>
  <si>
    <t>SOZJ011104HPLRPNA3</t>
  </si>
  <si>
    <t>TESO990903HPLPRM02</t>
  </si>
  <si>
    <t>VILU000909HPLCZRA5</t>
  </si>
  <si>
    <t>VIRM990702HPLCJS05</t>
  </si>
  <si>
    <t>AGUIRRE   /</t>
  </si>
  <si>
    <t>CERVANTES   /</t>
  </si>
  <si>
    <t>CONTLA   /</t>
  </si>
  <si>
    <t>MERLO   /</t>
  </si>
  <si>
    <t>ORTIZ   /</t>
  </si>
  <si>
    <t>PEREZ   /</t>
  </si>
  <si>
    <t>RAMIREZ   /</t>
  </si>
  <si>
    <t>RAMOS   /</t>
  </si>
  <si>
    <t>SANCHEZ   /</t>
  </si>
  <si>
    <t>SORIANO    /</t>
  </si>
  <si>
    <t>TEPI   /</t>
  </si>
  <si>
    <t>VICTORIA   /</t>
  </si>
  <si>
    <t>GONZALEZ   *</t>
  </si>
  <si>
    <t>ALONSO   *</t>
  </si>
  <si>
    <t>ARENAS   *</t>
  </si>
  <si>
    <t>JOSE LUIS</t>
  </si>
  <si>
    <t>JONATHAN</t>
  </si>
  <si>
    <t>DAMIAN</t>
  </si>
  <si>
    <t>HUGO</t>
  </si>
  <si>
    <t>JESUS</t>
  </si>
  <si>
    <t>LUIS MARIO</t>
  </si>
  <si>
    <t>JOSE CHRISTIAN</t>
  </si>
  <si>
    <t>ALAN</t>
  </si>
  <si>
    <t>OMAR</t>
  </si>
  <si>
    <t>URIEL</t>
  </si>
  <si>
    <t>MOISES</t>
  </si>
  <si>
    <t>BERRA   *</t>
  </si>
  <si>
    <t>LOZADA   *</t>
  </si>
  <si>
    <t>LUNA   *</t>
  </si>
  <si>
    <t>RAMIREZ   *</t>
  </si>
  <si>
    <t>MARTINEZ   *</t>
  </si>
  <si>
    <t>HERNANDEZ   *</t>
  </si>
  <si>
    <t>ZEPEDA   *</t>
  </si>
  <si>
    <t>SERRANO   *</t>
  </si>
  <si>
    <t>LEZAMA   *</t>
  </si>
  <si>
    <t>MARQUEZ</t>
  </si>
  <si>
    <t>ESTRADA</t>
  </si>
  <si>
    <t>MARCOS</t>
  </si>
  <si>
    <t>MIRANDA</t>
  </si>
  <si>
    <t>ANACHELI</t>
  </si>
  <si>
    <t>HECTOR HUGO</t>
  </si>
  <si>
    <t>ALFREDO</t>
  </si>
  <si>
    <t>JUAN PABLO</t>
  </si>
  <si>
    <t>GONZALO MATEO</t>
  </si>
  <si>
    <t>RAYMUNDO</t>
  </si>
  <si>
    <t>JOSE</t>
  </si>
  <si>
    <t>CANDIDO</t>
  </si>
  <si>
    <t>JORGE LUIS</t>
  </si>
  <si>
    <t>BRENDA</t>
  </si>
  <si>
    <t>BRYAN</t>
  </si>
  <si>
    <t>JUAN</t>
  </si>
  <si>
    <t>ALEJANDRO</t>
  </si>
  <si>
    <t>LEODAN</t>
  </si>
  <si>
    <t>RAUL URIEL</t>
  </si>
  <si>
    <t>SURIEL</t>
  </si>
  <si>
    <t>YAHIR</t>
  </si>
  <si>
    <t>VICTOR</t>
  </si>
  <si>
    <t>BERTIN</t>
  </si>
  <si>
    <t>ANA LAURA</t>
  </si>
  <si>
    <t>ESTELA</t>
  </si>
  <si>
    <t>ROJANO</t>
  </si>
  <si>
    <t>CALTENCO</t>
  </si>
  <si>
    <t>DURA</t>
  </si>
  <si>
    <t>PARADA</t>
  </si>
  <si>
    <t>MATA</t>
  </si>
  <si>
    <t>CRIVELLI</t>
  </si>
  <si>
    <t>PINEDA</t>
  </si>
  <si>
    <t>DE LA ROSA</t>
  </si>
  <si>
    <t>FRANCISCO</t>
  </si>
  <si>
    <t>ALBERTA</t>
  </si>
  <si>
    <t>MARIA ELIZABETH</t>
  </si>
  <si>
    <t>LETICIA</t>
  </si>
  <si>
    <t>ELIA</t>
  </si>
  <si>
    <t>ARELI</t>
  </si>
  <si>
    <t>MARIA DEL CARMEN</t>
  </si>
  <si>
    <t>SAHID IVAN</t>
  </si>
  <si>
    <t>STHEPHANIE</t>
  </si>
  <si>
    <t>ZAMF981030HPLMRR03</t>
  </si>
  <si>
    <t>RAAR980106HPLMTY02</t>
  </si>
  <si>
    <t>GOOV780716HVZMSC06</t>
  </si>
  <si>
    <t>TOVL991025HPLRRD03</t>
  </si>
  <si>
    <t>MECJ920509HPLXNR01</t>
  </si>
  <si>
    <t>BABA000909MPLTRNA1</t>
  </si>
  <si>
    <t>NEMG030414HNEPRNA5</t>
  </si>
  <si>
    <t>SOOA000929MPLLLNA1</t>
  </si>
  <si>
    <t>GUTC021120HPLVLNA9</t>
  </si>
  <si>
    <t>MAPY020914HPLRCHA9</t>
  </si>
  <si>
    <t>TORS990517HPLRSR0Y</t>
  </si>
  <si>
    <t>GOMH010118HPLNRCA7</t>
  </si>
  <si>
    <t>MARIO ALEXIS</t>
  </si>
  <si>
    <t>MUÑOZ   *</t>
  </si>
  <si>
    <t>VIOLANTE   /</t>
  </si>
  <si>
    <t>MACD950503MPLCNF03</t>
  </si>
  <si>
    <t>MADR950909HVZRRF02</t>
  </si>
  <si>
    <t>JOSÉ CHRISTO RIVERA CADENA</t>
  </si>
  <si>
    <t>HUGO GAUDENCIO LUCERO CHOLULA</t>
  </si>
  <si>
    <t>DIRECTORA DE LA ESCUELA</t>
  </si>
  <si>
    <t>DIRECTORA  DE LA ESCUELA</t>
  </si>
  <si>
    <t>MARIA ERNESTINA</t>
  </si>
  <si>
    <t>JOSE KEVIN</t>
  </si>
  <si>
    <t>MIRIAN</t>
  </si>
  <si>
    <t xml:space="preserve">DANIELA </t>
  </si>
  <si>
    <t>SANTIAGO</t>
  </si>
  <si>
    <t>ANDREA</t>
  </si>
  <si>
    <t>LUIS ADOLFO</t>
  </si>
  <si>
    <t>JAIME</t>
  </si>
  <si>
    <t>ELIAS</t>
  </si>
  <si>
    <t>CONCEPCION</t>
  </si>
  <si>
    <t>ITZA MARAY</t>
  </si>
  <si>
    <t>ELIZABETH</t>
  </si>
  <si>
    <t>LISSETE ANGELES</t>
  </si>
  <si>
    <t>KARLA</t>
  </si>
  <si>
    <t>MARIA GUADALUPE</t>
  </si>
  <si>
    <t>ROSA ISELA</t>
  </si>
  <si>
    <t>JOSE MARTIN</t>
  </si>
  <si>
    <t>AMERICA</t>
  </si>
  <si>
    <t>ANTONIA JANET</t>
  </si>
  <si>
    <t>MIRNA DALAY</t>
  </si>
  <si>
    <t>ERICK LEONARDO</t>
  </si>
  <si>
    <t>NORMA MARLETH</t>
  </si>
  <si>
    <t>ANA KAREN</t>
  </si>
  <si>
    <t>KARLA FERNANDA</t>
  </si>
  <si>
    <t>DIANA LAURA</t>
  </si>
  <si>
    <t>ALONDRA GUADALUPE</t>
  </si>
  <si>
    <t>ALELI</t>
  </si>
  <si>
    <t>GUILLERMO</t>
  </si>
  <si>
    <t>FATIMA LIZBETH</t>
  </si>
  <si>
    <t>LILIANA</t>
  </si>
  <si>
    <t>JUANA LAURA</t>
  </si>
  <si>
    <t>JOSE GILBERTO</t>
  </si>
  <si>
    <t>ELIUD EMMANUEL</t>
  </si>
  <si>
    <t>KARLA ANGELICA</t>
  </si>
  <si>
    <t>YANELLI MICHELET</t>
  </si>
  <si>
    <t>OSVELIA</t>
  </si>
  <si>
    <t>ALEJANDRA</t>
  </si>
  <si>
    <t>VERONICA</t>
  </si>
  <si>
    <t>SARAEL ASUNCION</t>
  </si>
  <si>
    <t>IRENE IVON</t>
  </si>
  <si>
    <t>LUZ MARIA</t>
  </si>
  <si>
    <t>BEATRIZ</t>
  </si>
  <si>
    <t>ANA GUADALUPE</t>
  </si>
  <si>
    <t>CHRISTIAN SINAI</t>
  </si>
  <si>
    <t>TRINIDAD SOCORRO</t>
  </si>
  <si>
    <t>DANIEL</t>
  </si>
  <si>
    <t>AMIRA</t>
  </si>
  <si>
    <t>ALVIN</t>
  </si>
  <si>
    <t xml:space="preserve">CAROLINA </t>
  </si>
  <si>
    <t xml:space="preserve">JESSICA VIRIDIANA </t>
  </si>
  <si>
    <t>MARIANA</t>
  </si>
  <si>
    <t xml:space="preserve">DIANA LAURA </t>
  </si>
  <si>
    <t>KARLA CRISTAL</t>
  </si>
  <si>
    <t>MARICRUZ</t>
  </si>
  <si>
    <t xml:space="preserve">VIVIANA </t>
  </si>
  <si>
    <t xml:space="preserve">JOSE LUIS </t>
  </si>
  <si>
    <t>NANCI</t>
  </si>
  <si>
    <t>DANIELA WINDY</t>
  </si>
  <si>
    <t>MONSERRAT</t>
  </si>
  <si>
    <t>ALEJANDRA LIZBETH</t>
  </si>
  <si>
    <t xml:space="preserve">YAZMIN GUILLERMINA </t>
  </si>
  <si>
    <t>VANESSA</t>
  </si>
  <si>
    <t xml:space="preserve">ADRIANA  EVELIN </t>
  </si>
  <si>
    <t xml:space="preserve">BRYAN </t>
  </si>
  <si>
    <t>JOSELYN</t>
  </si>
  <si>
    <t xml:space="preserve">MARIBEL </t>
  </si>
  <si>
    <t>ROCIO</t>
  </si>
  <si>
    <t>YUKARI</t>
  </si>
  <si>
    <t xml:space="preserve">WENDY KATYA </t>
  </si>
  <si>
    <t>ISABEL</t>
  </si>
  <si>
    <t xml:space="preserve">LUCERO </t>
  </si>
  <si>
    <t xml:space="preserve">NATALIA </t>
  </si>
  <si>
    <t xml:space="preserve">LETICIA GUADALUPE </t>
  </si>
  <si>
    <t xml:space="preserve">KARLA JAQUELINE </t>
  </si>
  <si>
    <t>ANA ROSA</t>
  </si>
  <si>
    <t>VIANEY</t>
  </si>
  <si>
    <t>FELIPE NERI</t>
  </si>
  <si>
    <t xml:space="preserve">OMAR </t>
  </si>
  <si>
    <t>PABLO</t>
  </si>
  <si>
    <t xml:space="preserve">FRANCISCO JAVIER </t>
  </si>
  <si>
    <t xml:space="preserve">VICTOR GERARDO </t>
  </si>
  <si>
    <t xml:space="preserve">EDITH SANTA </t>
  </si>
  <si>
    <t>BERENICE</t>
  </si>
  <si>
    <t>OSMIN TADEO</t>
  </si>
  <si>
    <t xml:space="preserve">ANA LAURA </t>
  </si>
  <si>
    <t>LIZZETTE</t>
  </si>
  <si>
    <t>ELISE</t>
  </si>
  <si>
    <t>MARCO ANTONIO</t>
  </si>
  <si>
    <t>ITZEL ERANDY</t>
  </si>
  <si>
    <t>ESCUELA DE COMPUTACIÓN ALEJANDRO FLEMING</t>
  </si>
  <si>
    <t>NIETO    *</t>
  </si>
  <si>
    <t>BASURTO    *</t>
  </si>
  <si>
    <t>COLT   *</t>
  </si>
  <si>
    <t>SANCHEZ   *</t>
  </si>
  <si>
    <t>JERONIMO   *</t>
  </si>
  <si>
    <t>AGUIRRE   *</t>
  </si>
  <si>
    <t>PEREZ   *</t>
  </si>
  <si>
    <t>CAMACHO  *</t>
  </si>
  <si>
    <t>OSORIO   *</t>
  </si>
  <si>
    <t>VILLALBA   *</t>
  </si>
  <si>
    <t>CALDERON   *</t>
  </si>
  <si>
    <t>CORTES /</t>
  </si>
  <si>
    <t>ACOSTA /</t>
  </si>
  <si>
    <t>ARRUCHA /</t>
  </si>
  <si>
    <t>CARDOSO /</t>
  </si>
  <si>
    <t>GONZALEZ /</t>
  </si>
  <si>
    <t>HERNANDEZ /</t>
  </si>
  <si>
    <t>JUSTO /</t>
  </si>
  <si>
    <t>MACIAS /</t>
  </si>
  <si>
    <t>MARTINEZ /</t>
  </si>
  <si>
    <t>RODRIGUEZ /</t>
  </si>
  <si>
    <t>RUIZ /</t>
  </si>
  <si>
    <t>VENTURA /</t>
  </si>
  <si>
    <t>ZAMORANO /</t>
  </si>
  <si>
    <t>GALEANO *</t>
  </si>
  <si>
    <t>SAMPAYO *</t>
  </si>
  <si>
    <t>SANCHEZ *</t>
  </si>
  <si>
    <t>HERNANDEZ *</t>
  </si>
  <si>
    <t>PAREDES *</t>
  </si>
  <si>
    <t>MERINO *</t>
  </si>
  <si>
    <t>CANDILA *</t>
  </si>
  <si>
    <t>DORANTES *</t>
  </si>
  <si>
    <t>RAMOS *</t>
  </si>
  <si>
    <t>JUAREZ *</t>
  </si>
  <si>
    <t>CASTRO *</t>
  </si>
  <si>
    <t>TELLEZ *</t>
  </si>
  <si>
    <t>SOSA /</t>
  </si>
  <si>
    <t>SOTO /</t>
  </si>
  <si>
    <t>TAPIA /</t>
  </si>
  <si>
    <t>TEPOX /</t>
  </si>
  <si>
    <t>PRIMER SEMESTRE GRUPO "A"</t>
  </si>
  <si>
    <t>PRIMER SEMESTRE GRUPO "B"</t>
  </si>
  <si>
    <t>SEVILLA /</t>
  </si>
  <si>
    <t>ROMERO /</t>
  </si>
  <si>
    <t>RAMIREZ /</t>
  </si>
  <si>
    <t>PEREZ  /</t>
  </si>
  <si>
    <t>MORANCHEL /</t>
  </si>
  <si>
    <t>MONTES /</t>
  </si>
  <si>
    <t>MANI /</t>
  </si>
  <si>
    <t>MARQUEZ /</t>
  </si>
  <si>
    <t>MACUITL /</t>
  </si>
  <si>
    <t>LOPEZ /</t>
  </si>
  <si>
    <t>LEAL /</t>
  </si>
  <si>
    <t>LARA /</t>
  </si>
  <si>
    <t>FERNANDEZ /</t>
  </si>
  <si>
    <t>ESPIRITU /</t>
  </si>
  <si>
    <t>ESPIDIO /</t>
  </si>
  <si>
    <t>ARGUELLES *</t>
  </si>
  <si>
    <t>RODRIGUEZ *</t>
  </si>
  <si>
    <t>GARCIA *</t>
  </si>
  <si>
    <t>REYES *</t>
  </si>
  <si>
    <t>FUENTES *</t>
  </si>
  <si>
    <t>FLORES *</t>
  </si>
  <si>
    <t>AGUILAR *</t>
  </si>
  <si>
    <t>PLASCENCIA *</t>
  </si>
  <si>
    <t>CRUZ *</t>
  </si>
  <si>
    <t>CORIA *</t>
  </si>
  <si>
    <t>CORONA *</t>
  </si>
  <si>
    <t>JOSE MIGUEL</t>
  </si>
  <si>
    <t>FRANCISCO JAVIER</t>
  </si>
  <si>
    <t>VICTOR HUGO</t>
  </si>
  <si>
    <t>BAUTISTA /</t>
  </si>
  <si>
    <t>BRUNO *</t>
  </si>
  <si>
    <t>CADJ010729HPLMMNA09</t>
  </si>
  <si>
    <t>CAMD951009HPLRRN08</t>
  </si>
  <si>
    <t>COMM010319HPLNXGA7</t>
  </si>
  <si>
    <t>FOMF971004HPLLRR08</t>
  </si>
  <si>
    <t>MORF970303HPLRYR01</t>
  </si>
  <si>
    <t>NIPJ981030HPLTRS04</t>
  </si>
  <si>
    <t>SOOE990507MPLLLS02</t>
  </si>
  <si>
    <t>JEROHAM MOISES</t>
  </si>
  <si>
    <t>TETJ010720HPLTTRA9</t>
  </si>
  <si>
    <t>VEVVV021207HPLLRCA4</t>
  </si>
  <si>
    <t>MATF900530HPLRPR06</t>
  </si>
  <si>
    <t xml:space="preserve">AOGY870416MPLCLS08
</t>
  </si>
  <si>
    <t>NABOR</t>
  </si>
  <si>
    <t>MONM950526MPLRBR09</t>
  </si>
  <si>
    <t>CEREZO</t>
  </si>
  <si>
    <t>JORGE ALBERTO</t>
  </si>
  <si>
    <t>MORENO /</t>
  </si>
  <si>
    <t>CEREZO *</t>
  </si>
  <si>
    <t>MOCJ820117HPLRRR00</t>
  </si>
  <si>
    <t>IIGJ000907HPLSRNA7</t>
  </si>
  <si>
    <t xml:space="preserve">MAFR950621HPLRLL07
</t>
  </si>
  <si>
    <t>PEGA011124HPLRNLA7</t>
  </si>
  <si>
    <t>PEJB000828MPLRMRA9</t>
  </si>
  <si>
    <t>RAPA991031HPLNRL02</t>
  </si>
  <si>
    <t>BALTAZAR /</t>
  </si>
  <si>
    <t>LEZAMA *</t>
  </si>
  <si>
    <t>JESUS ANTELMO</t>
  </si>
  <si>
    <t>BALJ020909HPLLZSA5</t>
  </si>
  <si>
    <t>BRAVO /</t>
  </si>
  <si>
    <t>FIERRO *</t>
  </si>
  <si>
    <t>ISAAC</t>
  </si>
  <si>
    <t>BAFI000603HPLRRSA6</t>
  </si>
  <si>
    <t>CAMPOS /</t>
  </si>
  <si>
    <t>CARDENAS /</t>
  </si>
  <si>
    <t>CONDADO /</t>
  </si>
  <si>
    <t>FLORES /</t>
  </si>
  <si>
    <t>GOMEZ /</t>
  </si>
  <si>
    <t>GUEVARA /</t>
  </si>
  <si>
    <t>ISIDORO /</t>
  </si>
  <si>
    <t>MEXQUITITLA /</t>
  </si>
  <si>
    <t>MORAN /</t>
  </si>
  <si>
    <t>NEPOMUCENO /</t>
  </si>
  <si>
    <t>NIETO /</t>
  </si>
  <si>
    <t>PEREZ /</t>
  </si>
  <si>
    <t>SOLIS /</t>
  </si>
  <si>
    <t>TEUTLE /</t>
  </si>
  <si>
    <t>TORRES /</t>
  </si>
  <si>
    <t>VELEZ /</t>
  </si>
  <si>
    <t>DOMINGUEZ *</t>
  </si>
  <si>
    <t>MORAN *</t>
  </si>
  <si>
    <t>MUÑOZ *</t>
  </si>
  <si>
    <t>OSEGUERA *</t>
  </si>
  <si>
    <t>MORALES *</t>
  </si>
  <si>
    <t>TLAPANCO *</t>
  </si>
  <si>
    <t>PACHECO *</t>
  </si>
  <si>
    <t>CANDIA *</t>
  </si>
  <si>
    <t>REYNOSO *</t>
  </si>
  <si>
    <t>PEREZ *</t>
  </si>
  <si>
    <t>GONZALEZ *</t>
  </si>
  <si>
    <t>JIMENEZ *</t>
  </si>
  <si>
    <t>ATENCO *</t>
  </si>
  <si>
    <t>OLIVER *</t>
  </si>
  <si>
    <t>TEUTLE *</t>
  </si>
  <si>
    <t>ROSALES *</t>
  </si>
  <si>
    <t>VERA *</t>
  </si>
  <si>
    <t>VARELA *</t>
  </si>
  <si>
    <t>MARTINEZ *</t>
  </si>
  <si>
    <t>PECE020913MPLRRLA1</t>
  </si>
  <si>
    <t>HEPE020823MPLRNLA0</t>
  </si>
  <si>
    <t>ROMS901220HPLSRH02</t>
  </si>
  <si>
    <t>MORALES /</t>
  </si>
  <si>
    <t>ROSETE /</t>
  </si>
  <si>
    <t>PINEDA *</t>
  </si>
  <si>
    <t>TAPIA *</t>
  </si>
  <si>
    <t>NABOR *</t>
  </si>
  <si>
    <t>CRIVELLI *</t>
  </si>
  <si>
    <t>GUADALUPE LETICIA QUINTERO MARMOL HERNÁNDEZ</t>
  </si>
  <si>
    <t>________________________________________</t>
  </si>
  <si>
    <t>_______________________________________________________</t>
  </si>
  <si>
    <t>___________________________________________________</t>
  </si>
  <si>
    <t>__________________________________________________</t>
  </si>
  <si>
    <t>_________________________________________</t>
  </si>
  <si>
    <t>_____________________________________________________</t>
  </si>
  <si>
    <t>____________________________________________________________________________</t>
  </si>
  <si>
    <t>VIMM030825HPLLXRA5</t>
  </si>
  <si>
    <t>ROMERO *</t>
  </si>
  <si>
    <t>ARANZAZU</t>
  </si>
  <si>
    <t>RARA970801MPLMMR08</t>
  </si>
  <si>
    <t>21PET096Y</t>
  </si>
  <si>
    <t>GOJA010207MPLNRNA5</t>
  </si>
  <si>
    <t>TORS990517HPLRSR07</t>
  </si>
  <si>
    <t>VEVV021207HPLLRCA4</t>
  </si>
  <si>
    <t>TÉCNICO PROFESIONAL EN TECNOLOGÍAS DE LA INFORMACIÓN</t>
  </si>
  <si>
    <t>PATIÑO /</t>
  </si>
  <si>
    <t>CONDE *</t>
  </si>
  <si>
    <t>MARIO</t>
  </si>
  <si>
    <t>PACM960505HPLTNR06</t>
  </si>
  <si>
    <t>RANGEL</t>
  </si>
  <si>
    <t>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</si>
</sst>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#,##0_ ;\-#,##0\ 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0"/>
      <color theme="1"/>
      <name val="Arial Narrow"/>
      <family val="2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52">
    <xf numFmtId="0" fontId="0" fillId="0" borderId="0" xfId="0"/>
    <xf numFmtId="0" fontId="0" fillId="0" borderId="0" xfId="0" applyAlignment="1">
      <alignment textRotation="90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5" fontId="5" fillId="0" borderId="0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textRotation="90" wrapText="1"/>
    </xf>
    <xf numFmtId="0" fontId="8" fillId="0" borderId="0" xfId="0" applyFont="1" applyAlignment="1">
      <alignment vertical="center"/>
    </xf>
    <xf numFmtId="0" fontId="7" fillId="0" borderId="0" xfId="0" applyFont="1" applyAlignment="1"/>
    <xf numFmtId="0" fontId="1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1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 textRotation="90" wrapText="1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Border="1" applyAlignment="1"/>
    <xf numFmtId="0" fontId="6" fillId="0" borderId="0" xfId="0" applyFont="1" applyBorder="1"/>
    <xf numFmtId="0" fontId="5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0" xfId="0" applyFont="1"/>
    <xf numFmtId="0" fontId="5" fillId="0" borderId="8" xfId="0" applyFont="1" applyBorder="1" applyAlignment="1">
      <alignment horizontal="center" vertical="center"/>
    </xf>
    <xf numFmtId="16" fontId="5" fillId="0" borderId="0" xfId="0" applyNumberFormat="1" applyFont="1"/>
    <xf numFmtId="0" fontId="5" fillId="0" borderId="0" xfId="0" applyFont="1" applyBorder="1"/>
    <xf numFmtId="0" fontId="3" fillId="0" borderId="8" xfId="0" applyFont="1" applyBorder="1" applyAlignment="1">
      <alignment horizontal="center" vertical="center" textRotation="90" wrapText="1"/>
    </xf>
    <xf numFmtId="0" fontId="14" fillId="4" borderId="11" xfId="0" applyFont="1" applyFill="1" applyBorder="1" applyAlignment="1"/>
    <xf numFmtId="0" fontId="14" fillId="4" borderId="12" xfId="0" applyFont="1" applyFill="1" applyBorder="1" applyAlignment="1"/>
    <xf numFmtId="164" fontId="5" fillId="0" borderId="10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4" fillId="4" borderId="11" xfId="0" applyFont="1" applyFill="1" applyBorder="1" applyAlignment="1">
      <alignment vertical="center" wrapText="1"/>
    </xf>
    <xf numFmtId="0" fontId="14" fillId="4" borderId="12" xfId="0" applyFont="1" applyFill="1" applyBorder="1" applyAlignment="1">
      <alignment vertical="center" wrapText="1"/>
    </xf>
    <xf numFmtId="0" fontId="15" fillId="4" borderId="0" xfId="0" applyFont="1" applyFill="1"/>
    <xf numFmtId="14" fontId="0" fillId="4" borderId="0" xfId="0" applyNumberFormat="1" applyFill="1" applyAlignment="1">
      <alignment horizontal="center"/>
    </xf>
    <xf numFmtId="0" fontId="0" fillId="4" borderId="0" xfId="0" applyFill="1"/>
    <xf numFmtId="0" fontId="17" fillId="4" borderId="4" xfId="0" applyFont="1" applyFill="1" applyBorder="1" applyAlignment="1">
      <alignment horizontal="center"/>
    </xf>
    <xf numFmtId="0" fontId="18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vertical="center" wrapText="1"/>
    </xf>
    <xf numFmtId="0" fontId="14" fillId="4" borderId="0" xfId="0" applyFont="1" applyFill="1" applyBorder="1" applyAlignment="1">
      <alignment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" fontId="5" fillId="0" borderId="0" xfId="0" applyNumberFormat="1" applyFont="1" applyBorder="1"/>
    <xf numFmtId="0" fontId="5" fillId="0" borderId="2" xfId="0" applyFont="1" applyBorder="1"/>
    <xf numFmtId="0" fontId="14" fillId="4" borderId="4" xfId="0" applyFont="1" applyFill="1" applyBorder="1"/>
    <xf numFmtId="0" fontId="20" fillId="0" borderId="4" xfId="0" applyFont="1" applyBorder="1" applyAlignment="1">
      <alignment horizontal="center" vertical="center"/>
    </xf>
    <xf numFmtId="0" fontId="20" fillId="4" borderId="11" xfId="0" applyFont="1" applyFill="1" applyBorder="1" applyAlignment="1"/>
    <xf numFmtId="0" fontId="20" fillId="4" borderId="12" xfId="0" applyFont="1" applyFill="1" applyBorder="1" applyAlignment="1"/>
    <xf numFmtId="0" fontId="20" fillId="4" borderId="4" xfId="0" applyFont="1" applyFill="1" applyBorder="1"/>
    <xf numFmtId="1" fontId="21" fillId="0" borderId="4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textRotation="90" wrapText="1"/>
    </xf>
    <xf numFmtId="0" fontId="20" fillId="5" borderId="4" xfId="0" applyFont="1" applyFill="1" applyBorder="1" applyAlignment="1">
      <alignment horizontal="center" vertical="center"/>
    </xf>
    <xf numFmtId="0" fontId="20" fillId="5" borderId="11" xfId="0" applyFont="1" applyFill="1" applyBorder="1" applyAlignment="1"/>
    <xf numFmtId="0" fontId="20" fillId="5" borderId="12" xfId="0" applyFont="1" applyFill="1" applyBorder="1" applyAlignment="1"/>
    <xf numFmtId="0" fontId="20" fillId="5" borderId="4" xfId="0" applyFont="1" applyFill="1" applyBorder="1"/>
    <xf numFmtId="1" fontId="21" fillId="5" borderId="4" xfId="0" applyNumberFormat="1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/>
    <xf numFmtId="0" fontId="14" fillId="4" borderId="0" xfId="0" applyFont="1" applyFill="1" applyBorder="1"/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1" xfId="0" applyFont="1" applyBorder="1"/>
    <xf numFmtId="0" fontId="20" fillId="0" borderId="10" xfId="0" applyFont="1" applyBorder="1" applyAlignment="1">
      <alignment vertical="top" wrapText="1"/>
    </xf>
    <xf numFmtId="0" fontId="5" fillId="5" borderId="10" xfId="0" applyFont="1" applyFill="1" applyBorder="1" applyAlignment="1">
      <alignment vertical="top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/>
    </xf>
    <xf numFmtId="0" fontId="14" fillId="4" borderId="11" xfId="0" applyFont="1" applyFill="1" applyBorder="1" applyAlignment="1"/>
    <xf numFmtId="0" fontId="14" fillId="4" borderId="12" xfId="0" applyFont="1" applyFill="1" applyBorder="1" applyAlignment="1"/>
    <xf numFmtId="0" fontId="20" fillId="4" borderId="0" xfId="0" applyFont="1" applyFill="1" applyBorder="1"/>
    <xf numFmtId="16" fontId="20" fillId="4" borderId="0" xfId="0" applyNumberFormat="1" applyFont="1" applyFill="1" applyBorder="1"/>
    <xf numFmtId="0" fontId="1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9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10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5" fillId="4" borderId="4" xfId="0" applyFont="1" applyFill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14" fillId="4" borderId="10" xfId="0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14" fillId="4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4" borderId="10" xfId="0" applyFont="1" applyFill="1" applyBorder="1" applyAlignment="1">
      <alignment horizontal="left"/>
    </xf>
    <xf numFmtId="0" fontId="20" fillId="4" borderId="11" xfId="0" applyFont="1" applyFill="1" applyBorder="1" applyAlignment="1">
      <alignment horizontal="left"/>
    </xf>
    <xf numFmtId="0" fontId="20" fillId="5" borderId="10" xfId="0" applyFont="1" applyFill="1" applyBorder="1" applyAlignment="1">
      <alignment horizontal="left"/>
    </xf>
    <xf numFmtId="0" fontId="20" fillId="5" borderId="11" xfId="0" applyFont="1" applyFill="1" applyBorder="1" applyAlignment="1">
      <alignment horizontal="left"/>
    </xf>
    <xf numFmtId="0" fontId="20" fillId="5" borderId="10" xfId="0" applyFont="1" applyFill="1" applyBorder="1" applyAlignment="1">
      <alignment horizontal="left" vertical="top" wrapText="1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14" fillId="4" borderId="11" xfId="0" applyFont="1" applyFill="1" applyBorder="1" applyAlignment="1"/>
    <xf numFmtId="0" fontId="14" fillId="4" borderId="12" xfId="0" applyFont="1" applyFill="1" applyBorder="1" applyAlignment="1"/>
    <xf numFmtId="0" fontId="14" fillId="4" borderId="10" xfId="0" applyFont="1" applyFill="1" applyBorder="1" applyAlignment="1"/>
    <xf numFmtId="0" fontId="14" fillId="4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133350</xdr:rowOff>
    </xdr:from>
    <xdr:to>
      <xdr:col>8</xdr:col>
      <xdr:colOff>57150</xdr:colOff>
      <xdr:row>4</xdr:row>
      <xdr:rowOff>19050</xdr:rowOff>
    </xdr:to>
    <xdr:sp macro="" textlink="">
      <xdr:nvSpPr>
        <xdr:cNvPr id="19" name="Llamada rectangular redondeada 18"/>
        <xdr:cNvSpPr/>
      </xdr:nvSpPr>
      <xdr:spPr>
        <a:xfrm>
          <a:off x="1219200" y="514350"/>
          <a:ext cx="285750" cy="266700"/>
        </a:xfrm>
        <a:prstGeom prst="wedgeRoundRectCallout">
          <a:avLst>
            <a:gd name="adj1" fmla="val -40820"/>
            <a:gd name="adj2" fmla="val 9730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2</a:t>
          </a:r>
        </a:p>
      </xdr:txBody>
    </xdr:sp>
    <xdr:clientData/>
  </xdr:twoCellAnchor>
  <xdr:twoCellAnchor>
    <xdr:from>
      <xdr:col>19</xdr:col>
      <xdr:colOff>114299</xdr:colOff>
      <xdr:row>3</xdr:row>
      <xdr:rowOff>0</xdr:rowOff>
    </xdr:from>
    <xdr:to>
      <xdr:col>21</xdr:col>
      <xdr:colOff>66674</xdr:colOff>
      <xdr:row>4</xdr:row>
      <xdr:rowOff>95250</xdr:rowOff>
    </xdr:to>
    <xdr:sp macro="" textlink="">
      <xdr:nvSpPr>
        <xdr:cNvPr id="20" name="Llamada rectangular redondeada 19"/>
        <xdr:cNvSpPr/>
      </xdr:nvSpPr>
      <xdr:spPr>
        <a:xfrm>
          <a:off x="3552824" y="571500"/>
          <a:ext cx="314325" cy="285750"/>
        </a:xfrm>
        <a:prstGeom prst="wedgeRoundRectCallout">
          <a:avLst>
            <a:gd name="adj1" fmla="val 55610"/>
            <a:gd name="adj2" fmla="val 9730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37</xdr:col>
      <xdr:colOff>95248</xdr:colOff>
      <xdr:row>2</xdr:row>
      <xdr:rowOff>38100</xdr:rowOff>
    </xdr:from>
    <xdr:to>
      <xdr:col>38</xdr:col>
      <xdr:colOff>76198</xdr:colOff>
      <xdr:row>3</xdr:row>
      <xdr:rowOff>161925</xdr:rowOff>
    </xdr:to>
    <xdr:sp macro="" textlink="">
      <xdr:nvSpPr>
        <xdr:cNvPr id="21" name="Llamada rectangular redondeada 20"/>
        <xdr:cNvSpPr/>
      </xdr:nvSpPr>
      <xdr:spPr>
        <a:xfrm>
          <a:off x="7458073" y="419100"/>
          <a:ext cx="295275" cy="314325"/>
        </a:xfrm>
        <a:prstGeom prst="wedgeRoundRectCallout">
          <a:avLst>
            <a:gd name="adj1" fmla="val 55610"/>
            <a:gd name="adj2" fmla="val 9730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45</xdr:col>
      <xdr:colOff>85724</xdr:colOff>
      <xdr:row>2</xdr:row>
      <xdr:rowOff>38100</xdr:rowOff>
    </xdr:from>
    <xdr:to>
      <xdr:col>46</xdr:col>
      <xdr:colOff>9524</xdr:colOff>
      <xdr:row>3</xdr:row>
      <xdr:rowOff>123825</xdr:rowOff>
    </xdr:to>
    <xdr:sp macro="" textlink="">
      <xdr:nvSpPr>
        <xdr:cNvPr id="22" name="Llamada rectangular redondeada 21"/>
        <xdr:cNvSpPr/>
      </xdr:nvSpPr>
      <xdr:spPr>
        <a:xfrm>
          <a:off x="10096499" y="419100"/>
          <a:ext cx="304800" cy="276225"/>
        </a:xfrm>
        <a:prstGeom prst="wedgeRoundRectCallout">
          <a:avLst>
            <a:gd name="adj1" fmla="val 193110"/>
            <a:gd name="adj2" fmla="val 135238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7</xdr:col>
      <xdr:colOff>114299</xdr:colOff>
      <xdr:row>9</xdr:row>
      <xdr:rowOff>38100</xdr:rowOff>
    </xdr:from>
    <xdr:to>
      <xdr:col>9</xdr:col>
      <xdr:colOff>66674</xdr:colOff>
      <xdr:row>10</xdr:row>
      <xdr:rowOff>161925</xdr:rowOff>
    </xdr:to>
    <xdr:sp macro="" textlink="">
      <xdr:nvSpPr>
        <xdr:cNvPr id="23" name="Llamada rectangular redondeada 22"/>
        <xdr:cNvSpPr/>
      </xdr:nvSpPr>
      <xdr:spPr>
        <a:xfrm>
          <a:off x="1381124" y="1552575"/>
          <a:ext cx="314325" cy="314325"/>
        </a:xfrm>
        <a:prstGeom prst="wedgeRoundRectCallout">
          <a:avLst>
            <a:gd name="adj1" fmla="val -60958"/>
            <a:gd name="adj2" fmla="val -12023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29</xdr:col>
      <xdr:colOff>104774</xdr:colOff>
      <xdr:row>9</xdr:row>
      <xdr:rowOff>19050</xdr:rowOff>
    </xdr:from>
    <xdr:to>
      <xdr:col>31</xdr:col>
      <xdr:colOff>57149</xdr:colOff>
      <xdr:row>10</xdr:row>
      <xdr:rowOff>142875</xdr:rowOff>
    </xdr:to>
    <xdr:sp macro="" textlink="">
      <xdr:nvSpPr>
        <xdr:cNvPr id="24" name="Llamada rectangular redondeada 23"/>
        <xdr:cNvSpPr/>
      </xdr:nvSpPr>
      <xdr:spPr>
        <a:xfrm>
          <a:off x="5353049" y="1533525"/>
          <a:ext cx="314325" cy="314325"/>
        </a:xfrm>
        <a:prstGeom prst="wedgeRoundRectCallout">
          <a:avLst>
            <a:gd name="adj1" fmla="val -60958"/>
            <a:gd name="adj2" fmla="val -12023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46</xdr:col>
      <xdr:colOff>238124</xdr:colOff>
      <xdr:row>7</xdr:row>
      <xdr:rowOff>123825</xdr:rowOff>
    </xdr:from>
    <xdr:to>
      <xdr:col>47</xdr:col>
      <xdr:colOff>228600</xdr:colOff>
      <xdr:row>9</xdr:row>
      <xdr:rowOff>123825</xdr:rowOff>
    </xdr:to>
    <xdr:sp macro="" textlink="">
      <xdr:nvSpPr>
        <xdr:cNvPr id="25" name="Llamada rectangular redondeada 24"/>
        <xdr:cNvSpPr/>
      </xdr:nvSpPr>
      <xdr:spPr>
        <a:xfrm>
          <a:off x="10896599" y="1323975"/>
          <a:ext cx="371476" cy="314325"/>
        </a:xfrm>
        <a:prstGeom prst="wedgeRoundRectCallout">
          <a:avLst>
            <a:gd name="adj1" fmla="val -54897"/>
            <a:gd name="adj2" fmla="val -8084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12</a:t>
          </a:r>
        </a:p>
      </xdr:txBody>
    </xdr:sp>
    <xdr:clientData/>
  </xdr:twoCellAnchor>
  <xdr:twoCellAnchor>
    <xdr:from>
      <xdr:col>35</xdr:col>
      <xdr:colOff>266699</xdr:colOff>
      <xdr:row>6</xdr:row>
      <xdr:rowOff>0</xdr:rowOff>
    </xdr:from>
    <xdr:to>
      <xdr:col>36</xdr:col>
      <xdr:colOff>266699</xdr:colOff>
      <xdr:row>8</xdr:row>
      <xdr:rowOff>0</xdr:rowOff>
    </xdr:to>
    <xdr:sp macro="" textlink="">
      <xdr:nvSpPr>
        <xdr:cNvPr id="26" name="Llamada rectangular redondeada 25"/>
        <xdr:cNvSpPr/>
      </xdr:nvSpPr>
      <xdr:spPr>
        <a:xfrm>
          <a:off x="7000874" y="1076325"/>
          <a:ext cx="314325" cy="314325"/>
        </a:xfrm>
        <a:prstGeom prst="wedgeRoundRectCallout">
          <a:avLst>
            <a:gd name="adj1" fmla="val -151867"/>
            <a:gd name="adj2" fmla="val -14176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41</xdr:col>
      <xdr:colOff>133349</xdr:colOff>
      <xdr:row>8</xdr:row>
      <xdr:rowOff>28575</xdr:rowOff>
    </xdr:from>
    <xdr:to>
      <xdr:col>42</xdr:col>
      <xdr:colOff>190500</xdr:colOff>
      <xdr:row>10</xdr:row>
      <xdr:rowOff>28575</xdr:rowOff>
    </xdr:to>
    <xdr:sp macro="" textlink="">
      <xdr:nvSpPr>
        <xdr:cNvPr id="27" name="Llamada rectangular redondeada 26"/>
        <xdr:cNvSpPr/>
      </xdr:nvSpPr>
      <xdr:spPr>
        <a:xfrm>
          <a:off x="8753474" y="1419225"/>
          <a:ext cx="371476" cy="314325"/>
        </a:xfrm>
        <a:prstGeom prst="wedgeRoundRectCallout">
          <a:avLst>
            <a:gd name="adj1" fmla="val -55958"/>
            <a:gd name="adj2" fmla="val -65691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10</a:t>
          </a:r>
        </a:p>
      </xdr:txBody>
    </xdr:sp>
    <xdr:clientData/>
  </xdr:twoCellAnchor>
  <xdr:twoCellAnchor>
    <xdr:from>
      <xdr:col>37</xdr:col>
      <xdr:colOff>123825</xdr:colOff>
      <xdr:row>6</xdr:row>
      <xdr:rowOff>38100</xdr:rowOff>
    </xdr:from>
    <xdr:to>
      <xdr:col>38</xdr:col>
      <xdr:colOff>123826</xdr:colOff>
      <xdr:row>8</xdr:row>
      <xdr:rowOff>38100</xdr:rowOff>
    </xdr:to>
    <xdr:sp macro="" textlink="">
      <xdr:nvSpPr>
        <xdr:cNvPr id="28" name="Llamada rectangular redondeada 27"/>
        <xdr:cNvSpPr/>
      </xdr:nvSpPr>
      <xdr:spPr>
        <a:xfrm>
          <a:off x="7486650" y="1114425"/>
          <a:ext cx="314326" cy="314325"/>
        </a:xfrm>
        <a:prstGeom prst="wedgeRoundRectCallout">
          <a:avLst>
            <a:gd name="adj1" fmla="val 112212"/>
            <a:gd name="adj2" fmla="val -5085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9</a:t>
          </a:r>
        </a:p>
      </xdr:txBody>
    </xdr:sp>
    <xdr:clientData/>
  </xdr:twoCellAnchor>
  <xdr:twoCellAnchor>
    <xdr:from>
      <xdr:col>48</xdr:col>
      <xdr:colOff>114299</xdr:colOff>
      <xdr:row>9</xdr:row>
      <xdr:rowOff>0</xdr:rowOff>
    </xdr:from>
    <xdr:to>
      <xdr:col>49</xdr:col>
      <xdr:colOff>161925</xdr:colOff>
      <xdr:row>10</xdr:row>
      <xdr:rowOff>123825</xdr:rowOff>
    </xdr:to>
    <xdr:sp macro="" textlink="">
      <xdr:nvSpPr>
        <xdr:cNvPr id="29" name="Llamada rectangular redondeada 28"/>
        <xdr:cNvSpPr/>
      </xdr:nvSpPr>
      <xdr:spPr>
        <a:xfrm>
          <a:off x="11201399" y="1514475"/>
          <a:ext cx="361951" cy="314325"/>
        </a:xfrm>
        <a:prstGeom prst="wedgeRoundRectCallout">
          <a:avLst>
            <a:gd name="adj1" fmla="val 36819"/>
            <a:gd name="adj2" fmla="val -114176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13</a:t>
          </a:r>
        </a:p>
      </xdr:txBody>
    </xdr:sp>
    <xdr:clientData/>
  </xdr:twoCellAnchor>
  <xdr:twoCellAnchor>
    <xdr:from>
      <xdr:col>4</xdr:col>
      <xdr:colOff>47625</xdr:colOff>
      <xdr:row>11</xdr:row>
      <xdr:rowOff>133350</xdr:rowOff>
    </xdr:from>
    <xdr:to>
      <xdr:col>6</xdr:col>
      <xdr:colOff>114300</xdr:colOff>
      <xdr:row>13</xdr:row>
      <xdr:rowOff>66675</xdr:rowOff>
    </xdr:to>
    <xdr:sp macro="" textlink="">
      <xdr:nvSpPr>
        <xdr:cNvPr id="30" name="Proceso alternativo 29"/>
        <xdr:cNvSpPr/>
      </xdr:nvSpPr>
      <xdr:spPr>
        <a:xfrm>
          <a:off x="771525" y="2466975"/>
          <a:ext cx="428625" cy="314325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15</a:t>
          </a:r>
        </a:p>
      </xdr:txBody>
    </xdr:sp>
    <xdr:clientData/>
  </xdr:twoCellAnchor>
  <xdr:twoCellAnchor>
    <xdr:from>
      <xdr:col>19</xdr:col>
      <xdr:colOff>152401</xdr:colOff>
      <xdr:row>11</xdr:row>
      <xdr:rowOff>152400</xdr:rowOff>
    </xdr:from>
    <xdr:to>
      <xdr:col>21</xdr:col>
      <xdr:colOff>171451</xdr:colOff>
      <xdr:row>13</xdr:row>
      <xdr:rowOff>85725</xdr:rowOff>
    </xdr:to>
    <xdr:sp macro="" textlink="">
      <xdr:nvSpPr>
        <xdr:cNvPr id="31" name="Proceso alternativo 30"/>
        <xdr:cNvSpPr/>
      </xdr:nvSpPr>
      <xdr:spPr>
        <a:xfrm>
          <a:off x="3590926" y="2486025"/>
          <a:ext cx="381000" cy="314325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16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66675</xdr:colOff>
      <xdr:row>16</xdr:row>
      <xdr:rowOff>123825</xdr:rowOff>
    </xdr:to>
    <xdr:sp macro="" textlink="">
      <xdr:nvSpPr>
        <xdr:cNvPr id="32" name="Llamada rectangular redondeada 31"/>
        <xdr:cNvSpPr/>
      </xdr:nvSpPr>
      <xdr:spPr>
        <a:xfrm>
          <a:off x="180975" y="3095625"/>
          <a:ext cx="428625" cy="314325"/>
        </a:xfrm>
        <a:prstGeom prst="wedgeRoundRectCallout">
          <a:avLst>
            <a:gd name="adj1" fmla="val -60958"/>
            <a:gd name="adj2" fmla="val -12023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14</a:t>
          </a:r>
        </a:p>
      </xdr:txBody>
    </xdr:sp>
    <xdr:clientData/>
  </xdr:twoCellAnchor>
  <xdr:twoCellAnchor>
    <xdr:from>
      <xdr:col>36</xdr:col>
      <xdr:colOff>57150</xdr:colOff>
      <xdr:row>12</xdr:row>
      <xdr:rowOff>114300</xdr:rowOff>
    </xdr:from>
    <xdr:to>
      <xdr:col>37</xdr:col>
      <xdr:colOff>133350</xdr:colOff>
      <xdr:row>14</xdr:row>
      <xdr:rowOff>47625</xdr:rowOff>
    </xdr:to>
    <xdr:sp macro="" textlink="">
      <xdr:nvSpPr>
        <xdr:cNvPr id="33" name="Proceso alternativo 32"/>
        <xdr:cNvSpPr/>
      </xdr:nvSpPr>
      <xdr:spPr>
        <a:xfrm>
          <a:off x="7105650" y="2638425"/>
          <a:ext cx="390525" cy="314325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17</a:t>
          </a:r>
        </a:p>
      </xdr:txBody>
    </xdr:sp>
    <xdr:clientData/>
  </xdr:twoCellAnchor>
  <xdr:twoCellAnchor>
    <xdr:from>
      <xdr:col>43</xdr:col>
      <xdr:colOff>47624</xdr:colOff>
      <xdr:row>14</xdr:row>
      <xdr:rowOff>142875</xdr:rowOff>
    </xdr:from>
    <xdr:to>
      <xdr:col>44</xdr:col>
      <xdr:colOff>57149</xdr:colOff>
      <xdr:row>16</xdr:row>
      <xdr:rowOff>76200</xdr:rowOff>
    </xdr:to>
    <xdr:sp macro="" textlink="">
      <xdr:nvSpPr>
        <xdr:cNvPr id="34" name="Llamada rectangular redondeada 33"/>
        <xdr:cNvSpPr/>
      </xdr:nvSpPr>
      <xdr:spPr>
        <a:xfrm>
          <a:off x="9296399" y="3048000"/>
          <a:ext cx="390525" cy="314325"/>
        </a:xfrm>
        <a:prstGeom prst="wedgeRoundRectCallout">
          <a:avLst>
            <a:gd name="adj1" fmla="val -7300"/>
            <a:gd name="adj2" fmla="val -238418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18</a:t>
          </a:r>
        </a:p>
      </xdr:txBody>
    </xdr:sp>
    <xdr:clientData/>
  </xdr:twoCellAnchor>
  <xdr:twoCellAnchor>
    <xdr:from>
      <xdr:col>46</xdr:col>
      <xdr:colOff>142876</xdr:colOff>
      <xdr:row>14</xdr:row>
      <xdr:rowOff>66675</xdr:rowOff>
    </xdr:from>
    <xdr:to>
      <xdr:col>47</xdr:col>
      <xdr:colOff>142876</xdr:colOff>
      <xdr:row>16</xdr:row>
      <xdr:rowOff>0</xdr:rowOff>
    </xdr:to>
    <xdr:sp macro="" textlink="">
      <xdr:nvSpPr>
        <xdr:cNvPr id="35" name="Proceso alternativo 34"/>
        <xdr:cNvSpPr/>
      </xdr:nvSpPr>
      <xdr:spPr>
        <a:xfrm>
          <a:off x="10534651" y="2971800"/>
          <a:ext cx="381000" cy="314325"/>
        </a:xfrm>
        <a:prstGeom prst="flowChartAlternate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19</a:t>
          </a:r>
        </a:p>
      </xdr:txBody>
    </xdr:sp>
    <xdr:clientData/>
  </xdr:twoCellAnchor>
  <xdr:twoCellAnchor>
    <xdr:from>
      <xdr:col>48</xdr:col>
      <xdr:colOff>28575</xdr:colOff>
      <xdr:row>21</xdr:row>
      <xdr:rowOff>114300</xdr:rowOff>
    </xdr:from>
    <xdr:to>
      <xdr:col>49</xdr:col>
      <xdr:colOff>142875</xdr:colOff>
      <xdr:row>23</xdr:row>
      <xdr:rowOff>47625</xdr:rowOff>
    </xdr:to>
    <xdr:sp macro="" textlink="">
      <xdr:nvSpPr>
        <xdr:cNvPr id="36" name="Llamada rectangular redondeada 35"/>
        <xdr:cNvSpPr/>
      </xdr:nvSpPr>
      <xdr:spPr>
        <a:xfrm>
          <a:off x="9858375" y="13192125"/>
          <a:ext cx="428625" cy="314325"/>
        </a:xfrm>
        <a:prstGeom prst="wedgeRoundRectCallout">
          <a:avLst>
            <a:gd name="adj1" fmla="val -76514"/>
            <a:gd name="adj2" fmla="val 1373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20</a:t>
          </a:r>
        </a:p>
      </xdr:txBody>
    </xdr:sp>
    <xdr:clientData/>
  </xdr:twoCellAnchor>
  <xdr:twoCellAnchor>
    <xdr:from>
      <xdr:col>14</xdr:col>
      <xdr:colOff>161925</xdr:colOff>
      <xdr:row>32</xdr:row>
      <xdr:rowOff>9525</xdr:rowOff>
    </xdr:from>
    <xdr:to>
      <xdr:col>17</xdr:col>
      <xdr:colOff>47625</xdr:colOff>
      <xdr:row>33</xdr:row>
      <xdr:rowOff>133350</xdr:rowOff>
    </xdr:to>
    <xdr:sp macro="" textlink="">
      <xdr:nvSpPr>
        <xdr:cNvPr id="37" name="Llamada rectangular redondeada 36"/>
        <xdr:cNvSpPr/>
      </xdr:nvSpPr>
      <xdr:spPr>
        <a:xfrm>
          <a:off x="2695575" y="15354300"/>
          <a:ext cx="428625" cy="314325"/>
        </a:xfrm>
        <a:prstGeom prst="wedgeRoundRectCallout">
          <a:avLst>
            <a:gd name="adj1" fmla="val -76514"/>
            <a:gd name="adj2" fmla="val 1373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21</a:t>
          </a:r>
        </a:p>
      </xdr:txBody>
    </xdr:sp>
    <xdr:clientData/>
  </xdr:twoCellAnchor>
  <xdr:twoCellAnchor>
    <xdr:from>
      <xdr:col>34</xdr:col>
      <xdr:colOff>47625</xdr:colOff>
      <xdr:row>32</xdr:row>
      <xdr:rowOff>66675</xdr:rowOff>
    </xdr:from>
    <xdr:to>
      <xdr:col>35</xdr:col>
      <xdr:colOff>161925</xdr:colOff>
      <xdr:row>34</xdr:row>
      <xdr:rowOff>0</xdr:rowOff>
    </xdr:to>
    <xdr:sp macro="" textlink="">
      <xdr:nvSpPr>
        <xdr:cNvPr id="38" name="Llamada rectangular redondeada 37"/>
        <xdr:cNvSpPr/>
      </xdr:nvSpPr>
      <xdr:spPr>
        <a:xfrm>
          <a:off x="6467475" y="15411450"/>
          <a:ext cx="428625" cy="314325"/>
        </a:xfrm>
        <a:prstGeom prst="wedgeRoundRectCallout">
          <a:avLst>
            <a:gd name="adj1" fmla="val -76514"/>
            <a:gd name="adj2" fmla="val 1373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22</a:t>
          </a:r>
        </a:p>
      </xdr:txBody>
    </xdr:sp>
    <xdr:clientData/>
  </xdr:twoCellAnchor>
  <xdr:twoCellAnchor>
    <xdr:from>
      <xdr:col>47</xdr:col>
      <xdr:colOff>76200</xdr:colOff>
      <xdr:row>30</xdr:row>
      <xdr:rowOff>66675</xdr:rowOff>
    </xdr:from>
    <xdr:to>
      <xdr:col>48</xdr:col>
      <xdr:colOff>190500</xdr:colOff>
      <xdr:row>31</xdr:row>
      <xdr:rowOff>133350</xdr:rowOff>
    </xdr:to>
    <xdr:sp macro="" textlink="">
      <xdr:nvSpPr>
        <xdr:cNvPr id="39" name="Llamada rectangular redondeada 38"/>
        <xdr:cNvSpPr/>
      </xdr:nvSpPr>
      <xdr:spPr>
        <a:xfrm>
          <a:off x="9591675" y="14916150"/>
          <a:ext cx="428625" cy="314325"/>
        </a:xfrm>
        <a:prstGeom prst="wedgeRoundRectCallout">
          <a:avLst>
            <a:gd name="adj1" fmla="val -76514"/>
            <a:gd name="adj2" fmla="val 1373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23</a:t>
          </a:r>
        </a:p>
      </xdr:txBody>
    </xdr:sp>
    <xdr:clientData/>
  </xdr:twoCellAnchor>
  <xdr:twoCellAnchor>
    <xdr:from>
      <xdr:col>48</xdr:col>
      <xdr:colOff>200025</xdr:colOff>
      <xdr:row>33</xdr:row>
      <xdr:rowOff>57150</xdr:rowOff>
    </xdr:from>
    <xdr:to>
      <xdr:col>49</xdr:col>
      <xdr:colOff>276225</xdr:colOff>
      <xdr:row>34</xdr:row>
      <xdr:rowOff>180975</xdr:rowOff>
    </xdr:to>
    <xdr:sp macro="" textlink="">
      <xdr:nvSpPr>
        <xdr:cNvPr id="40" name="Llamada rectangular redondeada 39"/>
        <xdr:cNvSpPr/>
      </xdr:nvSpPr>
      <xdr:spPr>
        <a:xfrm>
          <a:off x="11287125" y="6753225"/>
          <a:ext cx="390525" cy="314325"/>
        </a:xfrm>
        <a:prstGeom prst="wedgeRoundRectCallout">
          <a:avLst>
            <a:gd name="adj1" fmla="val -6757"/>
            <a:gd name="adj2" fmla="val 210067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25</a:t>
          </a:r>
        </a:p>
      </xdr:txBody>
    </xdr:sp>
    <xdr:clientData/>
  </xdr:twoCellAnchor>
  <xdr:twoCellAnchor>
    <xdr:from>
      <xdr:col>21</xdr:col>
      <xdr:colOff>152400</xdr:colOff>
      <xdr:row>37</xdr:row>
      <xdr:rowOff>38100</xdr:rowOff>
    </xdr:from>
    <xdr:to>
      <xdr:col>24</xdr:col>
      <xdr:colOff>38100</xdr:colOff>
      <xdr:row>38</xdr:row>
      <xdr:rowOff>161925</xdr:rowOff>
    </xdr:to>
    <xdr:sp macro="" textlink="">
      <xdr:nvSpPr>
        <xdr:cNvPr id="41" name="Llamada rectangular redondeada 40"/>
        <xdr:cNvSpPr/>
      </xdr:nvSpPr>
      <xdr:spPr>
        <a:xfrm>
          <a:off x="3952875" y="16259175"/>
          <a:ext cx="428625" cy="314325"/>
        </a:xfrm>
        <a:prstGeom prst="wedgeRoundRectCallout">
          <a:avLst>
            <a:gd name="adj1" fmla="val -192070"/>
            <a:gd name="adj2" fmla="val 25218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24</a:t>
          </a:r>
        </a:p>
      </xdr:txBody>
    </xdr:sp>
    <xdr:clientData/>
  </xdr:twoCellAnchor>
  <xdr:twoCellAnchor editAs="oneCell">
    <xdr:from>
      <xdr:col>0</xdr:col>
      <xdr:colOff>28576</xdr:colOff>
      <xdr:row>0</xdr:row>
      <xdr:rowOff>1</xdr:rowOff>
    </xdr:from>
    <xdr:to>
      <xdr:col>6</xdr:col>
      <xdr:colOff>28576</xdr:colOff>
      <xdr:row>2</xdr:row>
      <xdr:rowOff>114300</xdr:rowOff>
    </xdr:to>
    <xdr:pic>
      <xdr:nvPicPr>
        <xdr:cNvPr id="42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6" y="1"/>
          <a:ext cx="1085850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32</xdr:col>
      <xdr:colOff>38100</xdr:colOff>
      <xdr:row>11</xdr:row>
      <xdr:rowOff>19050</xdr:rowOff>
    </xdr:from>
    <xdr:to>
      <xdr:col>43</xdr:col>
      <xdr:colOff>323850</xdr:colOff>
      <xdr:row>22</xdr:row>
      <xdr:rowOff>133350</xdr:rowOff>
    </xdr:to>
    <xdr:cxnSp macro="">
      <xdr:nvCxnSpPr>
        <xdr:cNvPr id="6" name="Conector recto 5"/>
        <xdr:cNvCxnSpPr/>
      </xdr:nvCxnSpPr>
      <xdr:spPr>
        <a:xfrm>
          <a:off x="5829300" y="2352675"/>
          <a:ext cx="3743325" cy="2209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276223</xdr:colOff>
      <xdr:row>8</xdr:row>
      <xdr:rowOff>28575</xdr:rowOff>
    </xdr:from>
    <xdr:to>
      <xdr:col>45</xdr:col>
      <xdr:colOff>257174</xdr:colOff>
      <xdr:row>10</xdr:row>
      <xdr:rowOff>28575</xdr:rowOff>
    </xdr:to>
    <xdr:sp macro="" textlink="">
      <xdr:nvSpPr>
        <xdr:cNvPr id="43" name="Llamada rectangular redondeada 42"/>
        <xdr:cNvSpPr/>
      </xdr:nvSpPr>
      <xdr:spPr>
        <a:xfrm>
          <a:off x="9905998" y="1419225"/>
          <a:ext cx="361951" cy="314325"/>
        </a:xfrm>
        <a:prstGeom prst="wedgeRoundRectCallout">
          <a:avLst>
            <a:gd name="adj1" fmla="val -55958"/>
            <a:gd name="adj2" fmla="val -65691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11</a:t>
          </a:r>
        </a:p>
      </xdr:txBody>
    </xdr:sp>
    <xdr:clientData/>
  </xdr:twoCellAnchor>
  <xdr:twoCellAnchor>
    <xdr:from>
      <xdr:col>45</xdr:col>
      <xdr:colOff>285748</xdr:colOff>
      <xdr:row>0</xdr:row>
      <xdr:rowOff>47625</xdr:rowOff>
    </xdr:from>
    <xdr:to>
      <xdr:col>46</xdr:col>
      <xdr:colOff>200023</xdr:colOff>
      <xdr:row>1</xdr:row>
      <xdr:rowOff>171450</xdr:rowOff>
    </xdr:to>
    <xdr:sp macro="" textlink="">
      <xdr:nvSpPr>
        <xdr:cNvPr id="44" name="Llamada rectangular redondeada 43"/>
        <xdr:cNvSpPr/>
      </xdr:nvSpPr>
      <xdr:spPr>
        <a:xfrm>
          <a:off x="10296523" y="47625"/>
          <a:ext cx="295275" cy="314325"/>
        </a:xfrm>
        <a:prstGeom prst="wedgeRoundRectCallout">
          <a:avLst>
            <a:gd name="adj1" fmla="val 120126"/>
            <a:gd name="adj2" fmla="val 30640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MX" sz="11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6</xdr:col>
      <xdr:colOff>28576</xdr:colOff>
      <xdr:row>2</xdr:row>
      <xdr:rowOff>57150</xdr:rowOff>
    </xdr:to>
    <xdr:pic>
      <xdr:nvPicPr>
        <xdr:cNvPr id="4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6" y="1"/>
          <a:ext cx="1085850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40</xdr:row>
      <xdr:rowOff>142876</xdr:rowOff>
    </xdr:from>
    <xdr:to>
      <xdr:col>6</xdr:col>
      <xdr:colOff>57151</xdr:colOff>
      <xdr:row>43</xdr:row>
      <xdr:rowOff>9525</xdr:rowOff>
    </xdr:to>
    <xdr:pic>
      <xdr:nvPicPr>
        <xdr:cNvPr id="5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1" y="8134351"/>
          <a:ext cx="1085850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32</xdr:col>
      <xdr:colOff>9525</xdr:colOff>
      <xdr:row>10</xdr:row>
      <xdr:rowOff>619125</xdr:rowOff>
    </xdr:from>
    <xdr:to>
      <xdr:col>43</xdr:col>
      <xdr:colOff>371475</xdr:colOff>
      <xdr:row>35</xdr:row>
      <xdr:rowOff>161925</xdr:rowOff>
    </xdr:to>
    <xdr:cxnSp macro="">
      <xdr:nvCxnSpPr>
        <xdr:cNvPr id="3" name="2 Conector recto"/>
        <xdr:cNvCxnSpPr/>
      </xdr:nvCxnSpPr>
      <xdr:spPr>
        <a:xfrm>
          <a:off x="5781675" y="2381250"/>
          <a:ext cx="3819525" cy="4819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6</xdr:col>
      <xdr:colOff>28576</xdr:colOff>
      <xdr:row>2</xdr:row>
      <xdr:rowOff>47625</xdr:rowOff>
    </xdr:to>
    <xdr:pic>
      <xdr:nvPicPr>
        <xdr:cNvPr id="2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6" y="1"/>
          <a:ext cx="1085850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32</xdr:col>
      <xdr:colOff>0</xdr:colOff>
      <xdr:row>11</xdr:row>
      <xdr:rowOff>0</xdr:rowOff>
    </xdr:from>
    <xdr:to>
      <xdr:col>44</xdr:col>
      <xdr:colOff>9525</xdr:colOff>
      <xdr:row>23</xdr:row>
      <xdr:rowOff>171450</xdr:rowOff>
    </xdr:to>
    <xdr:cxnSp macro="">
      <xdr:nvCxnSpPr>
        <xdr:cNvPr id="3" name="2 Conector recto"/>
        <xdr:cNvCxnSpPr/>
      </xdr:nvCxnSpPr>
      <xdr:spPr>
        <a:xfrm>
          <a:off x="5838825" y="2400300"/>
          <a:ext cx="3848100" cy="2314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6</xdr:col>
      <xdr:colOff>28576</xdr:colOff>
      <xdr:row>2</xdr:row>
      <xdr:rowOff>47625</xdr:rowOff>
    </xdr:to>
    <xdr:pic>
      <xdr:nvPicPr>
        <xdr:cNvPr id="2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6" y="1"/>
          <a:ext cx="1085850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32</xdr:col>
      <xdr:colOff>0</xdr:colOff>
      <xdr:row>11</xdr:row>
      <xdr:rowOff>0</xdr:rowOff>
    </xdr:from>
    <xdr:to>
      <xdr:col>44</xdr:col>
      <xdr:colOff>9525</xdr:colOff>
      <xdr:row>24</xdr:row>
      <xdr:rowOff>9525</xdr:rowOff>
    </xdr:to>
    <xdr:cxnSp macro="">
      <xdr:nvCxnSpPr>
        <xdr:cNvPr id="3" name="2 Conector recto"/>
        <xdr:cNvCxnSpPr/>
      </xdr:nvCxnSpPr>
      <xdr:spPr>
        <a:xfrm>
          <a:off x="5838825" y="2400300"/>
          <a:ext cx="3848100" cy="2533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6</xdr:col>
      <xdr:colOff>28576</xdr:colOff>
      <xdr:row>2</xdr:row>
      <xdr:rowOff>19050</xdr:rowOff>
    </xdr:to>
    <xdr:pic>
      <xdr:nvPicPr>
        <xdr:cNvPr id="2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6" y="1"/>
          <a:ext cx="1085850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34</xdr:col>
      <xdr:colOff>9525</xdr:colOff>
      <xdr:row>11</xdr:row>
      <xdr:rowOff>9525</xdr:rowOff>
    </xdr:from>
    <xdr:to>
      <xdr:col>46</xdr:col>
      <xdr:colOff>9525</xdr:colOff>
      <xdr:row>34</xdr:row>
      <xdr:rowOff>0</xdr:rowOff>
    </xdr:to>
    <xdr:cxnSp macro="">
      <xdr:nvCxnSpPr>
        <xdr:cNvPr id="3" name="2 Conector recto"/>
        <xdr:cNvCxnSpPr/>
      </xdr:nvCxnSpPr>
      <xdr:spPr>
        <a:xfrm>
          <a:off x="5848350" y="2438400"/>
          <a:ext cx="3838575" cy="5743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28576</xdr:colOff>
      <xdr:row>40</xdr:row>
      <xdr:rowOff>1</xdr:rowOff>
    </xdr:from>
    <xdr:to>
      <xdr:col>6</xdr:col>
      <xdr:colOff>28576</xdr:colOff>
      <xdr:row>42</xdr:row>
      <xdr:rowOff>9525</xdr:rowOff>
    </xdr:to>
    <xdr:pic>
      <xdr:nvPicPr>
        <xdr:cNvPr id="4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6" y="1"/>
          <a:ext cx="1085850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32</xdr:col>
      <xdr:colOff>0</xdr:colOff>
      <xdr:row>51</xdr:row>
      <xdr:rowOff>0</xdr:rowOff>
    </xdr:from>
    <xdr:to>
      <xdr:col>46</xdr:col>
      <xdr:colOff>9525</xdr:colOff>
      <xdr:row>55</xdr:row>
      <xdr:rowOff>180975</xdr:rowOff>
    </xdr:to>
    <xdr:cxnSp macro="">
      <xdr:nvCxnSpPr>
        <xdr:cNvPr id="5" name="2 Conector recto"/>
        <xdr:cNvCxnSpPr/>
      </xdr:nvCxnSpPr>
      <xdr:spPr>
        <a:xfrm>
          <a:off x="5838825" y="10325100"/>
          <a:ext cx="3886200" cy="866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6</xdr:col>
      <xdr:colOff>28576</xdr:colOff>
      <xdr:row>2</xdr:row>
      <xdr:rowOff>47625</xdr:rowOff>
    </xdr:to>
    <xdr:pic>
      <xdr:nvPicPr>
        <xdr:cNvPr id="2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6" y="1"/>
          <a:ext cx="1085850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32</xdr:col>
      <xdr:colOff>0</xdr:colOff>
      <xdr:row>11</xdr:row>
      <xdr:rowOff>0</xdr:rowOff>
    </xdr:from>
    <xdr:to>
      <xdr:col>43</xdr:col>
      <xdr:colOff>371475</xdr:colOff>
      <xdr:row>16</xdr:row>
      <xdr:rowOff>180975</xdr:rowOff>
    </xdr:to>
    <xdr:cxnSp macro="">
      <xdr:nvCxnSpPr>
        <xdr:cNvPr id="3" name="2 Conector recto"/>
        <xdr:cNvCxnSpPr/>
      </xdr:nvCxnSpPr>
      <xdr:spPr>
        <a:xfrm>
          <a:off x="5810250" y="2400300"/>
          <a:ext cx="3829050" cy="942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MINA%20DE%20ALUMNOS%20INSC.%20CON%20COMENTARIOS%202DO.%20Y%203ER.%20A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A"/>
      <sheetName val="3B"/>
      <sheetName val="5A"/>
      <sheetName val="5B"/>
      <sheetName val="5C"/>
      <sheetName val="2 MEC"/>
      <sheetName val="3 MEC"/>
    </sheetNames>
    <sheetDataSet>
      <sheetData sheetId="0">
        <row r="16">
          <cell r="J16">
            <v>17</v>
          </cell>
        </row>
        <row r="17">
          <cell r="J17">
            <v>22</v>
          </cell>
        </row>
        <row r="18">
          <cell r="J18">
            <v>16</v>
          </cell>
        </row>
        <row r="19">
          <cell r="J19">
            <v>17</v>
          </cell>
        </row>
        <row r="20">
          <cell r="J20">
            <v>19</v>
          </cell>
        </row>
        <row r="21">
          <cell r="J21">
            <v>18</v>
          </cell>
        </row>
        <row r="22">
          <cell r="J22">
            <v>18</v>
          </cell>
        </row>
        <row r="23">
          <cell r="J23">
            <v>24</v>
          </cell>
        </row>
        <row r="24">
          <cell r="J24">
            <v>17</v>
          </cell>
        </row>
        <row r="25">
          <cell r="J25">
            <v>16</v>
          </cell>
        </row>
        <row r="26">
          <cell r="J26">
            <v>23</v>
          </cell>
        </row>
        <row r="27">
          <cell r="J27">
            <v>16</v>
          </cell>
        </row>
        <row r="28">
          <cell r="J28">
            <v>19</v>
          </cell>
        </row>
        <row r="29">
          <cell r="J29">
            <v>20</v>
          </cell>
        </row>
        <row r="30">
          <cell r="J30">
            <v>20</v>
          </cell>
        </row>
        <row r="31">
          <cell r="J31">
            <v>20</v>
          </cell>
        </row>
        <row r="32">
          <cell r="J32">
            <v>21</v>
          </cell>
        </row>
        <row r="33">
          <cell r="J33">
            <v>17</v>
          </cell>
        </row>
        <row r="34">
          <cell r="J34">
            <v>18</v>
          </cell>
        </row>
        <row r="35">
          <cell r="J35">
            <v>17</v>
          </cell>
        </row>
        <row r="36">
          <cell r="J36">
            <v>30</v>
          </cell>
        </row>
        <row r="37">
          <cell r="J37">
            <v>17</v>
          </cell>
        </row>
        <row r="38">
          <cell r="J38">
            <v>17</v>
          </cell>
        </row>
        <row r="39">
          <cell r="J39">
            <v>16</v>
          </cell>
        </row>
        <row r="40">
          <cell r="J40">
            <v>19</v>
          </cell>
        </row>
        <row r="41">
          <cell r="J41">
            <v>29</v>
          </cell>
        </row>
        <row r="42">
          <cell r="J42">
            <v>20</v>
          </cell>
        </row>
        <row r="43">
          <cell r="J43">
            <v>17</v>
          </cell>
        </row>
        <row r="44">
          <cell r="J44">
            <v>22</v>
          </cell>
        </row>
        <row r="45">
          <cell r="J45">
            <v>16</v>
          </cell>
        </row>
        <row r="46">
          <cell r="J46">
            <v>16</v>
          </cell>
        </row>
      </sheetData>
      <sheetData sheetId="1">
        <row r="16">
          <cell r="J16">
            <v>22</v>
          </cell>
        </row>
        <row r="17">
          <cell r="J17">
            <v>30</v>
          </cell>
        </row>
        <row r="18">
          <cell r="J18">
            <v>20</v>
          </cell>
        </row>
        <row r="19">
          <cell r="J19">
            <v>34</v>
          </cell>
        </row>
        <row r="20">
          <cell r="J20">
            <v>24</v>
          </cell>
        </row>
        <row r="21">
          <cell r="J21">
            <v>29</v>
          </cell>
        </row>
        <row r="22">
          <cell r="J22">
            <v>20</v>
          </cell>
        </row>
        <row r="23">
          <cell r="J23">
            <v>47</v>
          </cell>
        </row>
        <row r="24">
          <cell r="J24">
            <v>17</v>
          </cell>
        </row>
        <row r="25">
          <cell r="J25">
            <v>38</v>
          </cell>
        </row>
        <row r="26">
          <cell r="J26">
            <v>36</v>
          </cell>
        </row>
        <row r="27">
          <cell r="J27">
            <v>31</v>
          </cell>
        </row>
        <row r="28">
          <cell r="J28">
            <v>31</v>
          </cell>
        </row>
        <row r="29">
          <cell r="J29">
            <v>29</v>
          </cell>
        </row>
        <row r="30">
          <cell r="J30">
            <v>40</v>
          </cell>
        </row>
        <row r="31">
          <cell r="J31">
            <v>32</v>
          </cell>
        </row>
        <row r="32">
          <cell r="J32">
            <v>27</v>
          </cell>
        </row>
        <row r="33">
          <cell r="J33">
            <v>33</v>
          </cell>
        </row>
        <row r="34">
          <cell r="J34">
            <v>61</v>
          </cell>
        </row>
        <row r="35">
          <cell r="J35">
            <v>16</v>
          </cell>
        </row>
        <row r="36">
          <cell r="J36">
            <v>34</v>
          </cell>
        </row>
        <row r="37">
          <cell r="J37">
            <v>33</v>
          </cell>
        </row>
      </sheetData>
      <sheetData sheetId="2">
        <row r="16">
          <cell r="J16">
            <v>22</v>
          </cell>
          <cell r="K16" t="str">
            <v>M</v>
          </cell>
        </row>
        <row r="17">
          <cell r="J17">
            <v>21</v>
          </cell>
          <cell r="K17" t="str">
            <v>M</v>
          </cell>
        </row>
        <row r="18">
          <cell r="J18">
            <v>17</v>
          </cell>
          <cell r="K18" t="str">
            <v>M</v>
          </cell>
        </row>
        <row r="19">
          <cell r="J19">
            <v>22</v>
          </cell>
          <cell r="K19" t="str">
            <v>M</v>
          </cell>
        </row>
        <row r="20">
          <cell r="J20">
            <v>22</v>
          </cell>
          <cell r="K20" t="str">
            <v>M</v>
          </cell>
        </row>
        <row r="21">
          <cell r="J21">
            <v>17</v>
          </cell>
          <cell r="K21" t="str">
            <v>M</v>
          </cell>
        </row>
        <row r="22">
          <cell r="J22">
            <v>21</v>
          </cell>
          <cell r="K22" t="str">
            <v>M</v>
          </cell>
        </row>
        <row r="23">
          <cell r="J23">
            <v>27</v>
          </cell>
          <cell r="K23" t="str">
            <v>M</v>
          </cell>
        </row>
        <row r="24">
          <cell r="J24">
            <v>22</v>
          </cell>
          <cell r="K24" t="str">
            <v>M</v>
          </cell>
        </row>
        <row r="25">
          <cell r="J25">
            <v>23</v>
          </cell>
          <cell r="K25" t="str">
            <v>H</v>
          </cell>
        </row>
        <row r="26">
          <cell r="J26">
            <v>23</v>
          </cell>
          <cell r="K26" t="str">
            <v>M</v>
          </cell>
        </row>
        <row r="27">
          <cell r="J27">
            <v>25</v>
          </cell>
          <cell r="K27" t="str">
            <v>M</v>
          </cell>
        </row>
        <row r="28">
          <cell r="J28">
            <v>22</v>
          </cell>
          <cell r="K28" t="str">
            <v>M</v>
          </cell>
        </row>
        <row r="29">
          <cell r="J29">
            <v>17</v>
          </cell>
          <cell r="K29" t="str">
            <v>M</v>
          </cell>
        </row>
        <row r="30">
          <cell r="J30">
            <v>20</v>
          </cell>
          <cell r="K30" t="str">
            <v>M</v>
          </cell>
        </row>
        <row r="31">
          <cell r="J31">
            <v>22</v>
          </cell>
          <cell r="K31" t="str">
            <v>M</v>
          </cell>
        </row>
        <row r="32">
          <cell r="J32">
            <v>20</v>
          </cell>
          <cell r="K32" t="str">
            <v>M</v>
          </cell>
        </row>
        <row r="33">
          <cell r="J33">
            <v>17</v>
          </cell>
          <cell r="K33" t="str">
            <v>M</v>
          </cell>
        </row>
        <row r="34">
          <cell r="J34">
            <v>20</v>
          </cell>
          <cell r="K34" t="str">
            <v>H</v>
          </cell>
        </row>
      </sheetData>
      <sheetData sheetId="3">
        <row r="16">
          <cell r="J16">
            <v>20</v>
          </cell>
          <cell r="K16" t="str">
            <v>M</v>
          </cell>
        </row>
        <row r="17">
          <cell r="J17">
            <v>22</v>
          </cell>
          <cell r="K17" t="str">
            <v>H</v>
          </cell>
        </row>
        <row r="18">
          <cell r="J18">
            <v>20</v>
          </cell>
          <cell r="K18" t="str">
            <v>M</v>
          </cell>
        </row>
        <row r="19">
          <cell r="J19">
            <v>17</v>
          </cell>
          <cell r="K19" t="str">
            <v>M</v>
          </cell>
        </row>
        <row r="20">
          <cell r="J20">
            <v>21</v>
          </cell>
          <cell r="K20" t="str">
            <v>M</v>
          </cell>
        </row>
        <row r="21">
          <cell r="J21">
            <v>19</v>
          </cell>
          <cell r="K21" t="str">
            <v>M</v>
          </cell>
        </row>
        <row r="22">
          <cell r="J22">
            <v>18</v>
          </cell>
          <cell r="K22" t="str">
            <v>M</v>
          </cell>
        </row>
        <row r="23">
          <cell r="J23">
            <v>20</v>
          </cell>
          <cell r="K23" t="str">
            <v>M</v>
          </cell>
        </row>
        <row r="24">
          <cell r="J24">
            <v>21</v>
          </cell>
          <cell r="K24" t="str">
            <v>M</v>
          </cell>
        </row>
        <row r="25">
          <cell r="J25">
            <v>21</v>
          </cell>
          <cell r="K25" t="str">
            <v>M</v>
          </cell>
        </row>
        <row r="26">
          <cell r="J26">
            <v>22</v>
          </cell>
          <cell r="K26" t="str">
            <v>M</v>
          </cell>
        </row>
        <row r="27">
          <cell r="J27">
            <v>21</v>
          </cell>
          <cell r="K27" t="str">
            <v>M</v>
          </cell>
        </row>
        <row r="28">
          <cell r="J28">
            <v>17</v>
          </cell>
          <cell r="K28" t="str">
            <v>M</v>
          </cell>
        </row>
        <row r="29">
          <cell r="J29">
            <v>18</v>
          </cell>
          <cell r="K29" t="str">
            <v>H</v>
          </cell>
        </row>
        <row r="30">
          <cell r="J30">
            <v>21</v>
          </cell>
          <cell r="K30" t="str">
            <v>H</v>
          </cell>
        </row>
        <row r="31">
          <cell r="J31">
            <v>22</v>
          </cell>
          <cell r="K31" t="str">
            <v>H</v>
          </cell>
        </row>
        <row r="32">
          <cell r="J32">
            <v>22</v>
          </cell>
          <cell r="K32" t="str">
            <v>H</v>
          </cell>
        </row>
        <row r="33">
          <cell r="J33">
            <v>20</v>
          </cell>
          <cell r="K33" t="str">
            <v>H</v>
          </cell>
        </row>
      </sheetData>
      <sheetData sheetId="4">
        <row r="16">
          <cell r="J16">
            <v>24</v>
          </cell>
          <cell r="K16" t="str">
            <v>M</v>
          </cell>
        </row>
        <row r="17">
          <cell r="J17">
            <v>35</v>
          </cell>
          <cell r="K17" t="str">
            <v>M</v>
          </cell>
        </row>
        <row r="18">
          <cell r="J18">
            <v>38</v>
          </cell>
          <cell r="K18" t="str">
            <v>H</v>
          </cell>
        </row>
        <row r="19">
          <cell r="J19">
            <v>32</v>
          </cell>
          <cell r="K19" t="str">
            <v>M</v>
          </cell>
        </row>
        <row r="20">
          <cell r="J20">
            <v>21</v>
          </cell>
          <cell r="K20" t="str">
            <v>M</v>
          </cell>
        </row>
        <row r="21">
          <cell r="J21">
            <v>41</v>
          </cell>
          <cell r="K21" t="str">
            <v>M</v>
          </cell>
        </row>
        <row r="22">
          <cell r="J22">
            <v>27</v>
          </cell>
          <cell r="K22" t="str">
            <v>M</v>
          </cell>
        </row>
        <row r="23">
          <cell r="J23">
            <v>20</v>
          </cell>
          <cell r="K23" t="str">
            <v>M</v>
          </cell>
        </row>
        <row r="24">
          <cell r="J24">
            <v>23</v>
          </cell>
          <cell r="K24" t="str">
            <v>M</v>
          </cell>
        </row>
        <row r="25">
          <cell r="J25">
            <v>21</v>
          </cell>
          <cell r="K25" t="str">
            <v>H</v>
          </cell>
        </row>
        <row r="26">
          <cell r="J26">
            <v>21</v>
          </cell>
          <cell r="K26" t="str">
            <v>M</v>
          </cell>
        </row>
        <row r="27">
          <cell r="J27">
            <v>34</v>
          </cell>
          <cell r="K27" t="str">
            <v>H</v>
          </cell>
        </row>
        <row r="28">
          <cell r="J28">
            <v>22</v>
          </cell>
          <cell r="K28" t="str">
            <v>M</v>
          </cell>
        </row>
        <row r="29">
          <cell r="J29">
            <v>24</v>
          </cell>
          <cell r="K29" t="str">
            <v>M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7" sqref="B27"/>
    </sheetView>
  </sheetViews>
  <sheetFormatPr baseColWidth="10" defaultRowHeight="15" x14ac:dyDescent="0.25"/>
  <cols>
    <col min="1" max="1" width="9" customWidth="1"/>
    <col min="2" max="2" width="83.140625" customWidth="1"/>
    <col min="3" max="3" width="6.85546875" customWidth="1"/>
  </cols>
  <sheetData>
    <row r="1" spans="1:2" x14ac:dyDescent="0.25">
      <c r="A1" s="149" t="s">
        <v>74</v>
      </c>
      <c r="B1" s="149"/>
    </row>
    <row r="2" spans="1:2" x14ac:dyDescent="0.25">
      <c r="A2" s="32" t="s">
        <v>29</v>
      </c>
      <c r="B2" s="32" t="s">
        <v>30</v>
      </c>
    </row>
    <row r="3" spans="1:2" x14ac:dyDescent="0.25">
      <c r="A3" s="6">
        <v>1</v>
      </c>
      <c r="B3" s="33" t="s">
        <v>76</v>
      </c>
    </row>
    <row r="4" spans="1:2" x14ac:dyDescent="0.25">
      <c r="A4" s="34">
        <v>2</v>
      </c>
      <c r="B4" s="33" t="s">
        <v>53</v>
      </c>
    </row>
    <row r="5" spans="1:2" x14ac:dyDescent="0.25">
      <c r="A5" s="34">
        <v>3</v>
      </c>
      <c r="B5" s="33" t="s">
        <v>54</v>
      </c>
    </row>
    <row r="6" spans="1:2" x14ac:dyDescent="0.25">
      <c r="A6" s="34">
        <v>4</v>
      </c>
      <c r="B6" s="33" t="s">
        <v>55</v>
      </c>
    </row>
    <row r="7" spans="1:2" x14ac:dyDescent="0.25">
      <c r="A7" s="34">
        <v>5</v>
      </c>
      <c r="B7" s="33" t="s">
        <v>31</v>
      </c>
    </row>
    <row r="8" spans="1:2" x14ac:dyDescent="0.25">
      <c r="A8" s="34">
        <v>6</v>
      </c>
      <c r="B8" s="33" t="s">
        <v>56</v>
      </c>
    </row>
    <row r="9" spans="1:2" x14ac:dyDescent="0.25">
      <c r="A9" s="34">
        <v>7</v>
      </c>
      <c r="B9" s="33" t="s">
        <v>57</v>
      </c>
    </row>
    <row r="10" spans="1:2" x14ac:dyDescent="0.25">
      <c r="A10" s="34">
        <v>8</v>
      </c>
      <c r="B10" s="33" t="s">
        <v>32</v>
      </c>
    </row>
    <row r="11" spans="1:2" x14ac:dyDescent="0.25">
      <c r="A11" s="34">
        <v>9</v>
      </c>
      <c r="B11" s="33" t="s">
        <v>73</v>
      </c>
    </row>
    <row r="12" spans="1:2" x14ac:dyDescent="0.25">
      <c r="A12" s="34">
        <v>10</v>
      </c>
      <c r="B12" s="33" t="s">
        <v>59</v>
      </c>
    </row>
    <row r="13" spans="1:2" x14ac:dyDescent="0.25">
      <c r="A13" s="34">
        <v>11</v>
      </c>
      <c r="B13" s="33" t="s">
        <v>60</v>
      </c>
    </row>
    <row r="14" spans="1:2" x14ac:dyDescent="0.25">
      <c r="A14" s="34">
        <v>12</v>
      </c>
      <c r="B14" s="33" t="s">
        <v>58</v>
      </c>
    </row>
    <row r="15" spans="1:2" x14ac:dyDescent="0.25">
      <c r="A15" s="34">
        <v>13</v>
      </c>
      <c r="B15" s="33" t="s">
        <v>33</v>
      </c>
    </row>
    <row r="16" spans="1:2" x14ac:dyDescent="0.25">
      <c r="A16" s="34">
        <v>14</v>
      </c>
      <c r="B16" s="33" t="s">
        <v>34</v>
      </c>
    </row>
    <row r="17" spans="1:2" x14ac:dyDescent="0.25">
      <c r="A17" s="6">
        <v>15</v>
      </c>
      <c r="B17" s="33" t="s">
        <v>70</v>
      </c>
    </row>
    <row r="18" spans="1:2" x14ac:dyDescent="0.25">
      <c r="A18" s="34">
        <v>16</v>
      </c>
      <c r="B18" s="33" t="s">
        <v>61</v>
      </c>
    </row>
    <row r="19" spans="1:2" ht="30" x14ac:dyDescent="0.25">
      <c r="A19" s="34">
        <v>17</v>
      </c>
      <c r="B19" s="35" t="s">
        <v>71</v>
      </c>
    </row>
    <row r="20" spans="1:2" x14ac:dyDescent="0.25">
      <c r="A20" s="34">
        <v>18</v>
      </c>
      <c r="B20" s="33" t="s">
        <v>62</v>
      </c>
    </row>
    <row r="21" spans="1:2" x14ac:dyDescent="0.25">
      <c r="A21" s="34">
        <v>19</v>
      </c>
      <c r="B21" s="33" t="s">
        <v>69</v>
      </c>
    </row>
    <row r="22" spans="1:2" x14ac:dyDescent="0.25">
      <c r="A22" s="34">
        <v>20</v>
      </c>
      <c r="B22" s="33" t="s">
        <v>77</v>
      </c>
    </row>
    <row r="23" spans="1:2" x14ac:dyDescent="0.25">
      <c r="A23" s="34">
        <v>21</v>
      </c>
      <c r="B23" s="33" t="s">
        <v>63</v>
      </c>
    </row>
    <row r="24" spans="1:2" x14ac:dyDescent="0.25">
      <c r="A24" s="34">
        <v>22</v>
      </c>
      <c r="B24" s="33" t="s">
        <v>64</v>
      </c>
    </row>
    <row r="25" spans="1:2" x14ac:dyDescent="0.25">
      <c r="A25" s="34">
        <v>23</v>
      </c>
      <c r="B25" s="33" t="s">
        <v>35</v>
      </c>
    </row>
    <row r="26" spans="1:2" x14ac:dyDescent="0.25">
      <c r="A26" s="34">
        <v>24</v>
      </c>
      <c r="B26" s="37" t="s">
        <v>65</v>
      </c>
    </row>
    <row r="27" spans="1:2" x14ac:dyDescent="0.25">
      <c r="A27" s="34">
        <v>25</v>
      </c>
      <c r="B27" s="33" t="s">
        <v>36</v>
      </c>
    </row>
    <row r="29" spans="1:2" x14ac:dyDescent="0.25">
      <c r="A29" t="s">
        <v>66</v>
      </c>
    </row>
    <row r="30" spans="1:2" ht="30" x14ac:dyDescent="0.25">
      <c r="A30" s="42" t="s">
        <v>67</v>
      </c>
      <c r="B30" s="43" t="s">
        <v>78</v>
      </c>
    </row>
    <row r="31" spans="1:2" ht="30" x14ac:dyDescent="0.25">
      <c r="A31" s="42" t="s">
        <v>67</v>
      </c>
      <c r="B31" s="43" t="s">
        <v>79</v>
      </c>
    </row>
    <row r="32" spans="1:2" ht="30" x14ac:dyDescent="0.25">
      <c r="A32" s="42" t="s">
        <v>67</v>
      </c>
      <c r="B32" s="43" t="s">
        <v>68</v>
      </c>
    </row>
  </sheetData>
  <mergeCells count="1">
    <mergeCell ref="A1:B1"/>
  </mergeCells>
  <printOptions horizontalCentered="1"/>
  <pageMargins left="0" right="0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"/>
  <sheetViews>
    <sheetView topLeftCell="A40" workbookViewId="0">
      <selection activeCell="K17" sqref="K17:AF17"/>
    </sheetView>
  </sheetViews>
  <sheetFormatPr baseColWidth="10" defaultRowHeight="15" x14ac:dyDescent="0.25"/>
  <cols>
    <col min="1" max="32" width="2.7109375" customWidth="1"/>
    <col min="33" max="43" width="4.7109375" customWidth="1"/>
    <col min="44" max="47" width="5.7109375" customWidth="1"/>
    <col min="48" max="50" width="4.7109375" customWidth="1"/>
  </cols>
  <sheetData>
    <row r="1" spans="1:50" x14ac:dyDescent="0.25">
      <c r="A1" s="198" t="s">
        <v>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 t="s">
        <v>50</v>
      </c>
      <c r="AX1" s="198"/>
    </row>
    <row r="2" spans="1:50" x14ac:dyDescent="0.25">
      <c r="A2" s="198" t="s">
        <v>41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208" t="s">
        <v>51</v>
      </c>
      <c r="AW2" s="208"/>
      <c r="AX2" s="208"/>
    </row>
    <row r="3" spans="1:50" x14ac:dyDescent="0.25">
      <c r="A3" s="209" t="s">
        <v>52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</row>
    <row r="5" spans="1:50" ht="9.9499999999999993" customHeight="1" x14ac:dyDescent="0.25">
      <c r="A5" s="202" t="s">
        <v>20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7"/>
      <c r="V5" s="202" t="s">
        <v>22</v>
      </c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7"/>
      <c r="AL5" s="202" t="s">
        <v>10</v>
      </c>
      <c r="AM5" s="203"/>
      <c r="AN5" s="203"/>
      <c r="AO5" s="203"/>
      <c r="AP5" s="203"/>
      <c r="AQ5" s="203"/>
      <c r="AR5" s="203"/>
      <c r="AS5" s="203"/>
      <c r="AT5" s="203"/>
      <c r="AU5" s="207"/>
      <c r="AV5" s="202" t="s">
        <v>23</v>
      </c>
      <c r="AW5" s="203"/>
      <c r="AX5" s="207"/>
    </row>
    <row r="6" spans="1:50" x14ac:dyDescent="0.25">
      <c r="A6" s="204" t="s">
        <v>1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6"/>
      <c r="V6" s="195" t="s">
        <v>9</v>
      </c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7"/>
      <c r="AL6" s="195" t="s">
        <v>8</v>
      </c>
      <c r="AM6" s="196"/>
      <c r="AN6" s="196"/>
      <c r="AO6" s="196"/>
      <c r="AP6" s="196"/>
      <c r="AQ6" s="196"/>
      <c r="AR6" s="196"/>
      <c r="AS6" s="196"/>
      <c r="AT6" s="196"/>
      <c r="AU6" s="197"/>
      <c r="AV6" s="199" t="s">
        <v>6</v>
      </c>
      <c r="AW6" s="200"/>
      <c r="AX6" s="201"/>
    </row>
    <row r="7" spans="1:50" ht="9.9499999999999993" customHeight="1" x14ac:dyDescent="0.25">
      <c r="A7" s="202" t="s">
        <v>42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7"/>
      <c r="AB7" s="192" t="s">
        <v>43</v>
      </c>
      <c r="AC7" s="193"/>
      <c r="AD7" s="194"/>
      <c r="AE7" s="202" t="s">
        <v>0</v>
      </c>
      <c r="AF7" s="203"/>
      <c r="AG7" s="203"/>
      <c r="AH7" s="203"/>
      <c r="AI7" s="203"/>
      <c r="AJ7" s="203"/>
      <c r="AK7" s="203"/>
      <c r="AL7" s="203"/>
      <c r="AM7" s="192" t="s">
        <v>72</v>
      </c>
      <c r="AN7" s="193"/>
      <c r="AO7" s="194"/>
      <c r="AP7" s="192" t="s">
        <v>48</v>
      </c>
      <c r="AQ7" s="194"/>
      <c r="AR7" s="192" t="s">
        <v>46</v>
      </c>
      <c r="AS7" s="194"/>
      <c r="AT7" s="192" t="s">
        <v>4</v>
      </c>
      <c r="AU7" s="194"/>
      <c r="AV7" s="192" t="s">
        <v>5</v>
      </c>
      <c r="AW7" s="193"/>
      <c r="AX7" s="194"/>
    </row>
    <row r="8" spans="1:50" ht="15" customHeight="1" x14ac:dyDescent="0.25">
      <c r="A8" s="169" t="s">
        <v>44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1"/>
      <c r="AB8" s="172" t="s">
        <v>45</v>
      </c>
      <c r="AC8" s="173"/>
      <c r="AD8" s="174"/>
      <c r="AE8" s="169" t="s">
        <v>8</v>
      </c>
      <c r="AF8" s="170"/>
      <c r="AG8" s="170"/>
      <c r="AH8" s="170"/>
      <c r="AI8" s="170"/>
      <c r="AJ8" s="170"/>
      <c r="AK8" s="170"/>
      <c r="AL8" s="170"/>
      <c r="AM8" s="161">
        <v>222560584</v>
      </c>
      <c r="AN8" s="180"/>
      <c r="AO8" s="162"/>
      <c r="AP8" s="161" t="s">
        <v>49</v>
      </c>
      <c r="AQ8" s="162"/>
      <c r="AR8" s="161" t="s">
        <v>47</v>
      </c>
      <c r="AS8" s="162"/>
      <c r="AT8" s="161" t="s">
        <v>21</v>
      </c>
      <c r="AU8" s="162"/>
      <c r="AV8" s="150" t="s">
        <v>40</v>
      </c>
      <c r="AW8" s="151"/>
      <c r="AX8" s="152"/>
    </row>
    <row r="9" spans="1:50" ht="9.9499999999999993" customHeight="1" x14ac:dyDescent="0.25">
      <c r="A9" s="1"/>
    </row>
    <row r="10" spans="1:50" ht="15" customHeight="1" x14ac:dyDescent="0.25">
      <c r="A10" s="153" t="s">
        <v>19</v>
      </c>
      <c r="B10" s="155" t="s">
        <v>18</v>
      </c>
      <c r="C10" s="156"/>
      <c r="D10" s="156"/>
      <c r="E10" s="156"/>
      <c r="F10" s="156"/>
      <c r="G10" s="156"/>
      <c r="H10" s="156"/>
      <c r="I10" s="156"/>
      <c r="J10" s="156"/>
      <c r="K10" s="159" t="s">
        <v>11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77" t="s">
        <v>7</v>
      </c>
      <c r="AH10" s="178"/>
      <c r="AI10" s="178"/>
      <c r="AJ10" s="178"/>
      <c r="AK10" s="178"/>
      <c r="AL10" s="178"/>
      <c r="AM10" s="178"/>
      <c r="AN10" s="178"/>
      <c r="AO10" s="178"/>
      <c r="AP10" s="178"/>
      <c r="AQ10" s="179"/>
      <c r="AR10" s="160" t="s">
        <v>12</v>
      </c>
      <c r="AS10" s="156" t="s">
        <v>28</v>
      </c>
      <c r="AT10" s="156"/>
      <c r="AU10" s="156"/>
      <c r="AV10" s="156"/>
      <c r="AW10" s="156"/>
      <c r="AX10" s="175"/>
    </row>
    <row r="11" spans="1:50" ht="50.1" customHeight="1" x14ac:dyDescent="0.25">
      <c r="A11" s="154"/>
      <c r="B11" s="157"/>
      <c r="C11" s="158"/>
      <c r="D11" s="158"/>
      <c r="E11" s="158"/>
      <c r="F11" s="158"/>
      <c r="G11" s="158"/>
      <c r="H11" s="158"/>
      <c r="I11" s="158"/>
      <c r="J11" s="158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22">
        <v>1</v>
      </c>
      <c r="AH11" s="22">
        <v>2</v>
      </c>
      <c r="AI11" s="22">
        <v>3</v>
      </c>
      <c r="AJ11" s="22">
        <v>4</v>
      </c>
      <c r="AK11" s="22">
        <v>5</v>
      </c>
      <c r="AL11" s="22">
        <v>6</v>
      </c>
      <c r="AM11" s="22">
        <v>7</v>
      </c>
      <c r="AN11" s="41">
        <v>8</v>
      </c>
      <c r="AO11" s="41">
        <v>9</v>
      </c>
      <c r="AP11" s="41">
        <v>10</v>
      </c>
      <c r="AQ11" s="41">
        <v>11</v>
      </c>
      <c r="AR11" s="160"/>
      <c r="AS11" s="158"/>
      <c r="AT11" s="158"/>
      <c r="AU11" s="158"/>
      <c r="AV11" s="158"/>
      <c r="AW11" s="158"/>
      <c r="AX11" s="176"/>
    </row>
    <row r="12" spans="1:50" ht="15" customHeight="1" x14ac:dyDescent="0.25">
      <c r="A12" s="6">
        <v>1</v>
      </c>
      <c r="B12" s="163"/>
      <c r="C12" s="164"/>
      <c r="D12" s="164"/>
      <c r="E12" s="164"/>
      <c r="F12" s="164"/>
      <c r="G12" s="164"/>
      <c r="H12" s="164"/>
      <c r="I12" s="164"/>
      <c r="J12" s="165"/>
      <c r="K12" s="166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8"/>
      <c r="AG12" s="16"/>
      <c r="AH12" s="16"/>
      <c r="AI12" s="16"/>
      <c r="AJ12" s="16"/>
      <c r="AK12" s="20"/>
      <c r="AL12" s="16"/>
      <c r="AM12" s="16"/>
      <c r="AN12" s="8"/>
      <c r="AO12" s="8"/>
      <c r="AP12" s="8"/>
      <c r="AQ12" s="8"/>
      <c r="AR12" s="8"/>
      <c r="AS12" s="163"/>
      <c r="AT12" s="164"/>
      <c r="AU12" s="164"/>
      <c r="AV12" s="164"/>
      <c r="AW12" s="164"/>
      <c r="AX12" s="165"/>
    </row>
    <row r="13" spans="1:50" ht="15" customHeight="1" x14ac:dyDescent="0.25">
      <c r="A13" s="7">
        <v>2</v>
      </c>
      <c r="B13" s="163"/>
      <c r="C13" s="164"/>
      <c r="D13" s="164"/>
      <c r="E13" s="164"/>
      <c r="F13" s="164"/>
      <c r="G13" s="164"/>
      <c r="H13" s="164"/>
      <c r="I13" s="164"/>
      <c r="J13" s="165"/>
      <c r="K13" s="166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8"/>
      <c r="AG13" s="16"/>
      <c r="AH13" s="16"/>
      <c r="AI13" s="16"/>
      <c r="AJ13" s="16"/>
      <c r="AK13" s="20"/>
      <c r="AL13" s="16"/>
      <c r="AM13" s="16"/>
      <c r="AN13" s="8"/>
      <c r="AO13" s="8"/>
      <c r="AP13" s="8"/>
      <c r="AQ13" s="8"/>
      <c r="AR13" s="8"/>
      <c r="AS13" s="163"/>
      <c r="AT13" s="164"/>
      <c r="AU13" s="164"/>
      <c r="AV13" s="164"/>
      <c r="AW13" s="164"/>
      <c r="AX13" s="165"/>
    </row>
    <row r="14" spans="1:50" ht="15" customHeight="1" x14ac:dyDescent="0.25">
      <c r="A14" s="6">
        <v>3</v>
      </c>
      <c r="B14" s="163"/>
      <c r="C14" s="164"/>
      <c r="D14" s="164"/>
      <c r="E14" s="164"/>
      <c r="F14" s="164"/>
      <c r="G14" s="164"/>
      <c r="H14" s="164"/>
      <c r="I14" s="164"/>
      <c r="J14" s="165"/>
      <c r="K14" s="166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8"/>
      <c r="AG14" s="16"/>
      <c r="AH14" s="16"/>
      <c r="AI14" s="16"/>
      <c r="AJ14" s="16"/>
      <c r="AK14" s="20"/>
      <c r="AL14" s="16"/>
      <c r="AM14" s="16"/>
      <c r="AN14" s="8"/>
      <c r="AO14" s="8"/>
      <c r="AP14" s="8"/>
      <c r="AQ14" s="8"/>
      <c r="AR14" s="8"/>
      <c r="AS14" s="163"/>
      <c r="AT14" s="164"/>
      <c r="AU14" s="164"/>
      <c r="AV14" s="164"/>
      <c r="AW14" s="164"/>
      <c r="AX14" s="165"/>
    </row>
    <row r="15" spans="1:50" ht="15" customHeight="1" x14ac:dyDescent="0.25">
      <c r="A15" s="6">
        <v>4</v>
      </c>
      <c r="B15" s="163"/>
      <c r="C15" s="164"/>
      <c r="D15" s="164"/>
      <c r="E15" s="164"/>
      <c r="F15" s="164"/>
      <c r="G15" s="164"/>
      <c r="H15" s="164"/>
      <c r="I15" s="164"/>
      <c r="J15" s="165"/>
      <c r="K15" s="166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8"/>
      <c r="AG15" s="16"/>
      <c r="AH15" s="16"/>
      <c r="AI15" s="16"/>
      <c r="AJ15" s="16"/>
      <c r="AK15" s="20"/>
      <c r="AL15" s="16"/>
      <c r="AM15" s="16"/>
      <c r="AN15" s="8"/>
      <c r="AO15" s="8"/>
      <c r="AP15" s="8"/>
      <c r="AQ15" s="8"/>
      <c r="AR15" s="8"/>
      <c r="AS15" s="163"/>
      <c r="AT15" s="164"/>
      <c r="AU15" s="164"/>
      <c r="AV15" s="164"/>
      <c r="AW15" s="164"/>
      <c r="AX15" s="165"/>
    </row>
    <row r="16" spans="1:50" ht="15" customHeight="1" x14ac:dyDescent="0.25">
      <c r="A16" s="6">
        <v>5</v>
      </c>
      <c r="B16" s="163"/>
      <c r="C16" s="164"/>
      <c r="D16" s="164"/>
      <c r="E16" s="164"/>
      <c r="F16" s="164"/>
      <c r="G16" s="164"/>
      <c r="H16" s="164"/>
      <c r="I16" s="164"/>
      <c r="J16" s="165"/>
      <c r="K16" s="166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8"/>
      <c r="AG16" s="16"/>
      <c r="AH16" s="16"/>
      <c r="AI16" s="16"/>
      <c r="AJ16" s="16"/>
      <c r="AK16" s="20"/>
      <c r="AL16" s="16"/>
      <c r="AM16" s="16"/>
      <c r="AN16" s="8"/>
      <c r="AO16" s="8"/>
      <c r="AP16" s="8"/>
      <c r="AQ16" s="8"/>
      <c r="AR16" s="8"/>
      <c r="AS16" s="163"/>
      <c r="AT16" s="164"/>
      <c r="AU16" s="164"/>
      <c r="AV16" s="164"/>
      <c r="AW16" s="164"/>
      <c r="AX16" s="165"/>
    </row>
    <row r="17" spans="1:50" ht="15" customHeight="1" x14ac:dyDescent="0.25">
      <c r="A17" s="6">
        <v>6</v>
      </c>
      <c r="B17" s="163"/>
      <c r="C17" s="164"/>
      <c r="D17" s="164"/>
      <c r="E17" s="164"/>
      <c r="F17" s="164"/>
      <c r="G17" s="164"/>
      <c r="H17" s="164"/>
      <c r="I17" s="164"/>
      <c r="J17" s="165"/>
      <c r="K17" s="166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8"/>
      <c r="AG17" s="16"/>
      <c r="AH17" s="16"/>
      <c r="AI17" s="16"/>
      <c r="AJ17" s="16"/>
      <c r="AK17" s="20"/>
      <c r="AL17" s="16"/>
      <c r="AM17" s="16"/>
      <c r="AN17" s="8"/>
      <c r="AO17" s="8"/>
      <c r="AP17" s="8"/>
      <c r="AQ17" s="8"/>
      <c r="AR17" s="8"/>
      <c r="AS17" s="163"/>
      <c r="AT17" s="164"/>
      <c r="AU17" s="164"/>
      <c r="AV17" s="164"/>
      <c r="AW17" s="164"/>
      <c r="AX17" s="165"/>
    </row>
    <row r="18" spans="1:50" ht="15" customHeight="1" x14ac:dyDescent="0.25">
      <c r="A18" s="6">
        <v>7</v>
      </c>
      <c r="B18" s="163"/>
      <c r="C18" s="164"/>
      <c r="D18" s="164"/>
      <c r="E18" s="164"/>
      <c r="F18" s="164"/>
      <c r="G18" s="164"/>
      <c r="H18" s="164"/>
      <c r="I18" s="164"/>
      <c r="J18" s="165"/>
      <c r="K18" s="166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8"/>
      <c r="AG18" s="16"/>
      <c r="AH18" s="16"/>
      <c r="AI18" s="16"/>
      <c r="AJ18" s="16"/>
      <c r="AK18" s="20"/>
      <c r="AL18" s="16"/>
      <c r="AM18" s="16"/>
      <c r="AN18" s="8"/>
      <c r="AO18" s="8"/>
      <c r="AP18" s="8"/>
      <c r="AQ18" s="8"/>
      <c r="AR18" s="8"/>
      <c r="AS18" s="163"/>
      <c r="AT18" s="164"/>
      <c r="AU18" s="164"/>
      <c r="AV18" s="164"/>
      <c r="AW18" s="164"/>
      <c r="AX18" s="165"/>
    </row>
    <row r="19" spans="1:50" ht="15" customHeight="1" x14ac:dyDescent="0.25">
      <c r="A19" s="6">
        <v>8</v>
      </c>
      <c r="B19" s="163"/>
      <c r="C19" s="164"/>
      <c r="D19" s="164"/>
      <c r="E19" s="164"/>
      <c r="F19" s="164"/>
      <c r="G19" s="164"/>
      <c r="H19" s="164"/>
      <c r="I19" s="164"/>
      <c r="J19" s="165"/>
      <c r="K19" s="166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8"/>
      <c r="AG19" s="16"/>
      <c r="AH19" s="16"/>
      <c r="AI19" s="16"/>
      <c r="AJ19" s="16"/>
      <c r="AK19" s="20"/>
      <c r="AL19" s="16"/>
      <c r="AM19" s="16"/>
      <c r="AN19" s="8"/>
      <c r="AO19" s="8"/>
      <c r="AP19" s="8"/>
      <c r="AQ19" s="8"/>
      <c r="AR19" s="8"/>
      <c r="AS19" s="163"/>
      <c r="AT19" s="164"/>
      <c r="AU19" s="164"/>
      <c r="AV19" s="164"/>
      <c r="AW19" s="164"/>
      <c r="AX19" s="165"/>
    </row>
    <row r="20" spans="1:50" s="2" customFormat="1" ht="15" customHeight="1" x14ac:dyDescent="0.25">
      <c r="A20" s="6">
        <v>9</v>
      </c>
      <c r="B20" s="163"/>
      <c r="C20" s="164"/>
      <c r="D20" s="164"/>
      <c r="E20" s="164"/>
      <c r="F20" s="164"/>
      <c r="G20" s="164"/>
      <c r="H20" s="164"/>
      <c r="I20" s="164"/>
      <c r="J20" s="165"/>
      <c r="K20" s="163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5"/>
      <c r="AG20" s="10"/>
      <c r="AH20" s="10"/>
      <c r="AI20" s="10"/>
      <c r="AJ20" s="10"/>
      <c r="AK20" s="10"/>
      <c r="AL20" s="16"/>
      <c r="AM20" s="16"/>
      <c r="AN20" s="16"/>
      <c r="AO20" s="8"/>
      <c r="AP20" s="8"/>
      <c r="AQ20" s="8"/>
      <c r="AR20" s="8"/>
      <c r="AS20" s="163"/>
      <c r="AT20" s="164"/>
      <c r="AU20" s="164"/>
      <c r="AV20" s="164"/>
      <c r="AW20" s="164"/>
      <c r="AX20" s="165"/>
    </row>
    <row r="21" spans="1:50" s="2" customFormat="1" ht="15" customHeight="1" x14ac:dyDescent="0.25">
      <c r="A21" s="6">
        <v>10</v>
      </c>
      <c r="B21" s="163"/>
      <c r="C21" s="164"/>
      <c r="D21" s="164"/>
      <c r="E21" s="164"/>
      <c r="F21" s="164"/>
      <c r="G21" s="164"/>
      <c r="H21" s="164"/>
      <c r="I21" s="164"/>
      <c r="J21" s="165"/>
      <c r="K21" s="163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5"/>
      <c r="AG21" s="10"/>
      <c r="AH21" s="10"/>
      <c r="AI21" s="10"/>
      <c r="AJ21" s="10"/>
      <c r="AK21" s="10"/>
      <c r="AL21" s="16"/>
      <c r="AM21" s="16"/>
      <c r="AN21" s="16"/>
      <c r="AO21" s="8"/>
      <c r="AP21" s="8"/>
      <c r="AQ21" s="8"/>
      <c r="AR21" s="8"/>
      <c r="AS21" s="163"/>
      <c r="AT21" s="164"/>
      <c r="AU21" s="164"/>
      <c r="AV21" s="164"/>
      <c r="AW21" s="164"/>
      <c r="AX21" s="165"/>
    </row>
    <row r="22" spans="1:50" s="2" customFormat="1" ht="15" customHeight="1" x14ac:dyDescent="0.25">
      <c r="A22" s="6">
        <v>11</v>
      </c>
      <c r="B22" s="163"/>
      <c r="C22" s="164"/>
      <c r="D22" s="164"/>
      <c r="E22" s="164"/>
      <c r="F22" s="164"/>
      <c r="G22" s="164"/>
      <c r="H22" s="164"/>
      <c r="I22" s="164"/>
      <c r="J22" s="165"/>
      <c r="K22" s="181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3"/>
      <c r="AG22" s="10"/>
      <c r="AH22" s="10"/>
      <c r="AI22" s="10"/>
      <c r="AJ22" s="10"/>
      <c r="AK22" s="10"/>
      <c r="AL22" s="16"/>
      <c r="AM22" s="16"/>
      <c r="AN22" s="16"/>
      <c r="AO22" s="8"/>
      <c r="AP22" s="8"/>
      <c r="AQ22" s="8"/>
      <c r="AR22" s="8"/>
      <c r="AS22" s="163"/>
      <c r="AT22" s="164"/>
      <c r="AU22" s="164"/>
      <c r="AV22" s="164"/>
      <c r="AW22" s="164"/>
      <c r="AX22" s="165"/>
    </row>
    <row r="23" spans="1:50" s="2" customFormat="1" ht="15" customHeight="1" x14ac:dyDescent="0.25">
      <c r="A23" s="6">
        <v>12</v>
      </c>
      <c r="B23" s="163"/>
      <c r="C23" s="164"/>
      <c r="D23" s="164"/>
      <c r="E23" s="164"/>
      <c r="F23" s="164"/>
      <c r="G23" s="164"/>
      <c r="H23" s="164"/>
      <c r="I23" s="164"/>
      <c r="J23" s="164"/>
      <c r="K23" s="163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5"/>
      <c r="AG23" s="10"/>
      <c r="AH23" s="10"/>
      <c r="AI23" s="10"/>
      <c r="AJ23" s="10"/>
      <c r="AK23" s="10"/>
      <c r="AL23" s="16"/>
      <c r="AM23" s="16"/>
      <c r="AN23" s="16"/>
      <c r="AO23" s="8"/>
      <c r="AP23" s="8"/>
      <c r="AQ23" s="8"/>
      <c r="AR23" s="8"/>
      <c r="AS23" s="163"/>
      <c r="AT23" s="164"/>
      <c r="AU23" s="164"/>
      <c r="AV23" s="164"/>
      <c r="AW23" s="164"/>
      <c r="AX23" s="165"/>
    </row>
    <row r="24" spans="1:50" s="2" customFormat="1" x14ac:dyDescent="0.25">
      <c r="A24" s="3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D24" s="29"/>
      <c r="AE24" s="29"/>
      <c r="AF24" s="30"/>
      <c r="AG24" s="29"/>
      <c r="AH24" s="29"/>
      <c r="AI24" s="29"/>
      <c r="AJ24" s="29"/>
      <c r="AK24" s="29"/>
      <c r="AL24" s="31"/>
      <c r="AM24" s="31"/>
      <c r="AN24" s="31"/>
      <c r="AO24" s="9"/>
      <c r="AP24" s="9"/>
      <c r="AQ24" s="9"/>
      <c r="AR24" s="9"/>
      <c r="AS24" s="9"/>
      <c r="AT24" s="9"/>
      <c r="AU24" s="9"/>
      <c r="AV24" s="9"/>
    </row>
    <row r="25" spans="1:50" s="2" customFormat="1" x14ac:dyDescent="0.25">
      <c r="A25" s="3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50" s="2" customFormat="1" x14ac:dyDescent="0.25">
      <c r="A26" s="3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9"/>
      <c r="AM26" s="9"/>
      <c r="AN26" s="11"/>
      <c r="AO26" s="9"/>
      <c r="AU26" s="28" t="s">
        <v>13</v>
      </c>
      <c r="AV26" s="17">
        <v>11</v>
      </c>
      <c r="AW26" s="17" t="s">
        <v>27</v>
      </c>
      <c r="AX26" s="17">
        <v>2018</v>
      </c>
    </row>
    <row r="27" spans="1:50" s="2" customFormat="1" x14ac:dyDescent="0.25">
      <c r="A27" s="3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9"/>
      <c r="AM27" s="9"/>
      <c r="AN27" s="9"/>
      <c r="AO27" s="185"/>
      <c r="AP27" s="185"/>
      <c r="AQ27" s="40"/>
      <c r="AR27" s="40"/>
      <c r="AS27" s="40"/>
      <c r="AT27" s="40"/>
      <c r="AU27" s="9"/>
      <c r="AV27" s="9"/>
      <c r="AW27" s="4"/>
      <c r="AX27" s="9"/>
    </row>
    <row r="28" spans="1:50" s="2" customFormat="1" x14ac:dyDescent="0.25">
      <c r="A28" s="3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4"/>
      <c r="AX28" s="9"/>
    </row>
    <row r="29" spans="1:50" x14ac:dyDescent="0.25">
      <c r="A29" s="3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4"/>
      <c r="AX29" s="9"/>
    </row>
    <row r="30" spans="1:50" ht="20.100000000000001" customHeight="1" x14ac:dyDescent="0.25">
      <c r="A30" s="186" t="s">
        <v>2</v>
      </c>
      <c r="B30" s="186"/>
      <c r="C30" s="186"/>
      <c r="D30" s="186"/>
      <c r="E30" s="186"/>
      <c r="F30" s="186"/>
      <c r="G30" s="186"/>
      <c r="H30" s="186"/>
      <c r="S30" s="186" t="s">
        <v>3</v>
      </c>
      <c r="T30" s="186"/>
      <c r="U30" s="186"/>
      <c r="V30" s="186"/>
      <c r="W30" s="186"/>
      <c r="X30" s="186"/>
      <c r="Y30" s="186"/>
      <c r="Z30" s="186"/>
      <c r="AK30" s="187" t="s">
        <v>17</v>
      </c>
      <c r="AL30" s="186"/>
      <c r="AM30" s="186"/>
      <c r="AN30" s="186"/>
      <c r="AO30" s="186"/>
      <c r="AP30" s="23"/>
      <c r="AQ30" s="23"/>
      <c r="AR30" s="23"/>
      <c r="AS30" s="23"/>
      <c r="AT30" s="23"/>
      <c r="AU30" s="23"/>
      <c r="AV30" s="23"/>
    </row>
    <row r="31" spans="1:50" ht="20.100000000000001" customHeight="1" x14ac:dyDescent="0.25">
      <c r="A31" s="18"/>
      <c r="B31" s="18"/>
      <c r="C31" s="18"/>
      <c r="D31" s="18"/>
      <c r="E31" s="18"/>
      <c r="F31" s="18"/>
      <c r="G31" s="18"/>
      <c r="H31" s="18"/>
      <c r="S31" s="18"/>
      <c r="T31" s="18"/>
      <c r="U31" s="18"/>
      <c r="V31" s="18"/>
      <c r="W31" s="18"/>
      <c r="X31" s="18"/>
      <c r="Y31" s="18"/>
      <c r="Z31" s="18"/>
      <c r="AK31" s="19"/>
      <c r="AL31" s="18"/>
      <c r="AM31" s="18"/>
      <c r="AN31" s="18"/>
      <c r="AO31" s="18"/>
      <c r="AP31" s="23"/>
      <c r="AQ31" s="23"/>
      <c r="AR31" s="23"/>
      <c r="AS31" s="23"/>
      <c r="AT31" s="23"/>
      <c r="AU31" s="23"/>
      <c r="AV31" s="23"/>
    </row>
    <row r="32" spans="1:50" ht="20.100000000000001" customHeight="1" x14ac:dyDescent="0.25">
      <c r="A32" s="18"/>
      <c r="B32" s="18"/>
      <c r="C32" s="18"/>
      <c r="D32" s="18"/>
      <c r="E32" s="18"/>
      <c r="F32" s="18"/>
      <c r="G32" s="18"/>
      <c r="H32" s="18"/>
      <c r="S32" s="18"/>
      <c r="T32" s="18"/>
      <c r="U32" s="18"/>
      <c r="V32" s="18"/>
      <c r="W32" s="18"/>
      <c r="X32" s="18"/>
      <c r="Y32" s="18"/>
      <c r="Z32" s="18"/>
      <c r="AK32" s="19"/>
      <c r="AL32" s="18"/>
      <c r="AM32" s="18"/>
      <c r="AN32" s="18"/>
      <c r="AO32" s="18"/>
      <c r="AP32" s="23"/>
      <c r="AQ32" s="23"/>
      <c r="AR32" s="23"/>
      <c r="AS32" s="23"/>
      <c r="AT32" s="23"/>
      <c r="AU32" s="23"/>
      <c r="AV32" s="23"/>
    </row>
    <row r="35" spans="1:50" x14ac:dyDescent="0.25">
      <c r="I35" s="188" t="s">
        <v>24</v>
      </c>
      <c r="J35" s="188"/>
      <c r="K35" s="188"/>
      <c r="L35" s="188"/>
      <c r="M35" s="188"/>
      <c r="N35" s="188"/>
      <c r="O35" s="188"/>
      <c r="P35" s="188"/>
      <c r="Q35" s="188"/>
      <c r="R35" s="188"/>
      <c r="AA35" s="188" t="s">
        <v>24</v>
      </c>
      <c r="AB35" s="188"/>
      <c r="AC35" s="188"/>
      <c r="AD35" s="188"/>
      <c r="AE35" s="188"/>
      <c r="AF35" s="188"/>
      <c r="AG35" s="188"/>
      <c r="AH35" s="188"/>
      <c r="AI35" s="188"/>
      <c r="AJ35" s="188"/>
      <c r="AP35" s="189" t="s">
        <v>24</v>
      </c>
      <c r="AQ35" s="189"/>
      <c r="AR35" s="189"/>
      <c r="AS35" s="189"/>
      <c r="AT35" s="189"/>
      <c r="AU35" s="189"/>
      <c r="AV35" s="189"/>
      <c r="AW35" s="189"/>
      <c r="AX35" s="189"/>
    </row>
    <row r="36" spans="1:50" ht="12" customHeight="1" x14ac:dyDescent="0.25">
      <c r="B36" s="24"/>
      <c r="C36" s="24"/>
      <c r="D36" s="24"/>
      <c r="E36" s="24"/>
      <c r="F36" s="24"/>
      <c r="G36" s="24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Y36" s="25"/>
      <c r="Z36" s="25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44"/>
      <c r="AL36" s="44"/>
      <c r="AM36" s="44"/>
      <c r="AN36" s="2"/>
      <c r="AO36" s="2"/>
      <c r="AP36" s="189" t="s">
        <v>39</v>
      </c>
      <c r="AQ36" s="189"/>
      <c r="AR36" s="189"/>
      <c r="AS36" s="189"/>
      <c r="AT36" s="189"/>
      <c r="AU36" s="189"/>
      <c r="AV36" s="189"/>
      <c r="AW36" s="189"/>
      <c r="AX36" s="189"/>
    </row>
    <row r="37" spans="1:50" ht="12" customHeight="1" x14ac:dyDescent="0.25">
      <c r="A37" s="2"/>
      <c r="B37" s="44"/>
      <c r="C37" s="44"/>
      <c r="D37" s="44"/>
      <c r="E37" s="44"/>
      <c r="F37" s="2"/>
      <c r="G37" s="44"/>
      <c r="H37" s="45"/>
      <c r="I37" s="189" t="s">
        <v>16</v>
      </c>
      <c r="J37" s="189"/>
      <c r="K37" s="189"/>
      <c r="L37" s="189"/>
      <c r="M37" s="189"/>
      <c r="N37" s="189"/>
      <c r="O37" s="189"/>
      <c r="P37" s="189"/>
      <c r="Q37" s="189"/>
      <c r="R37" s="189"/>
      <c r="S37" s="2"/>
      <c r="T37" s="44"/>
      <c r="U37" s="44"/>
      <c r="V37" s="44"/>
      <c r="W37" s="44"/>
      <c r="X37" s="2"/>
      <c r="Y37" s="2"/>
      <c r="Z37" s="45"/>
      <c r="AA37" s="189" t="s">
        <v>15</v>
      </c>
      <c r="AB37" s="189"/>
      <c r="AC37" s="189"/>
      <c r="AD37" s="189"/>
      <c r="AE37" s="189"/>
      <c r="AF37" s="189"/>
      <c r="AG37" s="189"/>
      <c r="AH37" s="189"/>
      <c r="AI37" s="189"/>
      <c r="AJ37" s="189"/>
      <c r="AK37" s="2"/>
      <c r="AL37" s="44"/>
      <c r="AM37" s="44"/>
      <c r="AN37" s="2"/>
      <c r="AO37" s="2"/>
      <c r="AP37" s="189" t="s">
        <v>14</v>
      </c>
      <c r="AQ37" s="189"/>
      <c r="AR37" s="189"/>
      <c r="AS37" s="189"/>
      <c r="AT37" s="189"/>
      <c r="AU37" s="189"/>
      <c r="AV37" s="189"/>
      <c r="AW37" s="189"/>
      <c r="AX37" s="189"/>
    </row>
    <row r="38" spans="1:50" x14ac:dyDescent="0.25">
      <c r="AH38" s="25"/>
    </row>
    <row r="39" spans="1:50" x14ac:dyDescent="0.25">
      <c r="A39" s="190" t="s">
        <v>37</v>
      </c>
      <c r="B39" s="190"/>
      <c r="C39" s="190"/>
      <c r="D39" s="190"/>
      <c r="E39" s="190"/>
      <c r="F39" s="190"/>
      <c r="G39" s="191" t="s">
        <v>38</v>
      </c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AU39" s="26" t="s">
        <v>25</v>
      </c>
      <c r="AV39" s="27">
        <v>1</v>
      </c>
      <c r="AW39" s="27" t="s">
        <v>26</v>
      </c>
      <c r="AX39" s="27">
        <v>1</v>
      </c>
    </row>
  </sheetData>
  <mergeCells count="89">
    <mergeCell ref="A5:U5"/>
    <mergeCell ref="A3:AX3"/>
    <mergeCell ref="V5:AK5"/>
    <mergeCell ref="AL5:AU5"/>
    <mergeCell ref="AV5:AX5"/>
    <mergeCell ref="AB7:AD7"/>
    <mergeCell ref="V6:AK6"/>
    <mergeCell ref="AL6:AU6"/>
    <mergeCell ref="AM7:AO7"/>
    <mergeCell ref="A1:AV1"/>
    <mergeCell ref="AV6:AX6"/>
    <mergeCell ref="AV7:AX7"/>
    <mergeCell ref="AT7:AU7"/>
    <mergeCell ref="AP7:AQ7"/>
    <mergeCell ref="AR7:AS7"/>
    <mergeCell ref="AE7:AL7"/>
    <mergeCell ref="A6:U6"/>
    <mergeCell ref="A7:AA7"/>
    <mergeCell ref="AW1:AX1"/>
    <mergeCell ref="A2:AU2"/>
    <mergeCell ref="AV2:AX2"/>
    <mergeCell ref="A39:F39"/>
    <mergeCell ref="G39:S39"/>
    <mergeCell ref="I37:R37"/>
    <mergeCell ref="AA37:AJ37"/>
    <mergeCell ref="AP37:AX37"/>
    <mergeCell ref="I35:R35"/>
    <mergeCell ref="AA35:AJ35"/>
    <mergeCell ref="AP35:AX35"/>
    <mergeCell ref="I36:R36"/>
    <mergeCell ref="AA36:AJ36"/>
    <mergeCell ref="AP36:AX36"/>
    <mergeCell ref="B24:L24"/>
    <mergeCell ref="B25:L25"/>
    <mergeCell ref="M25:AK25"/>
    <mergeCell ref="AO27:AP27"/>
    <mergeCell ref="A30:H30"/>
    <mergeCell ref="S30:Z30"/>
    <mergeCell ref="AK30:AO30"/>
    <mergeCell ref="B20:J20"/>
    <mergeCell ref="K20:AF20"/>
    <mergeCell ref="AS20:AX20"/>
    <mergeCell ref="AS22:AX22"/>
    <mergeCell ref="AS23:AX23"/>
    <mergeCell ref="AS21:AX21"/>
    <mergeCell ref="B22:J22"/>
    <mergeCell ref="K22:AF22"/>
    <mergeCell ref="B23:J23"/>
    <mergeCell ref="K23:AF23"/>
    <mergeCell ref="B21:J21"/>
    <mergeCell ref="K21:AF21"/>
    <mergeCell ref="AS16:AX16"/>
    <mergeCell ref="AS17:AX17"/>
    <mergeCell ref="AS18:AX18"/>
    <mergeCell ref="AS19:AX19"/>
    <mergeCell ref="B15:J15"/>
    <mergeCell ref="K15:AF15"/>
    <mergeCell ref="B18:J18"/>
    <mergeCell ref="K18:AF18"/>
    <mergeCell ref="B19:J19"/>
    <mergeCell ref="K19:AF19"/>
    <mergeCell ref="B16:J16"/>
    <mergeCell ref="K16:AF16"/>
    <mergeCell ref="B17:J17"/>
    <mergeCell ref="K17:AF17"/>
    <mergeCell ref="AS14:AX14"/>
    <mergeCell ref="AS15:AX15"/>
    <mergeCell ref="B14:J14"/>
    <mergeCell ref="K14:AF14"/>
    <mergeCell ref="A8:AA8"/>
    <mergeCell ref="AB8:AD8"/>
    <mergeCell ref="AS10:AX11"/>
    <mergeCell ref="AG10:AQ10"/>
    <mergeCell ref="AE8:AL8"/>
    <mergeCell ref="AM8:AO8"/>
    <mergeCell ref="B12:J12"/>
    <mergeCell ref="K12:AF12"/>
    <mergeCell ref="B13:J13"/>
    <mergeCell ref="K13:AF13"/>
    <mergeCell ref="AS12:AX12"/>
    <mergeCell ref="AS13:AX13"/>
    <mergeCell ref="AV8:AX8"/>
    <mergeCell ref="A10:A11"/>
    <mergeCell ref="B10:J11"/>
    <mergeCell ref="K10:AF11"/>
    <mergeCell ref="AR10:AR11"/>
    <mergeCell ref="AT8:AU8"/>
    <mergeCell ref="AP8:AQ8"/>
    <mergeCell ref="AR8:AS8"/>
  </mergeCells>
  <printOptions horizontalCentered="1"/>
  <pageMargins left="0.78740157480314965" right="0" top="0.39370078740157483" bottom="0.39370078740157483" header="0.31496062992125984" footer="0.31496062992125984"/>
  <pageSetup paperSize="5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tabSelected="1" topLeftCell="A41" workbookViewId="0">
      <selection activeCell="A50" sqref="A50:AD58"/>
    </sheetView>
  </sheetViews>
  <sheetFormatPr baseColWidth="10" defaultRowHeight="15" x14ac:dyDescent="0.25"/>
  <cols>
    <col min="1" max="16" width="2.7109375" customWidth="1"/>
    <col min="17" max="17" width="2.42578125" customWidth="1"/>
    <col min="18" max="32" width="2.7109375" customWidth="1"/>
    <col min="33" max="33" width="5.42578125" customWidth="1"/>
    <col min="34" max="43" width="4.7109375" customWidth="1"/>
    <col min="44" max="47" width="5.7109375" customWidth="1"/>
    <col min="48" max="50" width="4.7109375" customWidth="1"/>
  </cols>
  <sheetData>
    <row r="1" spans="1:52" x14ac:dyDescent="0.25">
      <c r="A1" s="198" t="s">
        <v>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 t="s">
        <v>50</v>
      </c>
      <c r="AX1" s="198"/>
    </row>
    <row r="2" spans="1:52" ht="19.5" customHeight="1" x14ac:dyDescent="0.25">
      <c r="A2" s="198" t="s">
        <v>41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213" t="s">
        <v>440</v>
      </c>
      <c r="AW2" s="213"/>
      <c r="AX2" s="213"/>
    </row>
    <row r="3" spans="1:52" x14ac:dyDescent="0.25">
      <c r="A3" s="209" t="s">
        <v>52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</row>
    <row r="5" spans="1:52" ht="9.9499999999999993" customHeight="1" x14ac:dyDescent="0.25">
      <c r="A5" s="202" t="s">
        <v>20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7"/>
      <c r="V5" s="202" t="s">
        <v>22</v>
      </c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7"/>
      <c r="AL5" s="202" t="s">
        <v>10</v>
      </c>
      <c r="AM5" s="203"/>
      <c r="AN5" s="203"/>
      <c r="AO5" s="203"/>
      <c r="AP5" s="203"/>
      <c r="AQ5" s="203"/>
      <c r="AR5" s="203"/>
      <c r="AS5" s="203"/>
      <c r="AT5" s="203"/>
      <c r="AU5" s="207"/>
      <c r="AV5" s="202" t="s">
        <v>23</v>
      </c>
      <c r="AW5" s="203"/>
      <c r="AX5" s="207"/>
    </row>
    <row r="6" spans="1:52" x14ac:dyDescent="0.25">
      <c r="A6" s="204" t="s">
        <v>80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6"/>
      <c r="V6" s="195" t="s">
        <v>81</v>
      </c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7"/>
      <c r="AL6" s="195" t="s">
        <v>82</v>
      </c>
      <c r="AM6" s="196"/>
      <c r="AN6" s="196"/>
      <c r="AO6" s="196"/>
      <c r="AP6" s="196"/>
      <c r="AQ6" s="196"/>
      <c r="AR6" s="196"/>
      <c r="AS6" s="196"/>
      <c r="AT6" s="196"/>
      <c r="AU6" s="197"/>
      <c r="AV6" s="199" t="s">
        <v>83</v>
      </c>
      <c r="AW6" s="200"/>
      <c r="AX6" s="201"/>
    </row>
    <row r="7" spans="1:52" ht="9.9499999999999993" customHeight="1" x14ac:dyDescent="0.25">
      <c r="A7" s="202" t="s">
        <v>42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7"/>
      <c r="AB7" s="192" t="s">
        <v>43</v>
      </c>
      <c r="AC7" s="193"/>
      <c r="AD7" s="194"/>
      <c r="AE7" s="202" t="s">
        <v>0</v>
      </c>
      <c r="AF7" s="203"/>
      <c r="AG7" s="203"/>
      <c r="AH7" s="203"/>
      <c r="AI7" s="203"/>
      <c r="AJ7" s="203"/>
      <c r="AK7" s="203"/>
      <c r="AL7" s="203"/>
      <c r="AM7" s="192" t="s">
        <v>72</v>
      </c>
      <c r="AN7" s="193"/>
      <c r="AO7" s="194"/>
      <c r="AP7" s="192" t="s">
        <v>48</v>
      </c>
      <c r="AQ7" s="194"/>
      <c r="AR7" s="192" t="s">
        <v>46</v>
      </c>
      <c r="AS7" s="194"/>
      <c r="AT7" s="192" t="s">
        <v>4</v>
      </c>
      <c r="AU7" s="194"/>
      <c r="AV7" s="192" t="s">
        <v>5</v>
      </c>
      <c r="AW7" s="193"/>
      <c r="AX7" s="194"/>
    </row>
    <row r="8" spans="1:52" ht="15" customHeight="1" x14ac:dyDescent="0.25">
      <c r="A8" s="169" t="s">
        <v>84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1"/>
      <c r="AB8" s="172" t="s">
        <v>85</v>
      </c>
      <c r="AC8" s="173"/>
      <c r="AD8" s="174"/>
      <c r="AE8" s="169" t="s">
        <v>82</v>
      </c>
      <c r="AF8" s="170"/>
      <c r="AG8" s="170"/>
      <c r="AH8" s="170"/>
      <c r="AI8" s="170"/>
      <c r="AJ8" s="170"/>
      <c r="AK8" s="170"/>
      <c r="AL8" s="170"/>
      <c r="AM8" s="161">
        <v>2444463511</v>
      </c>
      <c r="AN8" s="180"/>
      <c r="AO8" s="162"/>
      <c r="AP8" s="161">
        <v>3</v>
      </c>
      <c r="AQ8" s="162"/>
      <c r="AR8" s="161" t="s">
        <v>47</v>
      </c>
      <c r="AS8" s="162"/>
      <c r="AT8" s="161" t="s">
        <v>21</v>
      </c>
      <c r="AU8" s="162"/>
      <c r="AV8" s="150" t="s">
        <v>40</v>
      </c>
      <c r="AW8" s="151"/>
      <c r="AX8" s="152"/>
    </row>
    <row r="9" spans="1:52" ht="9.9499999999999993" customHeight="1" x14ac:dyDescent="0.25">
      <c r="A9" s="1"/>
    </row>
    <row r="10" spans="1:52" ht="15" customHeight="1" x14ac:dyDescent="0.25">
      <c r="A10" s="153" t="s">
        <v>19</v>
      </c>
      <c r="B10" s="155" t="s">
        <v>18</v>
      </c>
      <c r="C10" s="156"/>
      <c r="D10" s="156"/>
      <c r="E10" s="156"/>
      <c r="F10" s="156"/>
      <c r="G10" s="156"/>
      <c r="H10" s="156"/>
      <c r="I10" s="156"/>
      <c r="J10" s="156"/>
      <c r="K10" s="159" t="s">
        <v>11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77" t="s">
        <v>7</v>
      </c>
      <c r="AH10" s="178"/>
      <c r="AI10" s="178"/>
      <c r="AJ10" s="178"/>
      <c r="AK10" s="178"/>
      <c r="AL10" s="178"/>
      <c r="AM10" s="178"/>
      <c r="AN10" s="178"/>
      <c r="AO10" s="178"/>
      <c r="AP10" s="178"/>
      <c r="AQ10" s="179"/>
      <c r="AR10" s="160" t="s">
        <v>12</v>
      </c>
      <c r="AS10" s="156" t="s">
        <v>28</v>
      </c>
      <c r="AT10" s="156"/>
      <c r="AU10" s="156"/>
      <c r="AV10" s="156"/>
      <c r="AW10" s="156"/>
      <c r="AX10" s="175"/>
    </row>
    <row r="11" spans="1:52" ht="50.1" customHeight="1" x14ac:dyDescent="0.25">
      <c r="A11" s="154"/>
      <c r="B11" s="157"/>
      <c r="C11" s="158"/>
      <c r="D11" s="158"/>
      <c r="E11" s="158"/>
      <c r="F11" s="158"/>
      <c r="G11" s="158"/>
      <c r="H11" s="158"/>
      <c r="I11" s="158"/>
      <c r="J11" s="158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2">
        <v>1</v>
      </c>
      <c r="AH11" s="12">
        <v>2</v>
      </c>
      <c r="AI11" s="12">
        <v>3</v>
      </c>
      <c r="AJ11" s="12">
        <v>4</v>
      </c>
      <c r="AK11" s="12">
        <v>5</v>
      </c>
      <c r="AL11" s="12">
        <v>6</v>
      </c>
      <c r="AM11" s="39">
        <v>7</v>
      </c>
      <c r="AN11" s="39">
        <v>8</v>
      </c>
      <c r="AO11" s="39">
        <v>9</v>
      </c>
      <c r="AP11" s="39">
        <v>10</v>
      </c>
      <c r="AQ11" s="12">
        <v>11</v>
      </c>
      <c r="AR11" s="160"/>
      <c r="AS11" s="158"/>
      <c r="AT11" s="158"/>
      <c r="AU11" s="158"/>
      <c r="AV11" s="158"/>
      <c r="AW11" s="158"/>
      <c r="AX11" s="176"/>
    </row>
    <row r="12" spans="1:52" s="52" customFormat="1" ht="15" customHeight="1" x14ac:dyDescent="0.2">
      <c r="A12" s="16">
        <v>1</v>
      </c>
      <c r="B12" s="210" t="s">
        <v>86</v>
      </c>
      <c r="C12" s="211"/>
      <c r="D12" s="211"/>
      <c r="E12" s="211"/>
      <c r="F12" s="211"/>
      <c r="G12" s="211"/>
      <c r="H12" s="211"/>
      <c r="I12" s="211"/>
      <c r="J12" s="212"/>
      <c r="K12" s="251" t="s">
        <v>122</v>
      </c>
      <c r="L12" s="220"/>
      <c r="M12" s="220"/>
      <c r="N12" s="220"/>
      <c r="O12" s="220"/>
      <c r="P12" s="220"/>
      <c r="Q12" s="220"/>
      <c r="R12" s="220" t="s">
        <v>156</v>
      </c>
      <c r="S12" s="220"/>
      <c r="T12" s="220"/>
      <c r="U12" s="220"/>
      <c r="V12" s="220"/>
      <c r="W12" s="220"/>
      <c r="X12" s="220"/>
      <c r="Y12" s="220"/>
      <c r="Z12" s="220" t="s">
        <v>127</v>
      </c>
      <c r="AA12" s="220"/>
      <c r="AB12" s="220"/>
      <c r="AC12" s="220"/>
      <c r="AD12" s="220"/>
      <c r="AE12" s="220"/>
      <c r="AF12" s="221"/>
      <c r="AG12" s="80" t="s">
        <v>193</v>
      </c>
      <c r="AH12" s="80">
        <v>21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36"/>
      <c r="AS12" s="214"/>
      <c r="AT12" s="164"/>
      <c r="AU12" s="164"/>
      <c r="AV12" s="164"/>
      <c r="AW12" s="164"/>
      <c r="AX12" s="165"/>
    </row>
    <row r="13" spans="1:52" s="52" customFormat="1" ht="18.75" customHeight="1" x14ac:dyDescent="0.2">
      <c r="A13" s="53">
        <v>2</v>
      </c>
      <c r="B13" s="210" t="s">
        <v>87</v>
      </c>
      <c r="C13" s="211"/>
      <c r="D13" s="211"/>
      <c r="E13" s="211"/>
      <c r="F13" s="211"/>
      <c r="G13" s="211"/>
      <c r="H13" s="211"/>
      <c r="I13" s="211"/>
      <c r="J13" s="51"/>
      <c r="K13" s="251" t="s">
        <v>157</v>
      </c>
      <c r="L13" s="220"/>
      <c r="M13" s="220"/>
      <c r="N13" s="220"/>
      <c r="O13" s="220"/>
      <c r="P13" s="220"/>
      <c r="Q13" s="220"/>
      <c r="R13" s="220" t="s">
        <v>158</v>
      </c>
      <c r="S13" s="220"/>
      <c r="T13" s="220"/>
      <c r="U13" s="220"/>
      <c r="V13" s="220"/>
      <c r="W13" s="220"/>
      <c r="X13" s="220"/>
      <c r="Y13" s="220"/>
      <c r="Z13" s="220" t="s">
        <v>128</v>
      </c>
      <c r="AA13" s="220"/>
      <c r="AB13" s="220"/>
      <c r="AC13" s="220"/>
      <c r="AD13" s="220"/>
      <c r="AE13" s="220"/>
      <c r="AF13" s="221"/>
      <c r="AG13" s="80" t="s">
        <v>193</v>
      </c>
      <c r="AH13" s="80">
        <v>16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36"/>
      <c r="AS13" s="214"/>
      <c r="AT13" s="164"/>
      <c r="AU13" s="164"/>
      <c r="AV13" s="164"/>
      <c r="AW13" s="164"/>
      <c r="AX13" s="165"/>
    </row>
    <row r="14" spans="1:52" s="52" customFormat="1" ht="15" customHeight="1" x14ac:dyDescent="0.2">
      <c r="A14" s="16">
        <v>3</v>
      </c>
      <c r="B14" s="210" t="s">
        <v>88</v>
      </c>
      <c r="C14" s="211"/>
      <c r="D14" s="211"/>
      <c r="E14" s="211"/>
      <c r="F14" s="211"/>
      <c r="G14" s="211"/>
      <c r="H14" s="211"/>
      <c r="I14" s="211"/>
      <c r="J14" s="51"/>
      <c r="K14" s="251" t="s">
        <v>169</v>
      </c>
      <c r="L14" s="220"/>
      <c r="M14" s="220"/>
      <c r="N14" s="220"/>
      <c r="O14" s="220"/>
      <c r="P14" s="220"/>
      <c r="Q14" s="220"/>
      <c r="R14" s="220" t="s">
        <v>123</v>
      </c>
      <c r="S14" s="220"/>
      <c r="T14" s="220"/>
      <c r="U14" s="220"/>
      <c r="V14" s="220"/>
      <c r="W14" s="220"/>
      <c r="X14" s="220"/>
      <c r="Y14" s="220"/>
      <c r="Z14" s="220" t="s">
        <v>129</v>
      </c>
      <c r="AA14" s="220"/>
      <c r="AB14" s="220"/>
      <c r="AC14" s="220"/>
      <c r="AD14" s="220"/>
      <c r="AE14" s="220"/>
      <c r="AF14" s="221"/>
      <c r="AG14" s="80" t="s">
        <v>193</v>
      </c>
      <c r="AH14" s="80">
        <v>17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36"/>
      <c r="AS14" s="163"/>
      <c r="AT14" s="164"/>
      <c r="AU14" s="164"/>
      <c r="AV14" s="164"/>
      <c r="AW14" s="164"/>
      <c r="AX14" s="165"/>
      <c r="AZ14" s="54"/>
    </row>
    <row r="15" spans="1:52" s="52" customFormat="1" ht="15" customHeight="1" x14ac:dyDescent="0.2">
      <c r="A15" s="53">
        <v>4</v>
      </c>
      <c r="B15" s="210" t="s">
        <v>89</v>
      </c>
      <c r="C15" s="211"/>
      <c r="D15" s="211"/>
      <c r="E15" s="211"/>
      <c r="F15" s="211"/>
      <c r="G15" s="211"/>
      <c r="H15" s="211"/>
      <c r="I15" s="211"/>
      <c r="J15" s="51"/>
      <c r="K15" s="251" t="s">
        <v>170</v>
      </c>
      <c r="L15" s="220"/>
      <c r="M15" s="220"/>
      <c r="N15" s="220"/>
      <c r="O15" s="220"/>
      <c r="P15" s="220"/>
      <c r="Q15" s="220"/>
      <c r="R15" s="220" t="s">
        <v>400</v>
      </c>
      <c r="S15" s="220"/>
      <c r="T15" s="220"/>
      <c r="U15" s="220"/>
      <c r="V15" s="220"/>
      <c r="W15" s="220"/>
      <c r="X15" s="220"/>
      <c r="Y15" s="220"/>
      <c r="Z15" s="220" t="s">
        <v>130</v>
      </c>
      <c r="AA15" s="220"/>
      <c r="AB15" s="220"/>
      <c r="AC15" s="220"/>
      <c r="AD15" s="220"/>
      <c r="AE15" s="220"/>
      <c r="AF15" s="221"/>
      <c r="AG15" s="80" t="s">
        <v>193</v>
      </c>
      <c r="AH15" s="80">
        <v>16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36"/>
      <c r="AS15" s="163"/>
      <c r="AT15" s="164"/>
      <c r="AU15" s="164"/>
      <c r="AV15" s="164"/>
      <c r="AW15" s="164"/>
      <c r="AX15" s="165"/>
    </row>
    <row r="16" spans="1:52" s="52" customFormat="1" ht="17.25" customHeight="1" x14ac:dyDescent="0.2">
      <c r="A16" s="53">
        <v>5</v>
      </c>
      <c r="B16" s="210" t="s">
        <v>90</v>
      </c>
      <c r="C16" s="211"/>
      <c r="D16" s="211"/>
      <c r="E16" s="211"/>
      <c r="F16" s="211"/>
      <c r="G16" s="211"/>
      <c r="H16" s="211"/>
      <c r="I16" s="211"/>
      <c r="J16" s="51"/>
      <c r="K16" s="251" t="s">
        <v>411</v>
      </c>
      <c r="L16" s="220"/>
      <c r="M16" s="220"/>
      <c r="N16" s="220"/>
      <c r="O16" s="220"/>
      <c r="P16" s="220"/>
      <c r="Q16" s="220"/>
      <c r="R16" s="220" t="s">
        <v>401</v>
      </c>
      <c r="S16" s="220"/>
      <c r="T16" s="220"/>
      <c r="U16" s="220"/>
      <c r="V16" s="220"/>
      <c r="W16" s="220"/>
      <c r="X16" s="220"/>
      <c r="Y16" s="220"/>
      <c r="Z16" s="220" t="s">
        <v>131</v>
      </c>
      <c r="AA16" s="220"/>
      <c r="AB16" s="220"/>
      <c r="AC16" s="220"/>
      <c r="AD16" s="220"/>
      <c r="AE16" s="220"/>
      <c r="AF16" s="221"/>
      <c r="AG16" s="80" t="s">
        <v>193</v>
      </c>
      <c r="AH16" s="80">
        <v>22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36"/>
      <c r="AS16" s="163"/>
      <c r="AT16" s="164"/>
      <c r="AU16" s="164"/>
      <c r="AV16" s="164"/>
      <c r="AW16" s="164"/>
      <c r="AX16" s="165"/>
    </row>
    <row r="17" spans="1:50" s="52" customFormat="1" ht="15" customHeight="1" x14ac:dyDescent="0.2">
      <c r="A17" s="81">
        <v>6</v>
      </c>
      <c r="B17" s="210" t="s">
        <v>91</v>
      </c>
      <c r="C17" s="211"/>
      <c r="D17" s="211"/>
      <c r="E17" s="211"/>
      <c r="F17" s="211"/>
      <c r="G17" s="211"/>
      <c r="H17" s="211"/>
      <c r="I17" s="211"/>
      <c r="J17" s="51"/>
      <c r="K17" s="251" t="s">
        <v>456</v>
      </c>
      <c r="L17" s="220"/>
      <c r="M17" s="220"/>
      <c r="N17" s="220"/>
      <c r="O17" s="220"/>
      <c r="P17" s="220"/>
      <c r="Q17" s="220"/>
      <c r="R17" s="220" t="s">
        <v>402</v>
      </c>
      <c r="S17" s="220"/>
      <c r="T17" s="220"/>
      <c r="U17" s="220"/>
      <c r="V17" s="220"/>
      <c r="W17" s="220"/>
      <c r="X17" s="220"/>
      <c r="Y17" s="220"/>
      <c r="Z17" s="220" t="s">
        <v>133</v>
      </c>
      <c r="AA17" s="220"/>
      <c r="AB17" s="220"/>
      <c r="AC17" s="220"/>
      <c r="AD17" s="220"/>
      <c r="AE17" s="220"/>
      <c r="AF17" s="221"/>
      <c r="AG17" s="80" t="s">
        <v>194</v>
      </c>
      <c r="AH17" s="80">
        <v>15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36"/>
      <c r="AS17" s="163"/>
      <c r="AT17" s="164"/>
      <c r="AU17" s="164"/>
      <c r="AV17" s="164"/>
      <c r="AW17" s="164"/>
      <c r="AX17" s="165"/>
    </row>
    <row r="18" spans="1:50" s="52" customFormat="1" ht="15" customHeight="1" x14ac:dyDescent="0.2">
      <c r="A18" s="53">
        <v>7</v>
      </c>
      <c r="B18" s="210" t="s">
        <v>92</v>
      </c>
      <c r="C18" s="211"/>
      <c r="D18" s="211"/>
      <c r="E18" s="211"/>
      <c r="F18" s="211"/>
      <c r="G18" s="211"/>
      <c r="H18" s="211"/>
      <c r="I18" s="211"/>
      <c r="J18" s="51"/>
      <c r="K18" s="251" t="s">
        <v>455</v>
      </c>
      <c r="L18" s="220"/>
      <c r="M18" s="220"/>
      <c r="N18" s="220"/>
      <c r="O18" s="220"/>
      <c r="P18" s="220"/>
      <c r="Q18" s="220"/>
      <c r="R18" s="220" t="s">
        <v>158</v>
      </c>
      <c r="S18" s="220"/>
      <c r="T18" s="220"/>
      <c r="U18" s="220"/>
      <c r="V18" s="220"/>
      <c r="W18" s="220"/>
      <c r="X18" s="220"/>
      <c r="Y18" s="220"/>
      <c r="Z18" s="220" t="s">
        <v>134</v>
      </c>
      <c r="AA18" s="220"/>
      <c r="AB18" s="220"/>
      <c r="AC18" s="220"/>
      <c r="AD18" s="220"/>
      <c r="AE18" s="220"/>
      <c r="AF18" s="221"/>
      <c r="AG18" s="80" t="s">
        <v>193</v>
      </c>
      <c r="AH18" s="80">
        <v>15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36"/>
      <c r="AS18" s="163"/>
      <c r="AT18" s="164"/>
      <c r="AU18" s="164"/>
      <c r="AV18" s="164"/>
      <c r="AW18" s="164"/>
      <c r="AX18" s="165"/>
    </row>
    <row r="19" spans="1:50" s="52" customFormat="1" ht="15" customHeight="1" x14ac:dyDescent="0.2">
      <c r="A19" s="53">
        <v>8</v>
      </c>
      <c r="B19" s="210" t="s">
        <v>93</v>
      </c>
      <c r="C19" s="211"/>
      <c r="D19" s="211"/>
      <c r="E19" s="211"/>
      <c r="F19" s="211"/>
      <c r="G19" s="211"/>
      <c r="H19" s="211"/>
      <c r="I19" s="211"/>
      <c r="J19" s="51"/>
      <c r="K19" s="251" t="s">
        <v>454</v>
      </c>
      <c r="L19" s="220"/>
      <c r="M19" s="220"/>
      <c r="N19" s="220"/>
      <c r="O19" s="220"/>
      <c r="P19" s="220"/>
      <c r="Q19" s="220"/>
      <c r="R19" s="220" t="s">
        <v>403</v>
      </c>
      <c r="S19" s="220"/>
      <c r="T19" s="220"/>
      <c r="U19" s="220"/>
      <c r="V19" s="220"/>
      <c r="W19" s="220"/>
      <c r="X19" s="220"/>
      <c r="Y19" s="220"/>
      <c r="Z19" s="220" t="s">
        <v>135</v>
      </c>
      <c r="AA19" s="220"/>
      <c r="AB19" s="220"/>
      <c r="AC19" s="220"/>
      <c r="AD19" s="220"/>
      <c r="AE19" s="220"/>
      <c r="AF19" s="221"/>
      <c r="AG19" s="80" t="s">
        <v>194</v>
      </c>
      <c r="AH19" s="80">
        <v>16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36"/>
      <c r="AS19" s="163"/>
      <c r="AT19" s="164"/>
      <c r="AU19" s="164"/>
      <c r="AV19" s="164"/>
      <c r="AW19" s="164"/>
      <c r="AX19" s="165"/>
    </row>
    <row r="20" spans="1:50" s="52" customFormat="1" ht="15" customHeight="1" x14ac:dyDescent="0.2">
      <c r="A20" s="81">
        <v>9</v>
      </c>
      <c r="B20" s="210" t="s">
        <v>562</v>
      </c>
      <c r="C20" s="211"/>
      <c r="D20" s="211"/>
      <c r="E20" s="211"/>
      <c r="F20" s="211"/>
      <c r="G20" s="211"/>
      <c r="H20" s="211"/>
      <c r="I20" s="211"/>
      <c r="J20" s="51"/>
      <c r="K20" s="251" t="s">
        <v>415</v>
      </c>
      <c r="L20" s="220"/>
      <c r="M20" s="220"/>
      <c r="N20" s="220"/>
      <c r="O20" s="220"/>
      <c r="P20" s="220"/>
      <c r="Q20" s="220"/>
      <c r="R20" s="220" t="s">
        <v>404</v>
      </c>
      <c r="S20" s="220"/>
      <c r="T20" s="220"/>
      <c r="U20" s="220"/>
      <c r="V20" s="220"/>
      <c r="W20" s="220"/>
      <c r="X20" s="220"/>
      <c r="Y20" s="220"/>
      <c r="Z20" s="220" t="s">
        <v>136</v>
      </c>
      <c r="AA20" s="220"/>
      <c r="AB20" s="220"/>
      <c r="AC20" s="220"/>
      <c r="AD20" s="220"/>
      <c r="AE20" s="220"/>
      <c r="AF20" s="221"/>
      <c r="AG20" s="80" t="s">
        <v>193</v>
      </c>
      <c r="AH20" s="80">
        <v>17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36"/>
      <c r="AS20" s="163"/>
      <c r="AT20" s="164"/>
      <c r="AU20" s="164"/>
      <c r="AV20" s="164"/>
      <c r="AW20" s="164"/>
      <c r="AX20" s="165"/>
    </row>
    <row r="21" spans="1:50" s="52" customFormat="1" ht="15" customHeight="1" x14ac:dyDescent="0.2">
      <c r="A21" s="53">
        <v>10</v>
      </c>
      <c r="B21" s="210" t="s">
        <v>94</v>
      </c>
      <c r="C21" s="211"/>
      <c r="D21" s="211"/>
      <c r="E21" s="211"/>
      <c r="F21" s="211"/>
      <c r="G21" s="211"/>
      <c r="H21" s="211"/>
      <c r="I21" s="211"/>
      <c r="J21" s="51"/>
      <c r="K21" s="251" t="s">
        <v>416</v>
      </c>
      <c r="L21" s="220"/>
      <c r="M21" s="220"/>
      <c r="N21" s="220"/>
      <c r="O21" s="220"/>
      <c r="P21" s="220"/>
      <c r="Q21" s="220"/>
      <c r="R21" s="220" t="s">
        <v>405</v>
      </c>
      <c r="S21" s="220"/>
      <c r="T21" s="220"/>
      <c r="U21" s="220"/>
      <c r="V21" s="220"/>
      <c r="W21" s="220"/>
      <c r="X21" s="220"/>
      <c r="Y21" s="220"/>
      <c r="Z21" s="220" t="s">
        <v>137</v>
      </c>
      <c r="AA21" s="220"/>
      <c r="AB21" s="220"/>
      <c r="AC21" s="220"/>
      <c r="AD21" s="220"/>
      <c r="AE21" s="220"/>
      <c r="AF21" s="221"/>
      <c r="AG21" s="80" t="s">
        <v>193</v>
      </c>
      <c r="AH21" s="80">
        <v>37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36"/>
      <c r="AS21" s="163"/>
      <c r="AT21" s="164"/>
      <c r="AU21" s="164"/>
      <c r="AV21" s="164"/>
      <c r="AW21" s="164"/>
      <c r="AX21" s="165"/>
    </row>
    <row r="22" spans="1:50" s="52" customFormat="1" ht="15" customHeight="1" x14ac:dyDescent="0.2">
      <c r="A22" s="53">
        <v>11</v>
      </c>
      <c r="B22" s="210" t="s">
        <v>95</v>
      </c>
      <c r="C22" s="211"/>
      <c r="D22" s="211"/>
      <c r="E22" s="211"/>
      <c r="F22" s="211"/>
      <c r="G22" s="211"/>
      <c r="H22" s="211"/>
      <c r="I22" s="211"/>
      <c r="J22" s="51"/>
      <c r="K22" s="251" t="s">
        <v>453</v>
      </c>
      <c r="L22" s="220"/>
      <c r="M22" s="220"/>
      <c r="N22" s="220"/>
      <c r="O22" s="220"/>
      <c r="P22" s="220"/>
      <c r="Q22" s="220"/>
      <c r="R22" s="220" t="s">
        <v>406</v>
      </c>
      <c r="S22" s="220"/>
      <c r="T22" s="220"/>
      <c r="U22" s="220"/>
      <c r="V22" s="220"/>
      <c r="W22" s="220"/>
      <c r="X22" s="220"/>
      <c r="Y22" s="220"/>
      <c r="Z22" s="220" t="s">
        <v>138</v>
      </c>
      <c r="AA22" s="220"/>
      <c r="AB22" s="220"/>
      <c r="AC22" s="220"/>
      <c r="AD22" s="220"/>
      <c r="AE22" s="220"/>
      <c r="AF22" s="221"/>
      <c r="AG22" s="80" t="s">
        <v>193</v>
      </c>
      <c r="AH22" s="80">
        <v>25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36"/>
      <c r="AS22" s="163"/>
      <c r="AT22" s="164"/>
      <c r="AU22" s="164"/>
      <c r="AV22" s="164"/>
      <c r="AW22" s="164"/>
      <c r="AX22" s="165"/>
    </row>
    <row r="23" spans="1:50" s="52" customFormat="1" ht="15" customHeight="1" x14ac:dyDescent="0.2">
      <c r="A23" s="81">
        <v>12</v>
      </c>
      <c r="B23" s="210" t="s">
        <v>96</v>
      </c>
      <c r="C23" s="211"/>
      <c r="D23" s="211"/>
      <c r="E23" s="211"/>
      <c r="F23" s="211"/>
      <c r="G23" s="211"/>
      <c r="H23" s="211"/>
      <c r="I23" s="211"/>
      <c r="J23" s="51"/>
      <c r="K23" s="251" t="s">
        <v>452</v>
      </c>
      <c r="L23" s="220"/>
      <c r="M23" s="220"/>
      <c r="N23" s="220"/>
      <c r="O23" s="220"/>
      <c r="P23" s="220"/>
      <c r="Q23" s="220"/>
      <c r="R23" s="220" t="s">
        <v>407</v>
      </c>
      <c r="S23" s="220"/>
      <c r="T23" s="220"/>
      <c r="U23" s="220"/>
      <c r="V23" s="220"/>
      <c r="W23" s="220"/>
      <c r="X23" s="220"/>
      <c r="Y23" s="220"/>
      <c r="Z23" s="220" t="s">
        <v>139</v>
      </c>
      <c r="AA23" s="220"/>
      <c r="AB23" s="220"/>
      <c r="AC23" s="220"/>
      <c r="AD23" s="220"/>
      <c r="AE23" s="220"/>
      <c r="AF23" s="221"/>
      <c r="AG23" s="80" t="s">
        <v>193</v>
      </c>
      <c r="AH23" s="80">
        <v>16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36"/>
      <c r="AS23" s="163"/>
      <c r="AT23" s="164"/>
      <c r="AU23" s="164"/>
      <c r="AV23" s="164"/>
      <c r="AW23" s="164"/>
      <c r="AX23" s="165"/>
    </row>
    <row r="24" spans="1:50" s="52" customFormat="1" ht="15" customHeight="1" x14ac:dyDescent="0.2">
      <c r="A24" s="53">
        <v>13</v>
      </c>
      <c r="B24" s="210" t="s">
        <v>97</v>
      </c>
      <c r="C24" s="211"/>
      <c r="D24" s="211"/>
      <c r="E24" s="211"/>
      <c r="F24" s="211"/>
      <c r="G24" s="211"/>
      <c r="H24" s="211"/>
      <c r="I24" s="211"/>
      <c r="J24" s="51"/>
      <c r="K24" s="251" t="s">
        <v>451</v>
      </c>
      <c r="L24" s="220"/>
      <c r="M24" s="220"/>
      <c r="N24" s="220"/>
      <c r="O24" s="220"/>
      <c r="P24" s="220"/>
      <c r="Q24" s="220"/>
      <c r="R24" s="220" t="s">
        <v>408</v>
      </c>
      <c r="S24" s="220"/>
      <c r="T24" s="220"/>
      <c r="U24" s="220"/>
      <c r="V24" s="220"/>
      <c r="W24" s="220"/>
      <c r="X24" s="220"/>
      <c r="Y24" s="220"/>
      <c r="Z24" s="220" t="s">
        <v>140</v>
      </c>
      <c r="AA24" s="220"/>
      <c r="AB24" s="220"/>
      <c r="AC24" s="220"/>
      <c r="AD24" s="220"/>
      <c r="AE24" s="220"/>
      <c r="AF24" s="221"/>
      <c r="AG24" s="80" t="s">
        <v>193</v>
      </c>
      <c r="AH24" s="80">
        <v>19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36"/>
      <c r="AS24" s="163"/>
      <c r="AT24" s="164"/>
      <c r="AU24" s="164"/>
      <c r="AV24" s="164"/>
      <c r="AW24" s="164"/>
      <c r="AX24" s="165"/>
    </row>
    <row r="25" spans="1:50" s="52" customFormat="1" ht="15" customHeight="1" x14ac:dyDescent="0.2">
      <c r="A25" s="53">
        <v>14</v>
      </c>
      <c r="B25" s="210" t="s">
        <v>98</v>
      </c>
      <c r="C25" s="211"/>
      <c r="D25" s="211"/>
      <c r="E25" s="211"/>
      <c r="F25" s="211"/>
      <c r="G25" s="211"/>
      <c r="H25" s="211"/>
      <c r="I25" s="211"/>
      <c r="J25" s="51"/>
      <c r="K25" s="251" t="s">
        <v>450</v>
      </c>
      <c r="L25" s="220"/>
      <c r="M25" s="220"/>
      <c r="N25" s="220"/>
      <c r="O25" s="220"/>
      <c r="P25" s="220"/>
      <c r="Q25" s="220"/>
      <c r="R25" s="220" t="s">
        <v>409</v>
      </c>
      <c r="S25" s="220"/>
      <c r="T25" s="220"/>
      <c r="U25" s="220"/>
      <c r="V25" s="220"/>
      <c r="W25" s="220"/>
      <c r="X25" s="220"/>
      <c r="Y25" s="220"/>
      <c r="Z25" s="220" t="s">
        <v>141</v>
      </c>
      <c r="AA25" s="220"/>
      <c r="AB25" s="220"/>
      <c r="AC25" s="220"/>
      <c r="AD25" s="220"/>
      <c r="AE25" s="220"/>
      <c r="AF25" s="221"/>
      <c r="AG25" s="80" t="s">
        <v>193</v>
      </c>
      <c r="AH25" s="80">
        <v>16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36"/>
      <c r="AS25" s="163"/>
      <c r="AT25" s="164"/>
      <c r="AU25" s="164"/>
      <c r="AV25" s="164"/>
      <c r="AW25" s="164"/>
      <c r="AX25" s="165"/>
    </row>
    <row r="26" spans="1:50" s="52" customFormat="1" ht="15" customHeight="1" x14ac:dyDescent="0.2">
      <c r="A26" s="81">
        <v>15</v>
      </c>
      <c r="B26" s="210" t="s">
        <v>99</v>
      </c>
      <c r="C26" s="211"/>
      <c r="D26" s="211"/>
      <c r="E26" s="211"/>
      <c r="F26" s="211"/>
      <c r="G26" s="211"/>
      <c r="H26" s="211"/>
      <c r="I26" s="211"/>
      <c r="J26" s="51"/>
      <c r="K26" s="251" t="s">
        <v>449</v>
      </c>
      <c r="L26" s="220"/>
      <c r="M26" s="220"/>
      <c r="N26" s="220"/>
      <c r="O26" s="220"/>
      <c r="P26" s="220"/>
      <c r="Q26" s="220"/>
      <c r="R26" s="220" t="s">
        <v>410</v>
      </c>
      <c r="S26" s="220"/>
      <c r="T26" s="220"/>
      <c r="U26" s="220"/>
      <c r="V26" s="220"/>
      <c r="W26" s="220"/>
      <c r="X26" s="220"/>
      <c r="Y26" s="220"/>
      <c r="Z26" s="220" t="s">
        <v>142</v>
      </c>
      <c r="AA26" s="220"/>
      <c r="AB26" s="220"/>
      <c r="AC26" s="220"/>
      <c r="AD26" s="220"/>
      <c r="AE26" s="220"/>
      <c r="AF26" s="221"/>
      <c r="AG26" s="80" t="s">
        <v>193</v>
      </c>
      <c r="AH26" s="80">
        <v>16</v>
      </c>
      <c r="AI26" s="16"/>
      <c r="AJ26" s="16"/>
      <c r="AK26" s="16"/>
      <c r="AL26" s="16"/>
      <c r="AM26" s="16"/>
      <c r="AN26" s="16"/>
      <c r="AO26" s="16"/>
      <c r="AP26" s="16"/>
      <c r="AQ26" s="16"/>
      <c r="AR26" s="36"/>
      <c r="AS26" s="163"/>
      <c r="AT26" s="164"/>
      <c r="AU26" s="164"/>
      <c r="AV26" s="164"/>
      <c r="AW26" s="164"/>
      <c r="AX26" s="165"/>
    </row>
    <row r="27" spans="1:50" s="52" customFormat="1" ht="15" customHeight="1" x14ac:dyDescent="0.2">
      <c r="A27" s="53">
        <v>16</v>
      </c>
      <c r="B27" s="210" t="s">
        <v>100</v>
      </c>
      <c r="C27" s="211"/>
      <c r="D27" s="211"/>
      <c r="E27" s="211"/>
      <c r="F27" s="211"/>
      <c r="G27" s="211"/>
      <c r="H27" s="211"/>
      <c r="I27" s="211"/>
      <c r="J27" s="51"/>
      <c r="K27" s="251" t="s">
        <v>448</v>
      </c>
      <c r="L27" s="220"/>
      <c r="M27" s="220"/>
      <c r="N27" s="220"/>
      <c r="O27" s="220"/>
      <c r="P27" s="220"/>
      <c r="Q27" s="220"/>
      <c r="R27" s="220" t="s">
        <v>245</v>
      </c>
      <c r="S27" s="220"/>
      <c r="T27" s="220"/>
      <c r="U27" s="220"/>
      <c r="V27" s="220"/>
      <c r="W27" s="220"/>
      <c r="X27" s="220"/>
      <c r="Y27" s="220"/>
      <c r="Z27" s="220" t="s">
        <v>131</v>
      </c>
      <c r="AA27" s="220"/>
      <c r="AB27" s="220"/>
      <c r="AC27" s="220"/>
      <c r="AD27" s="220"/>
      <c r="AE27" s="220"/>
      <c r="AF27" s="221"/>
      <c r="AG27" s="80" t="s">
        <v>193</v>
      </c>
      <c r="AH27" s="80">
        <v>18</v>
      </c>
      <c r="AI27" s="16"/>
      <c r="AJ27" s="16"/>
      <c r="AK27" s="16"/>
      <c r="AL27" s="16"/>
      <c r="AM27" s="16"/>
      <c r="AN27" s="16"/>
      <c r="AO27" s="16"/>
      <c r="AP27" s="16"/>
      <c r="AQ27" s="16"/>
      <c r="AR27" s="36"/>
      <c r="AS27" s="163"/>
      <c r="AT27" s="164"/>
      <c r="AU27" s="164"/>
      <c r="AV27" s="164"/>
      <c r="AW27" s="164"/>
      <c r="AX27" s="165"/>
    </row>
    <row r="28" spans="1:50" s="52" customFormat="1" ht="15" customHeight="1" x14ac:dyDescent="0.2">
      <c r="A28" s="53">
        <v>17</v>
      </c>
      <c r="B28" s="210" t="s">
        <v>101</v>
      </c>
      <c r="C28" s="211"/>
      <c r="D28" s="211"/>
      <c r="E28" s="211"/>
      <c r="F28" s="211"/>
      <c r="G28" s="211"/>
      <c r="H28" s="211"/>
      <c r="I28" s="211"/>
      <c r="J28" s="51"/>
      <c r="K28" s="251" t="s">
        <v>419</v>
      </c>
      <c r="L28" s="220"/>
      <c r="M28" s="220"/>
      <c r="N28" s="220"/>
      <c r="O28" s="220"/>
      <c r="P28" s="220"/>
      <c r="Q28" s="220"/>
      <c r="R28" s="220" t="s">
        <v>460</v>
      </c>
      <c r="S28" s="220"/>
      <c r="T28" s="220"/>
      <c r="U28" s="220"/>
      <c r="V28" s="220"/>
      <c r="W28" s="220"/>
      <c r="X28" s="220"/>
      <c r="Y28" s="220"/>
      <c r="Z28" s="220" t="s">
        <v>143</v>
      </c>
      <c r="AA28" s="220"/>
      <c r="AB28" s="220"/>
      <c r="AC28" s="220"/>
      <c r="AD28" s="220"/>
      <c r="AE28" s="220"/>
      <c r="AF28" s="221"/>
      <c r="AG28" s="80" t="s">
        <v>193</v>
      </c>
      <c r="AH28" s="80">
        <v>17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36"/>
      <c r="AS28" s="163"/>
      <c r="AT28" s="164"/>
      <c r="AU28" s="164"/>
      <c r="AV28" s="164"/>
      <c r="AW28" s="164"/>
      <c r="AX28" s="165"/>
    </row>
    <row r="29" spans="1:50" s="52" customFormat="1" ht="15" customHeight="1" x14ac:dyDescent="0.2">
      <c r="A29" s="81">
        <v>18</v>
      </c>
      <c r="B29" s="210" t="s">
        <v>102</v>
      </c>
      <c r="C29" s="211"/>
      <c r="D29" s="211"/>
      <c r="E29" s="211"/>
      <c r="F29" s="211"/>
      <c r="G29" s="211"/>
      <c r="H29" s="211"/>
      <c r="I29" s="211"/>
      <c r="J29" s="51"/>
      <c r="K29" s="251" t="s">
        <v>447</v>
      </c>
      <c r="L29" s="220"/>
      <c r="M29" s="220"/>
      <c r="N29" s="220"/>
      <c r="O29" s="220"/>
      <c r="P29" s="220"/>
      <c r="Q29" s="220"/>
      <c r="R29" s="220" t="s">
        <v>406</v>
      </c>
      <c r="S29" s="220"/>
      <c r="T29" s="220"/>
      <c r="U29" s="220"/>
      <c r="V29" s="220"/>
      <c r="W29" s="220"/>
      <c r="X29" s="220"/>
      <c r="Y29" s="220"/>
      <c r="Z29" s="220" t="s">
        <v>144</v>
      </c>
      <c r="AA29" s="220"/>
      <c r="AB29" s="220"/>
      <c r="AC29" s="220"/>
      <c r="AD29" s="220"/>
      <c r="AE29" s="220"/>
      <c r="AF29" s="221"/>
      <c r="AG29" s="80" t="s">
        <v>193</v>
      </c>
      <c r="AH29" s="80">
        <v>17</v>
      </c>
      <c r="AI29" s="16"/>
      <c r="AJ29" s="16"/>
      <c r="AK29" s="16"/>
      <c r="AL29" s="16"/>
      <c r="AM29" s="16"/>
      <c r="AN29" s="16"/>
      <c r="AO29" s="16"/>
      <c r="AP29" s="16"/>
      <c r="AQ29" s="16"/>
      <c r="AR29" s="36"/>
      <c r="AS29" s="163"/>
      <c r="AT29" s="164"/>
      <c r="AU29" s="164"/>
      <c r="AV29" s="164"/>
      <c r="AW29" s="164"/>
      <c r="AX29" s="165"/>
    </row>
    <row r="30" spans="1:50" s="52" customFormat="1" ht="15" customHeight="1" x14ac:dyDescent="0.2">
      <c r="A30" s="53">
        <v>19</v>
      </c>
      <c r="B30" s="210" t="s">
        <v>103</v>
      </c>
      <c r="C30" s="211"/>
      <c r="D30" s="211"/>
      <c r="E30" s="211"/>
      <c r="F30" s="211"/>
      <c r="G30" s="211"/>
      <c r="H30" s="211"/>
      <c r="I30" s="211"/>
      <c r="J30" s="51"/>
      <c r="K30" s="251" t="s">
        <v>446</v>
      </c>
      <c r="L30" s="220"/>
      <c r="M30" s="220"/>
      <c r="N30" s="220"/>
      <c r="O30" s="220"/>
      <c r="P30" s="220"/>
      <c r="Q30" s="220"/>
      <c r="R30" s="220" t="s">
        <v>461</v>
      </c>
      <c r="S30" s="220"/>
      <c r="T30" s="220"/>
      <c r="U30" s="220"/>
      <c r="V30" s="220"/>
      <c r="W30" s="220"/>
      <c r="X30" s="220"/>
      <c r="Y30" s="220"/>
      <c r="Z30" s="220" t="s">
        <v>145</v>
      </c>
      <c r="AA30" s="220"/>
      <c r="AB30" s="220"/>
      <c r="AC30" s="220"/>
      <c r="AD30" s="220"/>
      <c r="AE30" s="220"/>
      <c r="AF30" s="221"/>
      <c r="AG30" s="80" t="s">
        <v>194</v>
      </c>
      <c r="AH30" s="80">
        <v>16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36"/>
      <c r="AS30" s="163"/>
      <c r="AT30" s="164"/>
      <c r="AU30" s="164"/>
      <c r="AV30" s="164"/>
      <c r="AW30" s="164"/>
      <c r="AX30" s="165"/>
    </row>
    <row r="31" spans="1:50" s="52" customFormat="1" ht="15" customHeight="1" x14ac:dyDescent="0.2">
      <c r="A31" s="53">
        <v>20</v>
      </c>
      <c r="B31" s="210" t="s">
        <v>104</v>
      </c>
      <c r="C31" s="211"/>
      <c r="D31" s="211"/>
      <c r="E31" s="211"/>
      <c r="F31" s="211"/>
      <c r="G31" s="211"/>
      <c r="H31" s="211"/>
      <c r="I31" s="211"/>
      <c r="J31" s="51"/>
      <c r="K31" s="251" t="s">
        <v>445</v>
      </c>
      <c r="L31" s="220"/>
      <c r="M31" s="220"/>
      <c r="N31" s="220"/>
      <c r="O31" s="220"/>
      <c r="P31" s="220"/>
      <c r="Q31" s="220"/>
      <c r="R31" s="220" t="s">
        <v>462</v>
      </c>
      <c r="S31" s="220"/>
      <c r="T31" s="220"/>
      <c r="U31" s="220"/>
      <c r="V31" s="220"/>
      <c r="W31" s="220"/>
      <c r="X31" s="220"/>
      <c r="Y31" s="220"/>
      <c r="Z31" s="220" t="s">
        <v>146</v>
      </c>
      <c r="AA31" s="220"/>
      <c r="AB31" s="220"/>
      <c r="AC31" s="220"/>
      <c r="AD31" s="220"/>
      <c r="AE31" s="220"/>
      <c r="AF31" s="221"/>
      <c r="AG31" s="80" t="s">
        <v>194</v>
      </c>
      <c r="AH31" s="80">
        <v>15</v>
      </c>
      <c r="AI31" s="16"/>
      <c r="AJ31" s="16"/>
      <c r="AK31" s="16"/>
      <c r="AL31" s="16"/>
      <c r="AM31" s="16"/>
      <c r="AN31" s="16"/>
      <c r="AO31" s="16"/>
      <c r="AP31" s="16"/>
      <c r="AQ31" s="16"/>
      <c r="AR31" s="36"/>
      <c r="AS31" s="163"/>
      <c r="AT31" s="164"/>
      <c r="AU31" s="164"/>
      <c r="AV31" s="164"/>
      <c r="AW31" s="164"/>
      <c r="AX31" s="165"/>
    </row>
    <row r="32" spans="1:50" s="52" customFormat="1" ht="15" customHeight="1" x14ac:dyDescent="0.2">
      <c r="A32" s="88">
        <v>21</v>
      </c>
      <c r="B32" s="210" t="s">
        <v>105</v>
      </c>
      <c r="C32" s="211"/>
      <c r="D32" s="211"/>
      <c r="E32" s="211"/>
      <c r="F32" s="211"/>
      <c r="G32" s="211"/>
      <c r="H32" s="211"/>
      <c r="I32" s="211"/>
      <c r="J32" s="51"/>
      <c r="K32" s="251" t="s">
        <v>444</v>
      </c>
      <c r="L32" s="220"/>
      <c r="M32" s="220"/>
      <c r="N32" s="220"/>
      <c r="O32" s="220"/>
      <c r="P32" s="220"/>
      <c r="Q32" s="220"/>
      <c r="R32" s="220" t="s">
        <v>463</v>
      </c>
      <c r="S32" s="220"/>
      <c r="T32" s="220"/>
      <c r="U32" s="220"/>
      <c r="V32" s="220"/>
      <c r="W32" s="220"/>
      <c r="X32" s="220"/>
      <c r="Y32" s="220"/>
      <c r="Z32" s="220" t="s">
        <v>147</v>
      </c>
      <c r="AA32" s="220"/>
      <c r="AB32" s="220"/>
      <c r="AC32" s="220"/>
      <c r="AD32" s="220"/>
      <c r="AE32" s="220"/>
      <c r="AF32" s="221"/>
      <c r="AG32" s="80" t="s">
        <v>193</v>
      </c>
      <c r="AH32" s="80">
        <v>17</v>
      </c>
      <c r="AI32" s="88"/>
      <c r="AJ32" s="88"/>
      <c r="AK32" s="88"/>
      <c r="AL32" s="88"/>
      <c r="AM32" s="88"/>
      <c r="AN32" s="88"/>
      <c r="AO32" s="88"/>
      <c r="AP32" s="88"/>
      <c r="AQ32" s="88"/>
      <c r="AR32" s="36"/>
      <c r="AS32" s="163"/>
      <c r="AT32" s="164"/>
      <c r="AU32" s="164"/>
      <c r="AV32" s="164"/>
      <c r="AW32" s="164"/>
      <c r="AX32" s="165"/>
    </row>
    <row r="33" spans="1:50" s="52" customFormat="1" ht="15" customHeight="1" x14ac:dyDescent="0.2">
      <c r="A33" s="53">
        <v>22</v>
      </c>
      <c r="B33" s="210" t="s">
        <v>106</v>
      </c>
      <c r="C33" s="211"/>
      <c r="D33" s="211"/>
      <c r="E33" s="211"/>
      <c r="F33" s="211"/>
      <c r="G33" s="211"/>
      <c r="H33" s="211"/>
      <c r="I33" s="211"/>
      <c r="J33" s="51"/>
      <c r="K33" s="251" t="s">
        <v>420</v>
      </c>
      <c r="L33" s="220"/>
      <c r="M33" s="220"/>
      <c r="N33" s="220"/>
      <c r="O33" s="220"/>
      <c r="P33" s="220"/>
      <c r="Q33" s="220"/>
      <c r="R33" s="220" t="s">
        <v>464</v>
      </c>
      <c r="S33" s="220"/>
      <c r="T33" s="220"/>
      <c r="U33" s="220"/>
      <c r="V33" s="220"/>
      <c r="W33" s="220"/>
      <c r="X33" s="220"/>
      <c r="Y33" s="220"/>
      <c r="Z33" s="220" t="s">
        <v>148</v>
      </c>
      <c r="AA33" s="220"/>
      <c r="AB33" s="220"/>
      <c r="AC33" s="220"/>
      <c r="AD33" s="220"/>
      <c r="AE33" s="220"/>
      <c r="AF33" s="221"/>
      <c r="AG33" s="80" t="s">
        <v>193</v>
      </c>
      <c r="AH33" s="80">
        <v>15</v>
      </c>
      <c r="AI33" s="88"/>
      <c r="AJ33" s="88"/>
      <c r="AK33" s="88"/>
      <c r="AL33" s="88"/>
      <c r="AM33" s="88"/>
      <c r="AN33" s="88"/>
      <c r="AO33" s="88"/>
      <c r="AP33" s="88"/>
      <c r="AQ33" s="88"/>
      <c r="AR33" s="36"/>
      <c r="AS33" s="163"/>
      <c r="AT33" s="164"/>
      <c r="AU33" s="164"/>
      <c r="AV33" s="164"/>
      <c r="AW33" s="164"/>
      <c r="AX33" s="165"/>
    </row>
    <row r="34" spans="1:50" s="52" customFormat="1" ht="15" customHeight="1" x14ac:dyDescent="0.2">
      <c r="A34" s="53">
        <v>23</v>
      </c>
      <c r="B34" s="210" t="s">
        <v>107</v>
      </c>
      <c r="C34" s="211"/>
      <c r="D34" s="211"/>
      <c r="E34" s="211"/>
      <c r="F34" s="211"/>
      <c r="G34" s="211"/>
      <c r="H34" s="211"/>
      <c r="I34" s="211"/>
      <c r="J34" s="84"/>
      <c r="K34" s="251" t="s">
        <v>443</v>
      </c>
      <c r="L34" s="220"/>
      <c r="M34" s="220"/>
      <c r="N34" s="220"/>
      <c r="O34" s="220"/>
      <c r="P34" s="220"/>
      <c r="Q34" s="220"/>
      <c r="R34" s="220" t="s">
        <v>465</v>
      </c>
      <c r="S34" s="220"/>
      <c r="T34" s="220"/>
      <c r="U34" s="220"/>
      <c r="V34" s="220"/>
      <c r="W34" s="220"/>
      <c r="X34" s="220"/>
      <c r="Y34" s="220"/>
      <c r="Z34" s="220" t="s">
        <v>149</v>
      </c>
      <c r="AA34" s="220"/>
      <c r="AB34" s="220"/>
      <c r="AC34" s="220"/>
      <c r="AD34" s="220"/>
      <c r="AE34" s="220"/>
      <c r="AF34" s="221"/>
      <c r="AG34" s="80" t="s">
        <v>194</v>
      </c>
      <c r="AH34" s="80">
        <v>15</v>
      </c>
      <c r="AI34" s="88"/>
      <c r="AJ34" s="88"/>
      <c r="AK34" s="88"/>
      <c r="AL34" s="88"/>
      <c r="AM34" s="88"/>
      <c r="AN34" s="88"/>
      <c r="AO34" s="88"/>
      <c r="AP34" s="88"/>
      <c r="AQ34" s="88"/>
      <c r="AR34" s="36"/>
      <c r="AS34" s="82"/>
      <c r="AT34" s="83"/>
      <c r="AU34" s="83"/>
      <c r="AV34" s="83"/>
      <c r="AW34" s="83"/>
      <c r="AX34" s="84"/>
    </row>
    <row r="35" spans="1:50" s="52" customFormat="1" ht="15" customHeight="1" x14ac:dyDescent="0.2">
      <c r="A35" s="88">
        <v>24</v>
      </c>
      <c r="B35" s="210" t="s">
        <v>108</v>
      </c>
      <c r="C35" s="211"/>
      <c r="D35" s="211"/>
      <c r="E35" s="211"/>
      <c r="F35" s="211"/>
      <c r="G35" s="211"/>
      <c r="H35" s="211"/>
      <c r="I35" s="211"/>
      <c r="J35" s="84"/>
      <c r="K35" s="251" t="s">
        <v>443</v>
      </c>
      <c r="L35" s="220"/>
      <c r="M35" s="220"/>
      <c r="N35" s="220"/>
      <c r="O35" s="220"/>
      <c r="P35" s="220"/>
      <c r="Q35" s="220"/>
      <c r="R35" s="220" t="s">
        <v>466</v>
      </c>
      <c r="S35" s="220"/>
      <c r="T35" s="220"/>
      <c r="U35" s="220"/>
      <c r="V35" s="220"/>
      <c r="W35" s="220"/>
      <c r="X35" s="220"/>
      <c r="Y35" s="220"/>
      <c r="Z35" s="220" t="s">
        <v>150</v>
      </c>
      <c r="AA35" s="220"/>
      <c r="AB35" s="220"/>
      <c r="AC35" s="220"/>
      <c r="AD35" s="220"/>
      <c r="AE35" s="220"/>
      <c r="AF35" s="221"/>
      <c r="AG35" s="80" t="s">
        <v>194</v>
      </c>
      <c r="AH35" s="80">
        <v>20</v>
      </c>
      <c r="AI35" s="88"/>
      <c r="AJ35" s="88"/>
      <c r="AK35" s="88"/>
      <c r="AL35" s="88"/>
      <c r="AM35" s="88"/>
      <c r="AN35" s="88"/>
      <c r="AO35" s="88"/>
      <c r="AP35" s="88"/>
      <c r="AQ35" s="88"/>
      <c r="AR35" s="36"/>
      <c r="AS35" s="82"/>
      <c r="AT35" s="83"/>
      <c r="AU35" s="83"/>
      <c r="AV35" s="83"/>
      <c r="AW35" s="83"/>
      <c r="AX35" s="84"/>
    </row>
    <row r="36" spans="1:50" s="52" customFormat="1" ht="15" customHeight="1" x14ac:dyDescent="0.2">
      <c r="A36" s="88">
        <v>25</v>
      </c>
      <c r="B36" s="210" t="s">
        <v>109</v>
      </c>
      <c r="C36" s="211"/>
      <c r="D36" s="211"/>
      <c r="E36" s="211"/>
      <c r="F36" s="211"/>
      <c r="G36" s="211"/>
      <c r="H36" s="211"/>
      <c r="I36" s="211"/>
      <c r="J36" s="51"/>
      <c r="K36" s="251" t="s">
        <v>442</v>
      </c>
      <c r="L36" s="220"/>
      <c r="M36" s="220"/>
      <c r="N36" s="220"/>
      <c r="O36" s="220"/>
      <c r="P36" s="220"/>
      <c r="Q36" s="220"/>
      <c r="R36" s="220" t="s">
        <v>467</v>
      </c>
      <c r="S36" s="220"/>
      <c r="T36" s="220"/>
      <c r="U36" s="220"/>
      <c r="V36" s="220"/>
      <c r="W36" s="220"/>
      <c r="X36" s="220"/>
      <c r="Y36" s="220"/>
      <c r="Z36" s="220" t="s">
        <v>151</v>
      </c>
      <c r="AA36" s="220"/>
      <c r="AB36" s="220"/>
      <c r="AC36" s="220"/>
      <c r="AD36" s="220"/>
      <c r="AE36" s="220"/>
      <c r="AF36" s="221"/>
      <c r="AG36" s="80" t="s">
        <v>194</v>
      </c>
      <c r="AH36" s="80">
        <v>16</v>
      </c>
      <c r="AI36" s="88"/>
      <c r="AJ36" s="88"/>
      <c r="AK36" s="88"/>
      <c r="AL36" s="88"/>
      <c r="AM36" s="88"/>
      <c r="AN36" s="88"/>
      <c r="AO36" s="88"/>
      <c r="AP36" s="88"/>
      <c r="AQ36" s="88"/>
      <c r="AR36" s="36"/>
      <c r="AS36" s="163"/>
      <c r="AT36" s="164"/>
      <c r="AU36" s="164"/>
      <c r="AV36" s="164"/>
      <c r="AW36" s="164"/>
      <c r="AX36" s="165"/>
    </row>
    <row r="37" spans="1:50" s="55" customFormat="1" ht="15" customHeight="1" x14ac:dyDescent="0.2">
      <c r="A37" s="9"/>
      <c r="B37" s="97"/>
      <c r="C37" s="97"/>
      <c r="D37" s="97"/>
      <c r="E37" s="97"/>
      <c r="F37" s="97"/>
      <c r="G37" s="97"/>
      <c r="H37" s="97"/>
      <c r="I37" s="97"/>
      <c r="J37" s="5"/>
      <c r="K37" s="98"/>
      <c r="L37" s="98"/>
      <c r="M37" s="98"/>
      <c r="N37" s="98"/>
      <c r="O37" s="98"/>
      <c r="P37" s="98"/>
      <c r="Q37" s="98"/>
      <c r="R37" s="99"/>
      <c r="S37" s="99"/>
      <c r="T37" s="99"/>
      <c r="U37" s="99"/>
      <c r="V37" s="99"/>
      <c r="W37" s="99"/>
      <c r="X37" s="99"/>
      <c r="Y37" s="5"/>
      <c r="Z37" s="99"/>
      <c r="AA37" s="99"/>
      <c r="AB37" s="99"/>
      <c r="AC37" s="99"/>
      <c r="AD37" s="99"/>
      <c r="AE37" s="99"/>
      <c r="AF37" s="99"/>
      <c r="AG37" s="95"/>
      <c r="AH37" s="95"/>
      <c r="AI37" s="9"/>
      <c r="AJ37" s="9"/>
      <c r="AK37" s="9"/>
      <c r="AL37" s="9"/>
      <c r="AM37" s="9"/>
      <c r="AN37" s="9"/>
      <c r="AO37" s="9"/>
      <c r="AP37" s="9"/>
      <c r="AQ37" s="9"/>
      <c r="AR37" s="96"/>
      <c r="AS37" s="9"/>
      <c r="AT37" s="9"/>
      <c r="AU37" s="9"/>
      <c r="AV37" s="9"/>
      <c r="AW37" s="9"/>
      <c r="AX37" s="9"/>
    </row>
    <row r="38" spans="1:50" s="55" customFormat="1" ht="15" customHeight="1" x14ac:dyDescent="0.2">
      <c r="A38" s="9"/>
      <c r="B38" s="97"/>
      <c r="C38" s="97"/>
      <c r="D38" s="97"/>
      <c r="E38" s="97"/>
      <c r="F38" s="97"/>
      <c r="G38" s="97"/>
      <c r="H38" s="97"/>
      <c r="I38" s="97"/>
      <c r="J38" s="5"/>
      <c r="K38" s="98"/>
      <c r="L38" s="98"/>
      <c r="M38" s="98"/>
      <c r="N38" s="98"/>
      <c r="O38" s="98"/>
      <c r="P38" s="98"/>
      <c r="Q38" s="98"/>
      <c r="R38" s="99"/>
      <c r="S38" s="99"/>
      <c r="T38" s="99"/>
      <c r="U38" s="99"/>
      <c r="V38" s="99"/>
      <c r="W38" s="99"/>
      <c r="X38" s="99"/>
      <c r="Y38" s="5"/>
      <c r="Z38" s="99"/>
      <c r="AA38" s="99"/>
      <c r="AB38" s="99"/>
      <c r="AC38" s="99"/>
      <c r="AD38" s="99"/>
      <c r="AE38" s="99"/>
      <c r="AF38" s="99"/>
      <c r="AG38" s="95"/>
      <c r="AH38" s="95"/>
      <c r="AI38" s="9"/>
      <c r="AJ38" s="9"/>
      <c r="AK38" s="9"/>
      <c r="AL38" s="9"/>
      <c r="AM38" s="9"/>
      <c r="AN38" s="9"/>
      <c r="AO38" s="9"/>
      <c r="AP38" s="9"/>
      <c r="AQ38" s="9"/>
      <c r="AR38" s="96"/>
      <c r="AS38" s="9"/>
      <c r="AT38" s="9"/>
      <c r="AU38" s="26" t="s">
        <v>25</v>
      </c>
      <c r="AV38" s="27">
        <v>1</v>
      </c>
      <c r="AW38" s="27" t="s">
        <v>26</v>
      </c>
      <c r="AX38" s="27">
        <v>2</v>
      </c>
    </row>
    <row r="39" spans="1:50" s="55" customFormat="1" ht="15" customHeight="1" x14ac:dyDescent="0.2">
      <c r="A39" s="9"/>
      <c r="B39" s="97"/>
      <c r="C39" s="97"/>
      <c r="D39" s="97"/>
      <c r="E39" s="97"/>
      <c r="F39" s="97"/>
      <c r="G39" s="97"/>
      <c r="H39" s="97"/>
      <c r="I39" s="97"/>
      <c r="J39" s="5"/>
      <c r="K39" s="98"/>
      <c r="L39" s="98"/>
      <c r="M39" s="98"/>
      <c r="N39" s="98"/>
      <c r="O39" s="98"/>
      <c r="P39" s="98"/>
      <c r="Q39" s="98"/>
      <c r="R39" s="99"/>
      <c r="S39" s="99"/>
      <c r="T39" s="99"/>
      <c r="U39" s="99"/>
      <c r="V39" s="99"/>
      <c r="W39" s="99"/>
      <c r="X39" s="99"/>
      <c r="Y39" s="5"/>
      <c r="Z39" s="99"/>
      <c r="AA39" s="99"/>
      <c r="AB39" s="99"/>
      <c r="AC39" s="99"/>
      <c r="AD39" s="99"/>
      <c r="AE39" s="99"/>
      <c r="AF39" s="99"/>
      <c r="AG39" s="95"/>
      <c r="AH39" s="95"/>
      <c r="AI39" s="9"/>
      <c r="AJ39" s="9"/>
      <c r="AK39" s="9"/>
      <c r="AL39" s="9"/>
      <c r="AM39" s="9"/>
      <c r="AN39" s="9"/>
      <c r="AO39" s="9"/>
      <c r="AP39" s="9"/>
      <c r="AQ39" s="9"/>
      <c r="AR39" s="96"/>
      <c r="AS39" s="9"/>
      <c r="AT39" s="9"/>
      <c r="AU39" s="9"/>
      <c r="AV39" s="9"/>
      <c r="AW39" s="9"/>
      <c r="AX39" s="9"/>
    </row>
    <row r="40" spans="1:50" s="55" customFormat="1" ht="15" customHeight="1" x14ac:dyDescent="0.2">
      <c r="A40" s="9"/>
      <c r="B40" s="97"/>
      <c r="C40" s="97"/>
      <c r="D40" s="97"/>
      <c r="E40" s="97"/>
      <c r="F40" s="97"/>
      <c r="G40" s="97"/>
      <c r="H40" s="97"/>
      <c r="I40" s="97"/>
      <c r="J40" s="5"/>
      <c r="K40" s="98"/>
      <c r="L40" s="98"/>
      <c r="M40" s="98"/>
      <c r="N40" s="98"/>
      <c r="O40" s="98"/>
      <c r="P40" s="98"/>
      <c r="Q40" s="98"/>
      <c r="R40" s="99"/>
      <c r="S40" s="99"/>
      <c r="T40" s="99"/>
      <c r="U40" s="99"/>
      <c r="V40" s="99"/>
      <c r="W40" s="99"/>
      <c r="X40" s="99"/>
      <c r="Y40" s="5"/>
      <c r="Z40" s="99"/>
      <c r="AA40" s="99"/>
      <c r="AB40" s="99"/>
      <c r="AC40" s="99"/>
      <c r="AD40" s="99"/>
      <c r="AE40" s="99"/>
      <c r="AF40" s="99"/>
      <c r="AG40" s="95"/>
      <c r="AH40" s="95"/>
      <c r="AI40" s="9"/>
      <c r="AJ40" s="9"/>
      <c r="AK40" s="9"/>
      <c r="AL40" s="9"/>
      <c r="AM40" s="9"/>
      <c r="AN40" s="9"/>
      <c r="AO40" s="9"/>
      <c r="AP40" s="9"/>
      <c r="AQ40" s="9"/>
      <c r="AR40" s="96"/>
      <c r="AS40" s="9"/>
      <c r="AT40" s="9"/>
      <c r="AU40" s="9"/>
      <c r="AV40" s="9"/>
      <c r="AW40" s="9"/>
      <c r="AX40" s="9"/>
    </row>
    <row r="41" spans="1:50" s="55" customFormat="1" ht="15" customHeight="1" x14ac:dyDescent="0.2">
      <c r="A41" s="9"/>
      <c r="B41" s="97"/>
      <c r="C41" s="97"/>
      <c r="D41" s="97"/>
      <c r="E41" s="97"/>
      <c r="F41" s="97"/>
      <c r="G41" s="97"/>
      <c r="H41" s="97"/>
      <c r="I41" s="97"/>
      <c r="J41" s="5"/>
      <c r="K41" s="98"/>
      <c r="L41" s="98"/>
      <c r="M41" s="98"/>
      <c r="N41" s="98"/>
      <c r="O41" s="98"/>
      <c r="P41" s="98"/>
      <c r="Q41" s="98"/>
      <c r="R41" s="99"/>
      <c r="S41" s="99"/>
      <c r="T41" s="99"/>
      <c r="U41" s="99"/>
      <c r="V41" s="99"/>
      <c r="W41" s="99"/>
      <c r="X41" s="99"/>
      <c r="Y41" s="5"/>
      <c r="Z41" s="99"/>
      <c r="AA41" s="99"/>
      <c r="AB41" s="99"/>
      <c r="AC41" s="99"/>
      <c r="AD41" s="99"/>
      <c r="AE41" s="99"/>
      <c r="AF41" s="99"/>
      <c r="AG41" s="95"/>
      <c r="AH41" s="95"/>
      <c r="AI41" s="9"/>
      <c r="AJ41" s="9"/>
      <c r="AK41" s="9"/>
      <c r="AL41" s="9"/>
      <c r="AM41" s="9"/>
      <c r="AN41" s="9"/>
      <c r="AO41" s="9"/>
      <c r="AP41" s="9"/>
      <c r="AQ41" s="9"/>
      <c r="AR41" s="96"/>
      <c r="AS41" s="9"/>
      <c r="AT41" s="9"/>
      <c r="AU41" s="9"/>
      <c r="AV41" s="9"/>
      <c r="AW41" s="9"/>
      <c r="AX41" s="9"/>
    </row>
    <row r="42" spans="1:50" s="55" customFormat="1" ht="15" customHeight="1" x14ac:dyDescent="0.25">
      <c r="A42" s="198" t="s">
        <v>75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 t="s">
        <v>50</v>
      </c>
      <c r="AX42" s="198"/>
    </row>
    <row r="43" spans="1:50" s="55" customFormat="1" ht="19.5" customHeight="1" x14ac:dyDescent="0.25">
      <c r="A43" s="198" t="s">
        <v>41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213" t="s">
        <v>440</v>
      </c>
      <c r="AW43" s="213"/>
      <c r="AX43" s="213"/>
    </row>
    <row r="44" spans="1:50" s="55" customFormat="1" ht="15" customHeight="1" x14ac:dyDescent="0.25">
      <c r="A44" s="209" t="s">
        <v>52</v>
      </c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</row>
    <row r="45" spans="1:50" s="55" customFormat="1" ht="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55" customFormat="1" ht="15" customHeight="1" x14ac:dyDescent="0.2">
      <c r="A46" s="202" t="s">
        <v>20</v>
      </c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7"/>
      <c r="V46" s="202" t="s">
        <v>22</v>
      </c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7"/>
      <c r="AL46" s="202" t="s">
        <v>10</v>
      </c>
      <c r="AM46" s="203"/>
      <c r="AN46" s="203"/>
      <c r="AO46" s="203"/>
      <c r="AP46" s="203"/>
      <c r="AQ46" s="203"/>
      <c r="AR46" s="203"/>
      <c r="AS46" s="203"/>
      <c r="AT46" s="203"/>
      <c r="AU46" s="207"/>
      <c r="AV46" s="202" t="s">
        <v>23</v>
      </c>
      <c r="AW46" s="203"/>
      <c r="AX46" s="207"/>
    </row>
    <row r="47" spans="1:50" s="52" customFormat="1" ht="15" customHeight="1" x14ac:dyDescent="0.2">
      <c r="A47" s="204" t="s">
        <v>80</v>
      </c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6"/>
      <c r="V47" s="195" t="s">
        <v>81</v>
      </c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7"/>
      <c r="AL47" s="195" t="s">
        <v>82</v>
      </c>
      <c r="AM47" s="196"/>
      <c r="AN47" s="196"/>
      <c r="AO47" s="196"/>
      <c r="AP47" s="196"/>
      <c r="AQ47" s="196"/>
      <c r="AR47" s="196"/>
      <c r="AS47" s="196"/>
      <c r="AT47" s="196"/>
      <c r="AU47" s="197"/>
      <c r="AV47" s="199" t="s">
        <v>83</v>
      </c>
      <c r="AW47" s="200"/>
      <c r="AX47" s="201"/>
    </row>
    <row r="48" spans="1:50" s="55" customFormat="1" ht="15" customHeight="1" x14ac:dyDescent="0.2">
      <c r="A48" s="202" t="s">
        <v>42</v>
      </c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7"/>
      <c r="AB48" s="192" t="s">
        <v>43</v>
      </c>
      <c r="AC48" s="193"/>
      <c r="AD48" s="194"/>
      <c r="AE48" s="202" t="s">
        <v>0</v>
      </c>
      <c r="AF48" s="203"/>
      <c r="AG48" s="203"/>
      <c r="AH48" s="203"/>
      <c r="AI48" s="203"/>
      <c r="AJ48" s="203"/>
      <c r="AK48" s="203"/>
      <c r="AL48" s="203"/>
      <c r="AM48" s="192" t="s">
        <v>72</v>
      </c>
      <c r="AN48" s="193"/>
      <c r="AO48" s="194"/>
      <c r="AP48" s="192" t="s">
        <v>48</v>
      </c>
      <c r="AQ48" s="194"/>
      <c r="AR48" s="192" t="s">
        <v>46</v>
      </c>
      <c r="AS48" s="194"/>
      <c r="AT48" s="192" t="s">
        <v>4</v>
      </c>
      <c r="AU48" s="194"/>
      <c r="AV48" s="192" t="s">
        <v>5</v>
      </c>
      <c r="AW48" s="193"/>
      <c r="AX48" s="194"/>
    </row>
    <row r="49" spans="1:50" s="55" customFormat="1" ht="15" customHeight="1" x14ac:dyDescent="0.25">
      <c r="A49" s="169" t="s">
        <v>84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1"/>
      <c r="AB49" s="172" t="s">
        <v>85</v>
      </c>
      <c r="AC49" s="173"/>
      <c r="AD49" s="174"/>
      <c r="AE49" s="169" t="s">
        <v>82</v>
      </c>
      <c r="AF49" s="170"/>
      <c r="AG49" s="170"/>
      <c r="AH49" s="170"/>
      <c r="AI49" s="170"/>
      <c r="AJ49" s="170"/>
      <c r="AK49" s="170"/>
      <c r="AL49" s="170"/>
      <c r="AM49" s="161">
        <v>2444463511</v>
      </c>
      <c r="AN49" s="180"/>
      <c r="AO49" s="162"/>
      <c r="AP49" s="161">
        <v>3</v>
      </c>
      <c r="AQ49" s="162"/>
      <c r="AR49" s="161" t="s">
        <v>47</v>
      </c>
      <c r="AS49" s="162"/>
      <c r="AT49" s="161" t="s">
        <v>21</v>
      </c>
      <c r="AU49" s="162"/>
      <c r="AV49" s="150" t="s">
        <v>40</v>
      </c>
      <c r="AW49" s="151"/>
      <c r="AX49" s="152"/>
    </row>
    <row r="50" spans="1:50" ht="21" customHeight="1" x14ac:dyDescent="0.25">
      <c r="A50" s="53">
        <v>26</v>
      </c>
      <c r="B50" s="210" t="s">
        <v>110</v>
      </c>
      <c r="C50" s="211"/>
      <c r="D50" s="211"/>
      <c r="E50" s="211"/>
      <c r="F50" s="211"/>
      <c r="G50" s="211"/>
      <c r="H50" s="211"/>
      <c r="I50" s="211"/>
      <c r="J50" s="51"/>
      <c r="K50" s="251" t="s">
        <v>436</v>
      </c>
      <c r="L50" s="220"/>
      <c r="M50" s="220"/>
      <c r="N50" s="220"/>
      <c r="O50" s="220"/>
      <c r="P50" s="220"/>
      <c r="Q50" s="220"/>
      <c r="R50" s="220" t="s">
        <v>459</v>
      </c>
      <c r="S50" s="220"/>
      <c r="T50" s="220"/>
      <c r="U50" s="220"/>
      <c r="V50" s="220"/>
      <c r="W50" s="220"/>
      <c r="X50" s="220"/>
      <c r="Y50" s="220"/>
      <c r="Z50" s="220" t="s">
        <v>152</v>
      </c>
      <c r="AA50" s="220"/>
      <c r="AB50" s="220"/>
      <c r="AC50" s="220"/>
      <c r="AD50" s="220"/>
      <c r="AE50" s="68"/>
      <c r="AF50" s="69"/>
      <c r="AG50" s="80" t="s">
        <v>194</v>
      </c>
      <c r="AH50" s="80">
        <v>15</v>
      </c>
      <c r="AI50" s="88"/>
      <c r="AJ50" s="88"/>
      <c r="AK50" s="88"/>
      <c r="AL50" s="88"/>
      <c r="AM50" s="88"/>
      <c r="AN50" s="88"/>
      <c r="AO50" s="88"/>
      <c r="AP50" s="88"/>
      <c r="AQ50" s="88"/>
      <c r="AR50" s="36"/>
      <c r="AS50" s="163"/>
      <c r="AT50" s="164"/>
      <c r="AU50" s="164"/>
      <c r="AV50" s="164"/>
      <c r="AW50" s="164"/>
      <c r="AX50" s="165"/>
    </row>
    <row r="51" spans="1:50" ht="21" customHeight="1" x14ac:dyDescent="0.25">
      <c r="A51" s="88">
        <v>27</v>
      </c>
      <c r="B51" s="210" t="s">
        <v>111</v>
      </c>
      <c r="C51" s="211"/>
      <c r="D51" s="211"/>
      <c r="E51" s="211"/>
      <c r="F51" s="211"/>
      <c r="G51" s="211"/>
      <c r="H51" s="211"/>
      <c r="I51" s="211"/>
      <c r="J51" s="51"/>
      <c r="K51" s="251" t="s">
        <v>437</v>
      </c>
      <c r="L51" s="220"/>
      <c r="M51" s="220"/>
      <c r="N51" s="220"/>
      <c r="O51" s="220"/>
      <c r="P51" s="220"/>
      <c r="Q51" s="220"/>
      <c r="R51" s="220" t="s">
        <v>426</v>
      </c>
      <c r="S51" s="220"/>
      <c r="T51" s="220"/>
      <c r="U51" s="220"/>
      <c r="V51" s="220"/>
      <c r="W51" s="220"/>
      <c r="X51" s="220"/>
      <c r="Y51" s="220"/>
      <c r="Z51" s="220" t="s">
        <v>153</v>
      </c>
      <c r="AA51" s="220"/>
      <c r="AB51" s="220"/>
      <c r="AC51" s="220"/>
      <c r="AD51" s="220"/>
      <c r="AE51" s="68"/>
      <c r="AF51" s="69"/>
      <c r="AG51" s="80" t="s">
        <v>194</v>
      </c>
      <c r="AH51" s="80">
        <v>17</v>
      </c>
      <c r="AI51" s="88"/>
      <c r="AJ51" s="88"/>
      <c r="AK51" s="88"/>
      <c r="AL51" s="88"/>
      <c r="AM51" s="88"/>
      <c r="AN51" s="88"/>
      <c r="AO51" s="88"/>
      <c r="AP51" s="88"/>
      <c r="AQ51" s="88"/>
      <c r="AR51" s="36"/>
      <c r="AS51" s="163"/>
      <c r="AT51" s="164"/>
      <c r="AU51" s="164"/>
      <c r="AV51" s="164"/>
      <c r="AW51" s="164"/>
      <c r="AX51" s="165"/>
    </row>
    <row r="52" spans="1:50" ht="15" customHeight="1" x14ac:dyDescent="0.25">
      <c r="A52" s="53">
        <v>28</v>
      </c>
      <c r="B52" s="210" t="s">
        <v>112</v>
      </c>
      <c r="C52" s="211"/>
      <c r="D52" s="211"/>
      <c r="E52" s="211"/>
      <c r="F52" s="211"/>
      <c r="G52" s="211"/>
      <c r="H52" s="211"/>
      <c r="I52" s="211"/>
      <c r="J52" s="51"/>
      <c r="K52" s="251" t="s">
        <v>438</v>
      </c>
      <c r="L52" s="220"/>
      <c r="M52" s="220"/>
      <c r="N52" s="220"/>
      <c r="O52" s="220"/>
      <c r="P52" s="220"/>
      <c r="Q52" s="220"/>
      <c r="R52" s="220" t="s">
        <v>458</v>
      </c>
      <c r="S52" s="220"/>
      <c r="T52" s="220"/>
      <c r="U52" s="220"/>
      <c r="V52" s="220"/>
      <c r="W52" s="220"/>
      <c r="X52" s="220"/>
      <c r="Y52" s="220"/>
      <c r="Z52" s="220" t="s">
        <v>154</v>
      </c>
      <c r="AA52" s="220"/>
      <c r="AB52" s="220"/>
      <c r="AC52" s="220"/>
      <c r="AD52" s="220"/>
      <c r="AE52" s="68"/>
      <c r="AF52" s="69"/>
      <c r="AG52" s="80" t="s">
        <v>193</v>
      </c>
      <c r="AH52" s="80">
        <v>16</v>
      </c>
      <c r="AI52" s="88"/>
      <c r="AJ52" s="88"/>
      <c r="AK52" s="88"/>
      <c r="AL52" s="88"/>
      <c r="AM52" s="88"/>
      <c r="AN52" s="88"/>
      <c r="AO52" s="88"/>
      <c r="AP52" s="88"/>
      <c r="AQ52" s="88"/>
      <c r="AR52" s="36"/>
      <c r="AS52" s="163"/>
      <c r="AT52" s="164"/>
      <c r="AU52" s="164"/>
      <c r="AV52" s="164"/>
      <c r="AW52" s="164"/>
      <c r="AX52" s="165"/>
    </row>
    <row r="53" spans="1:50" ht="15" customHeight="1" x14ac:dyDescent="0.25">
      <c r="A53" s="88">
        <v>29</v>
      </c>
      <c r="B53" s="210" t="s">
        <v>113</v>
      </c>
      <c r="C53" s="211"/>
      <c r="D53" s="211"/>
      <c r="E53" s="211"/>
      <c r="F53" s="211"/>
      <c r="G53" s="211"/>
      <c r="H53" s="211"/>
      <c r="I53" s="211"/>
      <c r="J53" s="51"/>
      <c r="K53" s="251" t="s">
        <v>439</v>
      </c>
      <c r="L53" s="220"/>
      <c r="M53" s="220"/>
      <c r="N53" s="220"/>
      <c r="O53" s="220"/>
      <c r="P53" s="220"/>
      <c r="Q53" s="220"/>
      <c r="R53" s="220" t="s">
        <v>457</v>
      </c>
      <c r="S53" s="220"/>
      <c r="T53" s="220"/>
      <c r="U53" s="220"/>
      <c r="V53" s="220"/>
      <c r="W53" s="220"/>
      <c r="X53" s="220"/>
      <c r="Y53" s="220"/>
      <c r="Z53" s="220" t="s">
        <v>155</v>
      </c>
      <c r="AA53" s="220"/>
      <c r="AB53" s="220"/>
      <c r="AC53" s="220"/>
      <c r="AD53" s="220"/>
      <c r="AE53" s="68"/>
      <c r="AF53" s="69"/>
      <c r="AG53" s="80" t="s">
        <v>194</v>
      </c>
      <c r="AH53" s="80">
        <v>17</v>
      </c>
      <c r="AI53" s="88"/>
      <c r="AJ53" s="88"/>
      <c r="AK53" s="88"/>
      <c r="AL53" s="88"/>
      <c r="AM53" s="88"/>
      <c r="AN53" s="88"/>
      <c r="AO53" s="88"/>
      <c r="AP53" s="88"/>
      <c r="AQ53" s="88"/>
      <c r="AR53" s="36"/>
      <c r="AS53" s="163"/>
      <c r="AT53" s="164"/>
      <c r="AU53" s="164"/>
      <c r="AV53" s="164"/>
      <c r="AW53" s="164"/>
      <c r="AX53" s="165"/>
    </row>
    <row r="54" spans="1:50" ht="15" customHeight="1" x14ac:dyDescent="0.25">
      <c r="A54" s="88">
        <v>30</v>
      </c>
      <c r="B54" s="210" t="s">
        <v>114</v>
      </c>
      <c r="C54" s="211"/>
      <c r="D54" s="211"/>
      <c r="E54" s="211"/>
      <c r="F54" s="211"/>
      <c r="G54" s="211"/>
      <c r="H54" s="211"/>
      <c r="I54" s="211"/>
      <c r="J54" s="211"/>
      <c r="K54" s="251" t="s">
        <v>159</v>
      </c>
      <c r="L54" s="220"/>
      <c r="M54" s="220"/>
      <c r="N54" s="220"/>
      <c r="O54" s="220"/>
      <c r="P54" s="220"/>
      <c r="Q54" s="220"/>
      <c r="R54" s="220" t="s">
        <v>158</v>
      </c>
      <c r="S54" s="220"/>
      <c r="T54" s="220"/>
      <c r="U54" s="220"/>
      <c r="V54" s="220"/>
      <c r="W54" s="220"/>
      <c r="X54" s="220"/>
      <c r="Y54" s="220"/>
      <c r="Z54" s="220" t="s">
        <v>160</v>
      </c>
      <c r="AA54" s="220"/>
      <c r="AB54" s="220"/>
      <c r="AC54" s="220"/>
      <c r="AD54" s="220"/>
      <c r="AE54" s="68"/>
      <c r="AF54" s="69"/>
      <c r="AG54" s="79" t="s">
        <v>193</v>
      </c>
      <c r="AH54" s="80">
        <f>2018-1975</f>
        <v>43</v>
      </c>
      <c r="AI54" s="88"/>
      <c r="AJ54" s="88"/>
      <c r="AK54" s="88"/>
      <c r="AL54" s="88"/>
      <c r="AM54" s="88"/>
      <c r="AN54" s="88"/>
      <c r="AO54" s="88"/>
      <c r="AP54" s="88"/>
      <c r="AQ54" s="88"/>
      <c r="AR54" s="36"/>
      <c r="AS54" s="163"/>
      <c r="AT54" s="164"/>
      <c r="AU54" s="164"/>
      <c r="AV54" s="164"/>
      <c r="AW54" s="164"/>
      <c r="AX54" s="165"/>
    </row>
    <row r="55" spans="1:50" ht="20.100000000000001" customHeight="1" x14ac:dyDescent="0.25">
      <c r="A55" s="16">
        <v>31</v>
      </c>
      <c r="B55" s="210" t="s">
        <v>115</v>
      </c>
      <c r="C55" s="211"/>
      <c r="D55" s="211"/>
      <c r="E55" s="211"/>
      <c r="F55" s="211"/>
      <c r="G55" s="211"/>
      <c r="H55" s="211"/>
      <c r="I55" s="211"/>
      <c r="J55" s="212"/>
      <c r="K55" s="251" t="s">
        <v>159</v>
      </c>
      <c r="L55" s="220"/>
      <c r="M55" s="220"/>
      <c r="N55" s="220"/>
      <c r="O55" s="220"/>
      <c r="P55" s="220"/>
      <c r="Q55" s="220"/>
      <c r="R55" s="220" t="s">
        <v>164</v>
      </c>
      <c r="S55" s="220"/>
      <c r="T55" s="220"/>
      <c r="U55" s="220"/>
      <c r="V55" s="220"/>
      <c r="W55" s="220"/>
      <c r="X55" s="220"/>
      <c r="Y55" s="220"/>
      <c r="Z55" s="220" t="s">
        <v>161</v>
      </c>
      <c r="AA55" s="220"/>
      <c r="AB55" s="220"/>
      <c r="AC55" s="220"/>
      <c r="AD55" s="220"/>
      <c r="AE55" s="68"/>
      <c r="AF55" s="69"/>
      <c r="AG55" s="80" t="s">
        <v>193</v>
      </c>
      <c r="AH55" s="80">
        <f>2018-2002</f>
        <v>16</v>
      </c>
      <c r="AI55" s="16"/>
      <c r="AJ55" s="16"/>
      <c r="AK55" s="16"/>
      <c r="AL55" s="16"/>
      <c r="AM55" s="16"/>
      <c r="AN55" s="16"/>
      <c r="AO55" s="16"/>
      <c r="AP55" s="16"/>
      <c r="AQ55" s="16"/>
      <c r="AR55" s="36"/>
      <c r="AS55" s="163"/>
      <c r="AT55" s="164"/>
      <c r="AU55" s="164"/>
      <c r="AV55" s="164"/>
      <c r="AW55" s="164"/>
      <c r="AX55" s="165"/>
    </row>
    <row r="56" spans="1:50" ht="20.100000000000001" customHeight="1" x14ac:dyDescent="0.25">
      <c r="A56" s="16">
        <v>32</v>
      </c>
      <c r="B56" s="210" t="s">
        <v>116</v>
      </c>
      <c r="C56" s="211"/>
      <c r="D56" s="211"/>
      <c r="E56" s="211"/>
      <c r="F56" s="211"/>
      <c r="G56" s="211"/>
      <c r="H56" s="211"/>
      <c r="I56" s="211"/>
      <c r="J56" s="212"/>
      <c r="K56" s="251" t="s">
        <v>167</v>
      </c>
      <c r="L56" s="220"/>
      <c r="M56" s="220"/>
      <c r="N56" s="220"/>
      <c r="O56" s="220"/>
      <c r="P56" s="220"/>
      <c r="Q56" s="220"/>
      <c r="R56" s="220" t="s">
        <v>165</v>
      </c>
      <c r="S56" s="220"/>
      <c r="T56" s="220"/>
      <c r="U56" s="220"/>
      <c r="V56" s="220"/>
      <c r="W56" s="220"/>
      <c r="X56" s="220"/>
      <c r="Y56" s="220"/>
      <c r="Z56" s="220" t="s">
        <v>162</v>
      </c>
      <c r="AA56" s="220"/>
      <c r="AB56" s="220"/>
      <c r="AC56" s="220"/>
      <c r="AD56" s="220"/>
      <c r="AE56" s="68"/>
      <c r="AF56" s="69"/>
      <c r="AG56" s="80" t="s">
        <v>194</v>
      </c>
      <c r="AH56" s="80">
        <f>2018-2001</f>
        <v>17</v>
      </c>
      <c r="AI56" s="16"/>
      <c r="AJ56" s="16"/>
      <c r="AK56" s="16"/>
      <c r="AL56" s="16"/>
      <c r="AM56" s="16"/>
      <c r="AN56" s="16"/>
      <c r="AO56" s="16"/>
      <c r="AP56" s="16"/>
      <c r="AQ56" s="16"/>
      <c r="AR56" s="36"/>
      <c r="AS56" s="163"/>
      <c r="AT56" s="164"/>
      <c r="AU56" s="164"/>
      <c r="AV56" s="164"/>
      <c r="AW56" s="164"/>
      <c r="AX56" s="165"/>
    </row>
    <row r="57" spans="1:50" ht="20.100000000000001" customHeight="1" x14ac:dyDescent="0.25">
      <c r="A57" s="65">
        <v>33</v>
      </c>
      <c r="B57" s="210" t="s">
        <v>557</v>
      </c>
      <c r="C57" s="211"/>
      <c r="D57" s="211"/>
      <c r="E57" s="211"/>
      <c r="F57" s="211"/>
      <c r="G57" s="211"/>
      <c r="H57" s="211"/>
      <c r="I57" s="211"/>
      <c r="J57" s="212"/>
      <c r="K57" s="251" t="s">
        <v>303</v>
      </c>
      <c r="L57" s="220"/>
      <c r="M57" s="220"/>
      <c r="N57" s="220"/>
      <c r="O57" s="220"/>
      <c r="P57" s="220"/>
      <c r="Q57" s="220"/>
      <c r="R57" s="220" t="s">
        <v>302</v>
      </c>
      <c r="S57" s="220"/>
      <c r="T57" s="220"/>
      <c r="U57" s="220"/>
      <c r="V57" s="220"/>
      <c r="W57" s="220"/>
      <c r="X57" s="220"/>
      <c r="Y57" s="220"/>
      <c r="Z57" s="220" t="s">
        <v>301</v>
      </c>
      <c r="AA57" s="220" t="s">
        <v>301</v>
      </c>
      <c r="AB57" s="220"/>
      <c r="AC57" s="220"/>
      <c r="AD57" s="220"/>
      <c r="AE57" s="68"/>
      <c r="AF57" s="69"/>
      <c r="AG57" s="80" t="s">
        <v>194</v>
      </c>
      <c r="AH57" s="80">
        <v>15</v>
      </c>
      <c r="AI57" s="64"/>
      <c r="AJ57" s="64"/>
      <c r="AK57" s="64"/>
      <c r="AL57" s="64"/>
      <c r="AM57" s="64"/>
      <c r="AN57" s="64"/>
      <c r="AO57" s="64"/>
      <c r="AP57" s="64"/>
      <c r="AQ57" s="64"/>
      <c r="AR57" s="36"/>
      <c r="AS57" s="61"/>
      <c r="AT57" s="62"/>
      <c r="AU57" s="62"/>
      <c r="AV57" s="62"/>
      <c r="AW57" s="62"/>
      <c r="AX57" s="63"/>
    </row>
    <row r="58" spans="1:50" ht="15" customHeight="1" x14ac:dyDescent="0.25">
      <c r="A58" s="65">
        <v>34</v>
      </c>
      <c r="B58" s="210" t="s">
        <v>117</v>
      </c>
      <c r="C58" s="211"/>
      <c r="D58" s="211"/>
      <c r="E58" s="211"/>
      <c r="F58" s="211"/>
      <c r="G58" s="211"/>
      <c r="H58" s="211"/>
      <c r="I58" s="211"/>
      <c r="J58" s="212"/>
      <c r="K58" s="251" t="s">
        <v>168</v>
      </c>
      <c r="L58" s="220"/>
      <c r="M58" s="220"/>
      <c r="N58" s="220"/>
      <c r="O58" s="220"/>
      <c r="P58" s="220"/>
      <c r="Q58" s="220"/>
      <c r="R58" s="220" t="s">
        <v>166</v>
      </c>
      <c r="S58" s="220"/>
      <c r="T58" s="220"/>
      <c r="U58" s="220"/>
      <c r="V58" s="220"/>
      <c r="W58" s="220"/>
      <c r="X58" s="220"/>
      <c r="Y58" s="220"/>
      <c r="Z58" s="220" t="s">
        <v>163</v>
      </c>
      <c r="AA58" s="220"/>
      <c r="AB58" s="220"/>
      <c r="AC58" s="220"/>
      <c r="AD58" s="220"/>
      <c r="AE58" s="68"/>
      <c r="AF58" s="69"/>
      <c r="AG58" s="80" t="s">
        <v>193</v>
      </c>
      <c r="AH58" s="80">
        <f>2018-2003</f>
        <v>15</v>
      </c>
      <c r="AI58" s="16"/>
      <c r="AJ58" s="16"/>
      <c r="AK58" s="16"/>
      <c r="AL58" s="16"/>
      <c r="AM58" s="16"/>
      <c r="AN58" s="16"/>
      <c r="AO58" s="16"/>
      <c r="AP58" s="16"/>
      <c r="AQ58" s="16"/>
      <c r="AR58" s="36"/>
      <c r="AS58" s="163"/>
      <c r="AT58" s="164"/>
      <c r="AU58" s="164"/>
      <c r="AV58" s="164"/>
      <c r="AW58" s="164"/>
      <c r="AX58" s="165"/>
    </row>
    <row r="59" spans="1:50" x14ac:dyDescent="0.25">
      <c r="A59" s="3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2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2"/>
      <c r="AD59" s="29"/>
      <c r="AE59" s="29"/>
      <c r="AF59" s="30"/>
      <c r="AG59" s="29"/>
      <c r="AH59" s="29"/>
      <c r="AI59" s="29"/>
      <c r="AJ59" s="29"/>
      <c r="AK59" s="29"/>
      <c r="AL59" s="31"/>
      <c r="AM59" s="31"/>
      <c r="AN59" s="31"/>
      <c r="AO59" s="31"/>
      <c r="AP59" s="31"/>
      <c r="AQ59" s="31"/>
      <c r="AR59" s="31"/>
      <c r="AS59" s="9"/>
      <c r="AT59" s="9"/>
      <c r="AU59" s="9"/>
      <c r="AV59" s="9"/>
      <c r="AW59" s="2"/>
      <c r="AX59" s="2"/>
    </row>
    <row r="60" spans="1:50" x14ac:dyDescent="0.25">
      <c r="A60" s="3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2"/>
      <c r="AX60" s="2"/>
    </row>
    <row r="61" spans="1:50" ht="12" customHeight="1" x14ac:dyDescent="0.25">
      <c r="A61" s="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9"/>
      <c r="AM61" s="9"/>
      <c r="AN61" s="9"/>
      <c r="AO61" s="9"/>
      <c r="AP61" s="9"/>
      <c r="AQ61" s="9"/>
      <c r="AR61" s="11"/>
      <c r="AS61" s="9"/>
      <c r="AT61" s="2"/>
      <c r="AU61" s="28" t="s">
        <v>13</v>
      </c>
      <c r="AV61" s="17">
        <v>7</v>
      </c>
      <c r="AW61" s="17">
        <v>11</v>
      </c>
      <c r="AX61" s="17">
        <v>2018</v>
      </c>
    </row>
    <row r="62" spans="1:50" ht="12" customHeight="1" x14ac:dyDescent="0.25">
      <c r="A62" s="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4"/>
      <c r="AX62" s="9"/>
    </row>
    <row r="63" spans="1:50" x14ac:dyDescent="0.25">
      <c r="A63" s="186" t="s">
        <v>2</v>
      </c>
      <c r="B63" s="186"/>
      <c r="C63" s="186"/>
      <c r="D63" s="186"/>
      <c r="E63" s="186"/>
      <c r="F63" s="186"/>
      <c r="G63" s="186"/>
      <c r="H63" s="186"/>
      <c r="S63" s="186" t="s">
        <v>3</v>
      </c>
      <c r="T63" s="186"/>
      <c r="U63" s="186"/>
      <c r="V63" s="186"/>
      <c r="W63" s="186"/>
      <c r="X63" s="186"/>
      <c r="Y63" s="186"/>
      <c r="Z63" s="186"/>
      <c r="AK63" s="187" t="s">
        <v>17</v>
      </c>
      <c r="AL63" s="187"/>
      <c r="AM63" s="187"/>
      <c r="AN63" s="187"/>
      <c r="AO63" s="187"/>
      <c r="AP63" s="23"/>
      <c r="AQ63" s="23"/>
      <c r="AR63" s="23"/>
      <c r="AS63" s="23"/>
      <c r="AT63" s="23"/>
      <c r="AU63" s="23"/>
      <c r="AV63" s="23"/>
    </row>
    <row r="64" spans="1:50" x14ac:dyDescent="0.25">
      <c r="A64" s="13"/>
      <c r="B64" s="13"/>
      <c r="C64" s="13"/>
      <c r="D64" s="13"/>
      <c r="E64" s="13"/>
      <c r="F64" s="13"/>
      <c r="G64" s="13"/>
      <c r="H64" s="13"/>
      <c r="S64" s="13"/>
      <c r="T64" s="13"/>
      <c r="U64" s="13"/>
      <c r="V64" s="13"/>
      <c r="W64" s="13"/>
      <c r="X64" s="13"/>
      <c r="Y64" s="13"/>
      <c r="Z64" s="13"/>
      <c r="AK64" s="14"/>
      <c r="AL64" s="13"/>
      <c r="AM64" s="38"/>
      <c r="AN64" s="38"/>
      <c r="AO64" s="38"/>
      <c r="AP64" s="38"/>
      <c r="AQ64" s="13"/>
      <c r="AR64" s="13"/>
      <c r="AS64" s="13"/>
      <c r="AT64" s="23"/>
      <c r="AU64" s="23"/>
      <c r="AV64" s="23"/>
    </row>
    <row r="65" spans="1:50" x14ac:dyDescent="0.25">
      <c r="A65" s="13"/>
      <c r="B65" s="13"/>
      <c r="C65" s="13"/>
      <c r="D65" s="13"/>
      <c r="E65" s="13"/>
      <c r="F65" s="13"/>
      <c r="G65" s="13"/>
      <c r="H65" s="13"/>
      <c r="S65" s="13"/>
      <c r="T65" s="13"/>
      <c r="U65" s="13"/>
      <c r="V65" s="13"/>
      <c r="W65" s="13"/>
      <c r="X65" s="13"/>
      <c r="Y65" s="13"/>
      <c r="Z65" s="13"/>
      <c r="AK65" s="14"/>
      <c r="AL65" s="13"/>
      <c r="AM65" s="38"/>
      <c r="AN65" s="38"/>
      <c r="AO65" s="38"/>
      <c r="AP65" s="38"/>
      <c r="AQ65" s="13"/>
      <c r="AR65" s="13"/>
      <c r="AS65" s="13"/>
      <c r="AT65" s="23"/>
      <c r="AU65" s="23"/>
      <c r="AV65" s="23"/>
    </row>
    <row r="68" spans="1:50" x14ac:dyDescent="0.25">
      <c r="I68" s="188" t="s">
        <v>550</v>
      </c>
      <c r="J68" s="188"/>
      <c r="K68" s="188"/>
      <c r="L68" s="188"/>
      <c r="M68" s="188"/>
      <c r="N68" s="188"/>
      <c r="O68" s="188"/>
      <c r="P68" s="188"/>
      <c r="Q68" s="188"/>
      <c r="R68" s="188"/>
      <c r="AA68" s="188" t="s">
        <v>551</v>
      </c>
      <c r="AB68" s="188"/>
      <c r="AC68" s="188"/>
      <c r="AD68" s="188"/>
      <c r="AE68" s="188"/>
      <c r="AF68" s="188"/>
      <c r="AG68" s="188"/>
      <c r="AH68" s="188"/>
      <c r="AI68" s="188"/>
      <c r="AJ68" s="188"/>
      <c r="AP68" s="189" t="s">
        <v>24</v>
      </c>
      <c r="AQ68" s="189"/>
      <c r="AR68" s="189"/>
      <c r="AS68" s="189"/>
      <c r="AT68" s="189"/>
      <c r="AU68" s="189"/>
      <c r="AV68" s="189"/>
      <c r="AW68" s="189"/>
      <c r="AX68" s="189"/>
    </row>
    <row r="69" spans="1:50" x14ac:dyDescent="0.25">
      <c r="B69" s="24"/>
      <c r="C69" s="24"/>
      <c r="D69" s="24"/>
      <c r="E69" s="24"/>
      <c r="F69" s="24"/>
      <c r="G69" s="24"/>
      <c r="I69" s="188" t="s">
        <v>195</v>
      </c>
      <c r="J69" s="188"/>
      <c r="K69" s="188"/>
      <c r="L69" s="188"/>
      <c r="M69" s="188"/>
      <c r="N69" s="188"/>
      <c r="O69" s="188"/>
      <c r="P69" s="188"/>
      <c r="Q69" s="188"/>
      <c r="R69" s="188"/>
      <c r="Y69" s="25"/>
      <c r="Z69" s="25"/>
      <c r="AA69" s="188" t="s">
        <v>549</v>
      </c>
      <c r="AB69" s="188"/>
      <c r="AC69" s="188"/>
      <c r="AD69" s="188"/>
      <c r="AE69" s="188"/>
      <c r="AF69" s="188"/>
      <c r="AG69" s="188"/>
      <c r="AH69" s="188"/>
      <c r="AI69" s="188"/>
      <c r="AJ69" s="188"/>
      <c r="AK69" s="25"/>
      <c r="AL69" s="25"/>
      <c r="AM69" s="25"/>
      <c r="AN69" s="25"/>
      <c r="AO69" s="25"/>
      <c r="AP69" s="189" t="s">
        <v>39</v>
      </c>
      <c r="AQ69" s="189"/>
      <c r="AR69" s="189"/>
      <c r="AS69" s="189"/>
      <c r="AT69" s="189"/>
      <c r="AU69" s="189"/>
      <c r="AV69" s="189"/>
      <c r="AW69" s="189"/>
      <c r="AX69" s="189"/>
    </row>
    <row r="70" spans="1:50" x14ac:dyDescent="0.25">
      <c r="A70" s="2"/>
      <c r="B70" s="44"/>
      <c r="C70" s="44"/>
      <c r="D70" s="44"/>
      <c r="E70" s="44"/>
      <c r="F70" s="2"/>
      <c r="G70" s="44"/>
      <c r="H70" s="45"/>
      <c r="I70" s="189" t="s">
        <v>308</v>
      </c>
      <c r="J70" s="189"/>
      <c r="K70" s="189"/>
      <c r="L70" s="189"/>
      <c r="M70" s="189"/>
      <c r="N70" s="189"/>
      <c r="O70" s="189"/>
      <c r="P70" s="189"/>
      <c r="Q70" s="189"/>
      <c r="R70" s="189"/>
      <c r="S70" s="2"/>
      <c r="T70" s="44"/>
      <c r="U70" s="44"/>
      <c r="V70" s="44"/>
      <c r="W70" s="44"/>
      <c r="X70" s="2"/>
      <c r="Y70" s="2"/>
      <c r="Z70" s="45"/>
      <c r="AA70" s="189" t="s">
        <v>15</v>
      </c>
      <c r="AB70" s="189"/>
      <c r="AC70" s="189"/>
      <c r="AD70" s="189"/>
      <c r="AE70" s="189"/>
      <c r="AF70" s="189"/>
      <c r="AG70" s="189"/>
      <c r="AH70" s="189"/>
      <c r="AI70" s="189"/>
      <c r="AJ70" s="189"/>
      <c r="AK70" s="2"/>
      <c r="AL70" s="44"/>
      <c r="AM70" s="44"/>
      <c r="AN70" s="44"/>
      <c r="AO70" s="44"/>
      <c r="AP70" s="189" t="s">
        <v>14</v>
      </c>
      <c r="AQ70" s="189"/>
      <c r="AR70" s="189"/>
      <c r="AS70" s="189"/>
      <c r="AT70" s="189"/>
      <c r="AU70" s="189"/>
      <c r="AV70" s="189"/>
      <c r="AW70" s="189"/>
      <c r="AX70" s="189"/>
    </row>
    <row r="71" spans="1:50" ht="15" customHeight="1" x14ac:dyDescent="0.25">
      <c r="AH71" s="25"/>
    </row>
    <row r="72" spans="1:50" ht="15" customHeight="1" x14ac:dyDescent="0.25">
      <c r="A72" s="190" t="s">
        <v>37</v>
      </c>
      <c r="B72" s="190"/>
      <c r="C72" s="190"/>
      <c r="D72" s="190"/>
      <c r="E72" s="190"/>
      <c r="F72" s="190"/>
      <c r="G72" s="215" t="s">
        <v>306</v>
      </c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AU72" s="26" t="s">
        <v>25</v>
      </c>
      <c r="AV72" s="27">
        <v>2</v>
      </c>
      <c r="AW72" s="27" t="s">
        <v>26</v>
      </c>
      <c r="AX72" s="27">
        <v>2</v>
      </c>
    </row>
    <row r="73" spans="1:50" ht="15" customHeight="1" x14ac:dyDescent="0.25"/>
    <row r="74" spans="1:50" ht="15" customHeight="1" x14ac:dyDescent="0.25"/>
    <row r="75" spans="1:50" ht="15" customHeight="1" x14ac:dyDescent="0.25"/>
    <row r="76" spans="1:50" ht="15" customHeight="1" x14ac:dyDescent="0.25"/>
    <row r="77" spans="1:50" ht="15" customHeight="1" x14ac:dyDescent="0.25"/>
    <row r="78" spans="1:50" ht="15" customHeight="1" x14ac:dyDescent="0.25"/>
  </sheetData>
  <mergeCells count="248">
    <mergeCell ref="Z58:AD58"/>
    <mergeCell ref="K53:Q53"/>
    <mergeCell ref="R53:Y53"/>
    <mergeCell ref="Z53:AD53"/>
    <mergeCell ref="K54:Q54"/>
    <mergeCell ref="R54:Y54"/>
    <mergeCell ref="Z54:AD54"/>
    <mergeCell ref="K55:Q55"/>
    <mergeCell ref="R55:Y55"/>
    <mergeCell ref="Z55:AD55"/>
    <mergeCell ref="K50:Q50"/>
    <mergeCell ref="R50:Y50"/>
    <mergeCell ref="Z50:AD50"/>
    <mergeCell ref="K51:Q51"/>
    <mergeCell ref="R51:Y51"/>
    <mergeCell ref="Z51:AD51"/>
    <mergeCell ref="K52:Q52"/>
    <mergeCell ref="R52:Y52"/>
    <mergeCell ref="Z52:AD52"/>
    <mergeCell ref="K34:Q34"/>
    <mergeCell ref="R34:Y34"/>
    <mergeCell ref="Z34:AF34"/>
    <mergeCell ref="K35:Q35"/>
    <mergeCell ref="R35:Y35"/>
    <mergeCell ref="Z35:AF35"/>
    <mergeCell ref="K36:Q36"/>
    <mergeCell ref="R36:Y36"/>
    <mergeCell ref="Z36:AF36"/>
    <mergeCell ref="K31:Q31"/>
    <mergeCell ref="R31:Y31"/>
    <mergeCell ref="Z31:AF31"/>
    <mergeCell ref="K32:Q32"/>
    <mergeCell ref="R32:Y32"/>
    <mergeCell ref="Z32:AF32"/>
    <mergeCell ref="K33:Q33"/>
    <mergeCell ref="R33:Y33"/>
    <mergeCell ref="Z33:AF33"/>
    <mergeCell ref="K28:Q28"/>
    <mergeCell ref="R28:Y28"/>
    <mergeCell ref="Z28:AF28"/>
    <mergeCell ref="K29:Q29"/>
    <mergeCell ref="R29:Y29"/>
    <mergeCell ref="Z29:AF29"/>
    <mergeCell ref="K30:Q30"/>
    <mergeCell ref="R30:Y30"/>
    <mergeCell ref="Z30:AF30"/>
    <mergeCell ref="K25:Q25"/>
    <mergeCell ref="R25:Y25"/>
    <mergeCell ref="Z25:AF25"/>
    <mergeCell ref="K26:Q26"/>
    <mergeCell ref="R26:Y26"/>
    <mergeCell ref="Z26:AF26"/>
    <mergeCell ref="K27:Q27"/>
    <mergeCell ref="R27:Y27"/>
    <mergeCell ref="Z27:AF27"/>
    <mergeCell ref="R17:Y17"/>
    <mergeCell ref="Z17:AF17"/>
    <mergeCell ref="K18:Q18"/>
    <mergeCell ref="R18:Y18"/>
    <mergeCell ref="Z18:AF18"/>
    <mergeCell ref="K19:Q19"/>
    <mergeCell ref="R19:Y19"/>
    <mergeCell ref="Z19:AF19"/>
    <mergeCell ref="K20:Q20"/>
    <mergeCell ref="R20:Y20"/>
    <mergeCell ref="Z20:AF20"/>
    <mergeCell ref="A42:AV42"/>
    <mergeCell ref="A48:AA48"/>
    <mergeCell ref="AS24:AX24"/>
    <mergeCell ref="AS21:AX21"/>
    <mergeCell ref="AV2:AX2"/>
    <mergeCell ref="AW1:AX1"/>
    <mergeCell ref="A1:AV1"/>
    <mergeCell ref="A2:AU2"/>
    <mergeCell ref="AE8:AL8"/>
    <mergeCell ref="AE7:AL7"/>
    <mergeCell ref="A5:U5"/>
    <mergeCell ref="A6:U6"/>
    <mergeCell ref="A7:AA7"/>
    <mergeCell ref="AB7:AD7"/>
    <mergeCell ref="A8:AA8"/>
    <mergeCell ref="AB8:AD8"/>
    <mergeCell ref="AM7:AO7"/>
    <mergeCell ref="AM8:AO8"/>
    <mergeCell ref="AS17:AX17"/>
    <mergeCell ref="AS16:AX16"/>
    <mergeCell ref="B13:I13"/>
    <mergeCell ref="B14:I14"/>
    <mergeCell ref="B15:I15"/>
    <mergeCell ref="K12:Q12"/>
    <mergeCell ref="A72:F72"/>
    <mergeCell ref="G72:S72"/>
    <mergeCell ref="A3:AX3"/>
    <mergeCell ref="V5:AK5"/>
    <mergeCell ref="AL5:AU5"/>
    <mergeCell ref="AV5:AX5"/>
    <mergeCell ref="V6:AK6"/>
    <mergeCell ref="AL6:AU6"/>
    <mergeCell ref="AV6:AX6"/>
    <mergeCell ref="AV7:AX7"/>
    <mergeCell ref="AV8:AX8"/>
    <mergeCell ref="A10:A11"/>
    <mergeCell ref="B10:J11"/>
    <mergeCell ref="K10:AF11"/>
    <mergeCell ref="AG10:AQ10"/>
    <mergeCell ref="AR10:AR11"/>
    <mergeCell ref="AS10:AX11"/>
    <mergeCell ref="AS14:AX14"/>
    <mergeCell ref="AS15:AX15"/>
    <mergeCell ref="B12:J12"/>
    <mergeCell ref="B53:I53"/>
    <mergeCell ref="B16:I16"/>
    <mergeCell ref="B17:I17"/>
    <mergeCell ref="AS13:AX13"/>
    <mergeCell ref="AS12:AX12"/>
    <mergeCell ref="AS18:AX18"/>
    <mergeCell ref="B18:I18"/>
    <mergeCell ref="B19:I19"/>
    <mergeCell ref="B20:I20"/>
    <mergeCell ref="B21:I21"/>
    <mergeCell ref="B22:I22"/>
    <mergeCell ref="B23:I23"/>
    <mergeCell ref="AS22:AX22"/>
    <mergeCell ref="R12:Y12"/>
    <mergeCell ref="Z12:AF12"/>
    <mergeCell ref="K13:Q13"/>
    <mergeCell ref="R13:Y13"/>
    <mergeCell ref="Z13:AF13"/>
    <mergeCell ref="K14:Q14"/>
    <mergeCell ref="R14:Y14"/>
    <mergeCell ref="Z14:AF14"/>
    <mergeCell ref="K15:Q15"/>
    <mergeCell ref="R15:Y15"/>
    <mergeCell ref="Z15:AF15"/>
    <mergeCell ref="K16:Q16"/>
    <mergeCell ref="R16:Y16"/>
    <mergeCell ref="Z16:AF16"/>
    <mergeCell ref="K17:Q17"/>
    <mergeCell ref="B24:I24"/>
    <mergeCell ref="AS19:AX19"/>
    <mergeCell ref="AS20:AX20"/>
    <mergeCell ref="AS27:AX27"/>
    <mergeCell ref="AS28:AX28"/>
    <mergeCell ref="AS25:AX25"/>
    <mergeCell ref="AS26:AX26"/>
    <mergeCell ref="B25:I25"/>
    <mergeCell ref="B26:I26"/>
    <mergeCell ref="B27:I27"/>
    <mergeCell ref="B28:I28"/>
    <mergeCell ref="AS23:AX23"/>
    <mergeCell ref="K21:Q21"/>
    <mergeCell ref="R21:Y21"/>
    <mergeCell ref="Z21:AF21"/>
    <mergeCell ref="K22:Q22"/>
    <mergeCell ref="R22:Y22"/>
    <mergeCell ref="Z22:AF22"/>
    <mergeCell ref="K23:Q23"/>
    <mergeCell ref="R23:Y23"/>
    <mergeCell ref="Z23:AF23"/>
    <mergeCell ref="K24:Q24"/>
    <mergeCell ref="R24:Y24"/>
    <mergeCell ref="Z24:AF24"/>
    <mergeCell ref="AS31:AX31"/>
    <mergeCell ref="AS32:AX32"/>
    <mergeCell ref="AS29:AX29"/>
    <mergeCell ref="AS30:AX30"/>
    <mergeCell ref="B29:I29"/>
    <mergeCell ref="B30:I30"/>
    <mergeCell ref="B31:I31"/>
    <mergeCell ref="B32:I32"/>
    <mergeCell ref="AS52:AX52"/>
    <mergeCell ref="AS50:AX50"/>
    <mergeCell ref="AS51:AX51"/>
    <mergeCell ref="AS33:AX33"/>
    <mergeCell ref="AS36:AX36"/>
    <mergeCell ref="B33:I33"/>
    <mergeCell ref="B34:I34"/>
    <mergeCell ref="B35:I35"/>
    <mergeCell ref="B36:I36"/>
    <mergeCell ref="B50:I50"/>
    <mergeCell ref="B51:I51"/>
    <mergeCell ref="B52:I52"/>
    <mergeCell ref="A49:AA49"/>
    <mergeCell ref="AB49:AD49"/>
    <mergeCell ref="AE49:AL49"/>
    <mergeCell ref="AM49:AO49"/>
    <mergeCell ref="B54:J54"/>
    <mergeCell ref="AS54:AX54"/>
    <mergeCell ref="B55:J55"/>
    <mergeCell ref="AS55:AX55"/>
    <mergeCell ref="B58:J58"/>
    <mergeCell ref="AS58:AX58"/>
    <mergeCell ref="AA69:AJ69"/>
    <mergeCell ref="B59:L59"/>
    <mergeCell ref="B60:L60"/>
    <mergeCell ref="M60:AK60"/>
    <mergeCell ref="A63:H63"/>
    <mergeCell ref="S63:Z63"/>
    <mergeCell ref="AK63:AO63"/>
    <mergeCell ref="AP68:AX68"/>
    <mergeCell ref="AP69:AX69"/>
    <mergeCell ref="B57:J57"/>
    <mergeCell ref="K56:Q56"/>
    <mergeCell ref="R56:Y56"/>
    <mergeCell ref="Z56:AD56"/>
    <mergeCell ref="K57:Q57"/>
    <mergeCell ref="R57:Y57"/>
    <mergeCell ref="Z57:AD57"/>
    <mergeCell ref="K58:Q58"/>
    <mergeCell ref="R58:Y58"/>
    <mergeCell ref="AP70:AX70"/>
    <mergeCell ref="AP7:AQ7"/>
    <mergeCell ref="AR7:AS7"/>
    <mergeCell ref="AT7:AU7"/>
    <mergeCell ref="AP8:AQ8"/>
    <mergeCell ref="AR8:AS8"/>
    <mergeCell ref="AT8:AU8"/>
    <mergeCell ref="AS53:AX53"/>
    <mergeCell ref="I70:R70"/>
    <mergeCell ref="AA70:AJ70"/>
    <mergeCell ref="I68:R68"/>
    <mergeCell ref="AA68:AJ68"/>
    <mergeCell ref="I69:R69"/>
    <mergeCell ref="B56:J56"/>
    <mergeCell ref="AS56:AX56"/>
    <mergeCell ref="AW42:AX42"/>
    <mergeCell ref="A43:AU43"/>
    <mergeCell ref="AV43:AX43"/>
    <mergeCell ref="A44:AX44"/>
    <mergeCell ref="A46:U46"/>
    <mergeCell ref="V46:AK46"/>
    <mergeCell ref="AL46:AU46"/>
    <mergeCell ref="AV46:AX46"/>
    <mergeCell ref="A47:U47"/>
    <mergeCell ref="AP49:AQ49"/>
    <mergeCell ref="AR49:AS49"/>
    <mergeCell ref="AT49:AU49"/>
    <mergeCell ref="AV49:AX49"/>
    <mergeCell ref="V47:AK47"/>
    <mergeCell ref="AL47:AU47"/>
    <mergeCell ref="AV47:AX47"/>
    <mergeCell ref="AB48:AD48"/>
    <mergeCell ref="AE48:AL48"/>
    <mergeCell ref="AM48:AO48"/>
    <mergeCell ref="AP48:AQ48"/>
    <mergeCell ref="AR48:AS48"/>
    <mergeCell ref="AT48:AU48"/>
    <mergeCell ref="AV48:AX48"/>
  </mergeCells>
  <printOptions horizontalCentered="1"/>
  <pageMargins left="0.12" right="0" top="0.39370078740157483" bottom="0.39370078740157483" header="0.31496062992125984" footer="0.31496062992125984"/>
  <pageSetup paperSize="5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opLeftCell="A4" workbookViewId="0">
      <selection activeCell="R22" sqref="R22:Y22"/>
    </sheetView>
  </sheetViews>
  <sheetFormatPr baseColWidth="10" defaultRowHeight="15" x14ac:dyDescent="0.25"/>
  <cols>
    <col min="1" max="16" width="2.7109375" customWidth="1"/>
    <col min="17" max="17" width="3.42578125" customWidth="1"/>
    <col min="18" max="31" width="2.7109375" customWidth="1"/>
    <col min="32" max="32" width="3.140625" customWidth="1"/>
    <col min="33" max="43" width="4.7109375" customWidth="1"/>
    <col min="44" max="47" width="5.7109375" customWidth="1"/>
    <col min="48" max="50" width="4.7109375" customWidth="1"/>
  </cols>
  <sheetData>
    <row r="1" spans="1:52" x14ac:dyDescent="0.25">
      <c r="A1" s="198" t="s">
        <v>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 t="s">
        <v>50</v>
      </c>
      <c r="AX1" s="198"/>
    </row>
    <row r="2" spans="1:52" ht="20.25" customHeight="1" x14ac:dyDescent="0.25">
      <c r="A2" s="198" t="s">
        <v>41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213" t="s">
        <v>441</v>
      </c>
      <c r="AW2" s="213"/>
      <c r="AX2" s="213"/>
    </row>
    <row r="3" spans="1:52" x14ac:dyDescent="0.25">
      <c r="A3" s="209" t="s">
        <v>52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</row>
    <row r="5" spans="1:52" ht="9.9499999999999993" customHeight="1" x14ac:dyDescent="0.25">
      <c r="A5" s="202" t="s">
        <v>20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7"/>
      <c r="V5" s="202" t="s">
        <v>22</v>
      </c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7"/>
      <c r="AL5" s="202" t="s">
        <v>10</v>
      </c>
      <c r="AM5" s="203"/>
      <c r="AN5" s="203"/>
      <c r="AO5" s="203"/>
      <c r="AP5" s="203"/>
      <c r="AQ5" s="203"/>
      <c r="AR5" s="203"/>
      <c r="AS5" s="203"/>
      <c r="AT5" s="203"/>
      <c r="AU5" s="207"/>
      <c r="AV5" s="202" t="s">
        <v>23</v>
      </c>
      <c r="AW5" s="203"/>
      <c r="AX5" s="207"/>
    </row>
    <row r="6" spans="1:52" x14ac:dyDescent="0.25">
      <c r="A6" s="204" t="s">
        <v>80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6"/>
      <c r="V6" s="195" t="s">
        <v>81</v>
      </c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7"/>
      <c r="AL6" s="195" t="s">
        <v>82</v>
      </c>
      <c r="AM6" s="196"/>
      <c r="AN6" s="196"/>
      <c r="AO6" s="196"/>
      <c r="AP6" s="196"/>
      <c r="AQ6" s="196"/>
      <c r="AR6" s="196"/>
      <c r="AS6" s="196"/>
      <c r="AT6" s="196"/>
      <c r="AU6" s="197"/>
      <c r="AV6" s="199" t="s">
        <v>83</v>
      </c>
      <c r="AW6" s="200"/>
      <c r="AX6" s="201"/>
    </row>
    <row r="7" spans="1:52" ht="9.9499999999999993" customHeight="1" x14ac:dyDescent="0.25">
      <c r="A7" s="202" t="s">
        <v>42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7"/>
      <c r="AB7" s="192" t="s">
        <v>43</v>
      </c>
      <c r="AC7" s="193"/>
      <c r="AD7" s="194"/>
      <c r="AE7" s="202" t="s">
        <v>0</v>
      </c>
      <c r="AF7" s="203"/>
      <c r="AG7" s="203"/>
      <c r="AH7" s="203"/>
      <c r="AI7" s="203"/>
      <c r="AJ7" s="203"/>
      <c r="AK7" s="203"/>
      <c r="AL7" s="203"/>
      <c r="AM7" s="192" t="s">
        <v>72</v>
      </c>
      <c r="AN7" s="193"/>
      <c r="AO7" s="194"/>
      <c r="AP7" s="192" t="s">
        <v>48</v>
      </c>
      <c r="AQ7" s="194"/>
      <c r="AR7" s="192" t="s">
        <v>46</v>
      </c>
      <c r="AS7" s="194"/>
      <c r="AT7" s="192" t="s">
        <v>4</v>
      </c>
      <c r="AU7" s="194"/>
      <c r="AV7" s="192" t="s">
        <v>5</v>
      </c>
      <c r="AW7" s="193"/>
      <c r="AX7" s="194"/>
    </row>
    <row r="8" spans="1:52" ht="15" customHeight="1" x14ac:dyDescent="0.25">
      <c r="A8" s="169" t="s">
        <v>84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1"/>
      <c r="AB8" s="172" t="s">
        <v>85</v>
      </c>
      <c r="AC8" s="173"/>
      <c r="AD8" s="174"/>
      <c r="AE8" s="169" t="s">
        <v>82</v>
      </c>
      <c r="AF8" s="170"/>
      <c r="AG8" s="170"/>
      <c r="AH8" s="170"/>
      <c r="AI8" s="170"/>
      <c r="AJ8" s="170"/>
      <c r="AK8" s="170"/>
      <c r="AL8" s="170"/>
      <c r="AM8" s="161">
        <v>2444463511</v>
      </c>
      <c r="AN8" s="180"/>
      <c r="AO8" s="162"/>
      <c r="AP8" s="161">
        <v>3</v>
      </c>
      <c r="AQ8" s="162"/>
      <c r="AR8" s="161" t="s">
        <v>47</v>
      </c>
      <c r="AS8" s="162"/>
      <c r="AT8" s="161" t="s">
        <v>21</v>
      </c>
      <c r="AU8" s="162"/>
      <c r="AV8" s="150" t="s">
        <v>40</v>
      </c>
      <c r="AW8" s="151"/>
      <c r="AX8" s="152"/>
    </row>
    <row r="9" spans="1:52" ht="9.9499999999999993" customHeight="1" x14ac:dyDescent="0.25">
      <c r="A9" s="1"/>
    </row>
    <row r="10" spans="1:52" ht="15" customHeight="1" x14ac:dyDescent="0.25">
      <c r="A10" s="153" t="s">
        <v>19</v>
      </c>
      <c r="B10" s="155" t="s">
        <v>18</v>
      </c>
      <c r="C10" s="156"/>
      <c r="D10" s="156"/>
      <c r="E10" s="156"/>
      <c r="F10" s="156"/>
      <c r="G10" s="156"/>
      <c r="H10" s="156"/>
      <c r="I10" s="156"/>
      <c r="J10" s="156"/>
      <c r="K10" s="159" t="s">
        <v>11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77" t="s">
        <v>7</v>
      </c>
      <c r="AH10" s="178"/>
      <c r="AI10" s="178"/>
      <c r="AJ10" s="178"/>
      <c r="AK10" s="178"/>
      <c r="AL10" s="178"/>
      <c r="AM10" s="178"/>
      <c r="AN10" s="178"/>
      <c r="AO10" s="178"/>
      <c r="AP10" s="178"/>
      <c r="AQ10" s="179"/>
      <c r="AR10" s="160" t="s">
        <v>12</v>
      </c>
      <c r="AS10" s="156" t="s">
        <v>28</v>
      </c>
      <c r="AT10" s="156"/>
      <c r="AU10" s="156"/>
      <c r="AV10" s="156"/>
      <c r="AW10" s="156"/>
      <c r="AX10" s="175"/>
    </row>
    <row r="11" spans="1:52" ht="50.1" customHeight="1" x14ac:dyDescent="0.25">
      <c r="A11" s="224"/>
      <c r="B11" s="225"/>
      <c r="C11" s="226"/>
      <c r="D11" s="226"/>
      <c r="E11" s="226"/>
      <c r="F11" s="226"/>
      <c r="G11" s="226"/>
      <c r="H11" s="226"/>
      <c r="I11" s="226"/>
      <c r="J11" s="226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56">
        <v>1</v>
      </c>
      <c r="AH11" s="56">
        <v>2</v>
      </c>
      <c r="AI11" s="56">
        <v>3</v>
      </c>
      <c r="AJ11" s="56">
        <v>4</v>
      </c>
      <c r="AK11" s="56">
        <v>5</v>
      </c>
      <c r="AL11" s="56">
        <v>6</v>
      </c>
      <c r="AM11" s="56">
        <v>7</v>
      </c>
      <c r="AN11" s="56">
        <v>8</v>
      </c>
      <c r="AO11" s="56">
        <v>9</v>
      </c>
      <c r="AP11" s="56">
        <v>10</v>
      </c>
      <c r="AQ11" s="56">
        <v>11</v>
      </c>
      <c r="AR11" s="228"/>
      <c r="AS11" s="226"/>
      <c r="AT11" s="226"/>
      <c r="AU11" s="226"/>
      <c r="AV11" s="226"/>
      <c r="AW11" s="226"/>
      <c r="AX11" s="229"/>
    </row>
    <row r="12" spans="1:52" s="52" customFormat="1" ht="15" customHeight="1" x14ac:dyDescent="0.2">
      <c r="A12" s="16">
        <v>1</v>
      </c>
      <c r="B12" s="216" t="s">
        <v>484</v>
      </c>
      <c r="C12" s="216"/>
      <c r="D12" s="216"/>
      <c r="E12" s="216"/>
      <c r="F12" s="216"/>
      <c r="G12" s="216"/>
      <c r="H12" s="216"/>
      <c r="I12" s="216"/>
      <c r="J12" s="217"/>
      <c r="K12" s="218" t="s">
        <v>412</v>
      </c>
      <c r="L12" s="219"/>
      <c r="M12" s="219"/>
      <c r="N12" s="219"/>
      <c r="O12" s="219"/>
      <c r="P12" s="219"/>
      <c r="Q12" s="219"/>
      <c r="R12" s="220" t="s">
        <v>424</v>
      </c>
      <c r="S12" s="220"/>
      <c r="T12" s="220"/>
      <c r="U12" s="220"/>
      <c r="V12" s="220"/>
      <c r="W12" s="220"/>
      <c r="X12" s="220"/>
      <c r="Y12" s="220"/>
      <c r="Z12" s="220" t="s">
        <v>180</v>
      </c>
      <c r="AA12" s="220"/>
      <c r="AB12" s="220"/>
      <c r="AC12" s="220"/>
      <c r="AD12" s="220"/>
      <c r="AE12" s="220"/>
      <c r="AF12" s="221"/>
      <c r="AG12" s="79" t="s">
        <v>193</v>
      </c>
      <c r="AH12" s="80">
        <v>31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36"/>
      <c r="AS12" s="222"/>
      <c r="AT12" s="223"/>
      <c r="AU12" s="223"/>
      <c r="AV12" s="223"/>
      <c r="AW12" s="223"/>
      <c r="AX12" s="223"/>
    </row>
    <row r="13" spans="1:52" s="52" customFormat="1" ht="18.75" customHeight="1" x14ac:dyDescent="0.2">
      <c r="A13" s="16">
        <v>2</v>
      </c>
      <c r="B13" s="230" t="s">
        <v>171</v>
      </c>
      <c r="C13" s="230"/>
      <c r="D13" s="230"/>
      <c r="E13" s="230"/>
      <c r="F13" s="230"/>
      <c r="G13" s="230"/>
      <c r="H13" s="230"/>
      <c r="I13" s="230"/>
      <c r="J13" s="230"/>
      <c r="K13" s="218" t="s">
        <v>413</v>
      </c>
      <c r="L13" s="219"/>
      <c r="M13" s="219"/>
      <c r="N13" s="219"/>
      <c r="O13" s="219"/>
      <c r="P13" s="219"/>
      <c r="Q13" s="219"/>
      <c r="R13" s="220" t="s">
        <v>425</v>
      </c>
      <c r="S13" s="220"/>
      <c r="T13" s="220"/>
      <c r="U13" s="220"/>
      <c r="V13" s="220"/>
      <c r="W13" s="220"/>
      <c r="X13" s="220"/>
      <c r="Y13" s="220"/>
      <c r="Z13" s="220" t="s">
        <v>181</v>
      </c>
      <c r="AA13" s="220"/>
      <c r="AB13" s="220"/>
      <c r="AC13" s="220"/>
      <c r="AD13" s="220"/>
      <c r="AE13" s="220"/>
      <c r="AF13" s="221"/>
      <c r="AG13" s="80" t="s">
        <v>193</v>
      </c>
      <c r="AH13" s="80">
        <v>20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36"/>
      <c r="AS13" s="222"/>
      <c r="AT13" s="223"/>
      <c r="AU13" s="223"/>
      <c r="AV13" s="223"/>
      <c r="AW13" s="223"/>
      <c r="AX13" s="223"/>
    </row>
    <row r="14" spans="1:52" s="52" customFormat="1" ht="15" customHeight="1" x14ac:dyDescent="0.2">
      <c r="A14" s="94">
        <v>3</v>
      </c>
      <c r="B14" s="230" t="s">
        <v>172</v>
      </c>
      <c r="C14" s="230"/>
      <c r="D14" s="230"/>
      <c r="E14" s="230"/>
      <c r="F14" s="230"/>
      <c r="G14" s="230"/>
      <c r="H14" s="230"/>
      <c r="I14" s="230"/>
      <c r="J14" s="230"/>
      <c r="K14" s="218" t="s">
        <v>414</v>
      </c>
      <c r="L14" s="219"/>
      <c r="M14" s="219"/>
      <c r="N14" s="219"/>
      <c r="O14" s="219"/>
      <c r="P14" s="219"/>
      <c r="Q14" s="219"/>
      <c r="R14" s="220" t="s">
        <v>426</v>
      </c>
      <c r="S14" s="220"/>
      <c r="T14" s="220"/>
      <c r="U14" s="220"/>
      <c r="V14" s="220"/>
      <c r="W14" s="220"/>
      <c r="X14" s="220"/>
      <c r="Y14" s="220"/>
      <c r="Z14" s="220" t="s">
        <v>182</v>
      </c>
      <c r="AA14" s="220"/>
      <c r="AB14" s="220"/>
      <c r="AC14" s="220"/>
      <c r="AD14" s="220"/>
      <c r="AE14" s="220"/>
      <c r="AF14" s="221"/>
      <c r="AG14" s="80" t="s">
        <v>193</v>
      </c>
      <c r="AH14" s="80">
        <v>21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36"/>
      <c r="AS14" s="223"/>
      <c r="AT14" s="223"/>
      <c r="AU14" s="223"/>
      <c r="AV14" s="223"/>
      <c r="AW14" s="223"/>
      <c r="AX14" s="223"/>
      <c r="AZ14" s="54"/>
    </row>
    <row r="15" spans="1:52" s="52" customFormat="1" ht="15" customHeight="1" x14ac:dyDescent="0.2">
      <c r="A15" s="94">
        <v>4</v>
      </c>
      <c r="B15" s="230" t="s">
        <v>173</v>
      </c>
      <c r="C15" s="230"/>
      <c r="D15" s="230"/>
      <c r="E15" s="230"/>
      <c r="F15" s="230"/>
      <c r="G15" s="230"/>
      <c r="H15" s="230"/>
      <c r="I15" s="230"/>
      <c r="J15" s="230"/>
      <c r="K15" s="218" t="s">
        <v>415</v>
      </c>
      <c r="L15" s="219"/>
      <c r="M15" s="219"/>
      <c r="N15" s="219"/>
      <c r="O15" s="219"/>
      <c r="P15" s="219"/>
      <c r="Q15" s="219"/>
      <c r="R15" s="220" t="s">
        <v>427</v>
      </c>
      <c r="S15" s="220"/>
      <c r="T15" s="220"/>
      <c r="U15" s="220"/>
      <c r="V15" s="220"/>
      <c r="W15" s="220"/>
      <c r="X15" s="220"/>
      <c r="Y15" s="220"/>
      <c r="Z15" s="220" t="s">
        <v>183</v>
      </c>
      <c r="AA15" s="220"/>
      <c r="AB15" s="220"/>
      <c r="AC15" s="220"/>
      <c r="AD15" s="220"/>
      <c r="AE15" s="220"/>
      <c r="AF15" s="221"/>
      <c r="AG15" s="80" t="s">
        <v>193</v>
      </c>
      <c r="AH15" s="80">
        <v>52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36"/>
      <c r="AS15" s="223"/>
      <c r="AT15" s="223"/>
      <c r="AU15" s="223"/>
      <c r="AV15" s="223"/>
      <c r="AW15" s="223"/>
      <c r="AX15" s="223"/>
    </row>
    <row r="16" spans="1:52" s="52" customFormat="1" ht="15" customHeight="1" x14ac:dyDescent="0.2">
      <c r="A16" s="94">
        <v>5</v>
      </c>
      <c r="B16" s="230" t="s">
        <v>174</v>
      </c>
      <c r="C16" s="230"/>
      <c r="D16" s="230"/>
      <c r="E16" s="230"/>
      <c r="F16" s="230"/>
      <c r="G16" s="230"/>
      <c r="H16" s="230"/>
      <c r="I16" s="230"/>
      <c r="J16" s="230"/>
      <c r="K16" s="218" t="s">
        <v>416</v>
      </c>
      <c r="L16" s="219"/>
      <c r="M16" s="219"/>
      <c r="N16" s="219"/>
      <c r="O16" s="219"/>
      <c r="P16" s="219"/>
      <c r="Q16" s="219"/>
      <c r="R16" s="220" t="s">
        <v>428</v>
      </c>
      <c r="S16" s="220"/>
      <c r="T16" s="220"/>
      <c r="U16" s="220"/>
      <c r="V16" s="220"/>
      <c r="W16" s="220"/>
      <c r="X16" s="220"/>
      <c r="Y16" s="220"/>
      <c r="Z16" s="220" t="s">
        <v>184</v>
      </c>
      <c r="AA16" s="220"/>
      <c r="AB16" s="220"/>
      <c r="AC16" s="220"/>
      <c r="AD16" s="220"/>
      <c r="AE16" s="220"/>
      <c r="AF16" s="221"/>
      <c r="AG16" s="80" t="s">
        <v>193</v>
      </c>
      <c r="AH16" s="80">
        <v>15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36"/>
      <c r="AS16" s="223"/>
      <c r="AT16" s="223"/>
      <c r="AU16" s="223"/>
      <c r="AV16" s="223"/>
      <c r="AW16" s="223"/>
      <c r="AX16" s="223"/>
    </row>
    <row r="17" spans="1:50" s="52" customFormat="1" ht="15" customHeight="1" x14ac:dyDescent="0.2">
      <c r="A17" s="94">
        <v>6</v>
      </c>
      <c r="B17" s="230" t="s">
        <v>175</v>
      </c>
      <c r="C17" s="230"/>
      <c r="D17" s="230"/>
      <c r="E17" s="230"/>
      <c r="F17" s="230"/>
      <c r="G17" s="230"/>
      <c r="H17" s="230"/>
      <c r="I17" s="230"/>
      <c r="J17" s="230"/>
      <c r="K17" s="218" t="s">
        <v>417</v>
      </c>
      <c r="L17" s="219"/>
      <c r="M17" s="219"/>
      <c r="N17" s="219"/>
      <c r="O17" s="219"/>
      <c r="P17" s="219"/>
      <c r="Q17" s="219"/>
      <c r="R17" s="220" t="s">
        <v>429</v>
      </c>
      <c r="S17" s="220"/>
      <c r="T17" s="220"/>
      <c r="U17" s="220"/>
      <c r="V17" s="220"/>
      <c r="W17" s="220"/>
      <c r="X17" s="220"/>
      <c r="Y17" s="220"/>
      <c r="Z17" s="220" t="s">
        <v>185</v>
      </c>
      <c r="AA17" s="220"/>
      <c r="AB17" s="220"/>
      <c r="AC17" s="220"/>
      <c r="AD17" s="220"/>
      <c r="AE17" s="220"/>
      <c r="AF17" s="221"/>
      <c r="AG17" s="80" t="s">
        <v>194</v>
      </c>
      <c r="AH17" s="80">
        <v>36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36"/>
      <c r="AS17" s="223"/>
      <c r="AT17" s="223"/>
      <c r="AU17" s="223"/>
      <c r="AV17" s="223"/>
      <c r="AW17" s="223"/>
      <c r="AX17" s="223"/>
    </row>
    <row r="18" spans="1:50" s="52" customFormat="1" ht="15" customHeight="1" x14ac:dyDescent="0.2">
      <c r="A18" s="94">
        <v>7</v>
      </c>
      <c r="B18" s="230" t="s">
        <v>304</v>
      </c>
      <c r="C18" s="230"/>
      <c r="D18" s="230"/>
      <c r="E18" s="230"/>
      <c r="F18" s="230"/>
      <c r="G18" s="230"/>
      <c r="H18" s="230"/>
      <c r="I18" s="230"/>
      <c r="J18" s="230"/>
      <c r="K18" s="218" t="s">
        <v>418</v>
      </c>
      <c r="L18" s="219"/>
      <c r="M18" s="219"/>
      <c r="N18" s="219"/>
      <c r="O18" s="219"/>
      <c r="P18" s="219"/>
      <c r="Q18" s="219"/>
      <c r="R18" s="220" t="s">
        <v>430</v>
      </c>
      <c r="S18" s="220"/>
      <c r="T18" s="220"/>
      <c r="U18" s="220"/>
      <c r="V18" s="220"/>
      <c r="W18" s="220"/>
      <c r="X18" s="220"/>
      <c r="Y18" s="220"/>
      <c r="Z18" s="220" t="s">
        <v>186</v>
      </c>
      <c r="AA18" s="220"/>
      <c r="AB18" s="220"/>
      <c r="AC18" s="220"/>
      <c r="AD18" s="220"/>
      <c r="AE18" s="220"/>
      <c r="AF18" s="221"/>
      <c r="AG18" s="80" t="s">
        <v>193</v>
      </c>
      <c r="AH18" s="80">
        <f>2018-1995</f>
        <v>23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36"/>
      <c r="AS18" s="223"/>
      <c r="AT18" s="223"/>
      <c r="AU18" s="223"/>
      <c r="AV18" s="223"/>
      <c r="AW18" s="223"/>
      <c r="AX18" s="223"/>
    </row>
    <row r="19" spans="1:50" s="52" customFormat="1" ht="15" customHeight="1" x14ac:dyDescent="0.2">
      <c r="A19" s="94">
        <v>8</v>
      </c>
      <c r="B19" s="230" t="s">
        <v>305</v>
      </c>
      <c r="C19" s="230"/>
      <c r="D19" s="230"/>
      <c r="E19" s="230"/>
      <c r="F19" s="230"/>
      <c r="G19" s="230"/>
      <c r="H19" s="230"/>
      <c r="I19" s="230"/>
      <c r="J19" s="230"/>
      <c r="K19" s="218" t="s">
        <v>419</v>
      </c>
      <c r="L19" s="219"/>
      <c r="M19" s="219"/>
      <c r="N19" s="219"/>
      <c r="O19" s="219"/>
      <c r="P19" s="219"/>
      <c r="Q19" s="219"/>
      <c r="R19" s="220" t="s">
        <v>431</v>
      </c>
      <c r="S19" s="220"/>
      <c r="T19" s="220"/>
      <c r="U19" s="220"/>
      <c r="V19" s="220"/>
      <c r="W19" s="220"/>
      <c r="X19" s="220"/>
      <c r="Y19" s="220"/>
      <c r="Z19" s="220" t="s">
        <v>187</v>
      </c>
      <c r="AA19" s="220"/>
      <c r="AB19" s="220"/>
      <c r="AC19" s="220"/>
      <c r="AD19" s="220"/>
      <c r="AE19" s="220"/>
      <c r="AF19" s="221"/>
      <c r="AG19" s="80" t="s">
        <v>194</v>
      </c>
      <c r="AH19" s="80">
        <f>2018-1995</f>
        <v>23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36"/>
      <c r="AS19" s="223"/>
      <c r="AT19" s="223"/>
      <c r="AU19" s="223"/>
      <c r="AV19" s="223"/>
      <c r="AW19" s="223"/>
      <c r="AX19" s="223"/>
    </row>
    <row r="20" spans="1:50" s="52" customFormat="1" ht="15" customHeight="1" x14ac:dyDescent="0.2">
      <c r="A20" s="100">
        <v>9</v>
      </c>
      <c r="B20" s="230" t="s">
        <v>491</v>
      </c>
      <c r="C20" s="230"/>
      <c r="D20" s="230"/>
      <c r="E20" s="230"/>
      <c r="F20" s="230"/>
      <c r="G20" s="230"/>
      <c r="H20" s="230"/>
      <c r="I20" s="230"/>
      <c r="J20" s="230"/>
      <c r="K20" s="218" t="s">
        <v>489</v>
      </c>
      <c r="L20" s="219"/>
      <c r="M20" s="219"/>
      <c r="N20" s="219"/>
      <c r="O20" s="219"/>
      <c r="P20" s="219"/>
      <c r="Q20" s="219"/>
      <c r="R20" s="220" t="s">
        <v>490</v>
      </c>
      <c r="S20" s="220"/>
      <c r="T20" s="220" t="s">
        <v>487</v>
      </c>
      <c r="U20" s="220"/>
      <c r="V20" s="220"/>
      <c r="W20" s="220"/>
      <c r="X20" s="220"/>
      <c r="Y20" s="220"/>
      <c r="Z20" s="220" t="s">
        <v>488</v>
      </c>
      <c r="AA20" s="220"/>
      <c r="AB20" s="220" t="s">
        <v>488</v>
      </c>
      <c r="AC20" s="220"/>
      <c r="AD20" s="220"/>
      <c r="AE20" s="220"/>
      <c r="AF20" s="221"/>
      <c r="AG20" s="80"/>
      <c r="AH20" s="80"/>
      <c r="AI20" s="100"/>
      <c r="AJ20" s="100"/>
      <c r="AK20" s="100"/>
      <c r="AL20" s="100"/>
      <c r="AM20" s="100"/>
      <c r="AN20" s="100"/>
      <c r="AO20" s="100"/>
      <c r="AP20" s="100"/>
      <c r="AQ20" s="100"/>
      <c r="AR20" s="36"/>
      <c r="AS20" s="223"/>
      <c r="AT20" s="223"/>
      <c r="AU20" s="223"/>
      <c r="AV20" s="223"/>
      <c r="AW20" s="223"/>
      <c r="AX20" s="223"/>
    </row>
    <row r="21" spans="1:50" s="52" customFormat="1" ht="15" customHeight="1" x14ac:dyDescent="0.2">
      <c r="A21" s="94">
        <v>10</v>
      </c>
      <c r="B21" s="230" t="s">
        <v>176</v>
      </c>
      <c r="C21" s="230"/>
      <c r="D21" s="230"/>
      <c r="E21" s="230"/>
      <c r="F21" s="230"/>
      <c r="G21" s="230"/>
      <c r="H21" s="230"/>
      <c r="I21" s="230"/>
      <c r="J21" s="230"/>
      <c r="K21" s="218" t="s">
        <v>420</v>
      </c>
      <c r="L21" s="219"/>
      <c r="M21" s="219"/>
      <c r="N21" s="219"/>
      <c r="O21" s="219"/>
      <c r="P21" s="219"/>
      <c r="Q21" s="219"/>
      <c r="R21" s="220" t="s">
        <v>432</v>
      </c>
      <c r="S21" s="220"/>
      <c r="T21" s="220"/>
      <c r="U21" s="220"/>
      <c r="V21" s="220"/>
      <c r="W21" s="220"/>
      <c r="X21" s="220"/>
      <c r="Y21" s="220"/>
      <c r="Z21" s="220" t="s">
        <v>188</v>
      </c>
      <c r="AA21" s="220"/>
      <c r="AB21" s="220"/>
      <c r="AC21" s="220"/>
      <c r="AD21" s="220"/>
      <c r="AE21" s="220"/>
      <c r="AF21" s="221"/>
      <c r="AG21" s="80" t="s">
        <v>194</v>
      </c>
      <c r="AH21" s="80">
        <v>35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36"/>
      <c r="AS21" s="223"/>
      <c r="AT21" s="223"/>
      <c r="AU21" s="223"/>
      <c r="AV21" s="223"/>
      <c r="AW21" s="223"/>
      <c r="AX21" s="223"/>
    </row>
    <row r="22" spans="1:50" s="52" customFormat="1" ht="15" customHeight="1" x14ac:dyDescent="0.2">
      <c r="A22" s="94">
        <v>11</v>
      </c>
      <c r="B22" s="230" t="s">
        <v>177</v>
      </c>
      <c r="C22" s="230"/>
      <c r="D22" s="230"/>
      <c r="E22" s="230"/>
      <c r="F22" s="230"/>
      <c r="G22" s="230"/>
      <c r="H22" s="230"/>
      <c r="I22" s="230"/>
      <c r="J22" s="230"/>
      <c r="K22" s="218" t="s">
        <v>421</v>
      </c>
      <c r="L22" s="219"/>
      <c r="M22" s="219"/>
      <c r="N22" s="219"/>
      <c r="O22" s="219"/>
      <c r="P22" s="219"/>
      <c r="Q22" s="219"/>
      <c r="R22" s="220" t="s">
        <v>433</v>
      </c>
      <c r="S22" s="220"/>
      <c r="T22" s="220"/>
      <c r="U22" s="220"/>
      <c r="V22" s="220"/>
      <c r="W22" s="220"/>
      <c r="X22" s="220"/>
      <c r="Y22" s="220"/>
      <c r="Z22" s="220" t="s">
        <v>189</v>
      </c>
      <c r="AA22" s="220"/>
      <c r="AB22" s="220"/>
      <c r="AC22" s="220"/>
      <c r="AD22" s="220"/>
      <c r="AE22" s="220"/>
      <c r="AF22" s="221"/>
      <c r="AG22" s="80" t="s">
        <v>193</v>
      </c>
      <c r="AH22" s="80">
        <v>16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36"/>
      <c r="AS22" s="223"/>
      <c r="AT22" s="223"/>
      <c r="AU22" s="223"/>
      <c r="AV22" s="223"/>
      <c r="AW22" s="223"/>
      <c r="AX22" s="223"/>
    </row>
    <row r="23" spans="1:50" s="52" customFormat="1" ht="15" customHeight="1" x14ac:dyDescent="0.2">
      <c r="A23" s="94">
        <v>12</v>
      </c>
      <c r="B23" s="230" t="s">
        <v>178</v>
      </c>
      <c r="C23" s="230"/>
      <c r="D23" s="230"/>
      <c r="E23" s="230"/>
      <c r="F23" s="230"/>
      <c r="G23" s="230"/>
      <c r="H23" s="230"/>
      <c r="I23" s="230"/>
      <c r="J23" s="230"/>
      <c r="K23" s="218" t="s">
        <v>422</v>
      </c>
      <c r="L23" s="219"/>
      <c r="M23" s="219"/>
      <c r="N23" s="219"/>
      <c r="O23" s="219"/>
      <c r="P23" s="219"/>
      <c r="Q23" s="219"/>
      <c r="R23" s="220" t="s">
        <v>434</v>
      </c>
      <c r="S23" s="220"/>
      <c r="T23" s="220"/>
      <c r="U23" s="220"/>
      <c r="V23" s="220"/>
      <c r="W23" s="220"/>
      <c r="X23" s="220"/>
      <c r="Y23" s="220"/>
      <c r="Z23" s="220" t="s">
        <v>191</v>
      </c>
      <c r="AA23" s="220" t="s">
        <v>191</v>
      </c>
      <c r="AB23" s="220"/>
      <c r="AC23" s="220"/>
      <c r="AD23" s="220"/>
      <c r="AE23" s="220"/>
      <c r="AF23" s="221"/>
      <c r="AG23" s="80" t="s">
        <v>194</v>
      </c>
      <c r="AH23" s="80">
        <v>37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36"/>
      <c r="AS23" s="223"/>
      <c r="AT23" s="223"/>
      <c r="AU23" s="223"/>
      <c r="AV23" s="223"/>
      <c r="AW23" s="223"/>
      <c r="AX23" s="223"/>
    </row>
    <row r="24" spans="1:50" s="52" customFormat="1" ht="15" customHeight="1" x14ac:dyDescent="0.2">
      <c r="A24" s="94">
        <v>13</v>
      </c>
      <c r="B24" s="230" t="s">
        <v>179</v>
      </c>
      <c r="C24" s="230"/>
      <c r="D24" s="230"/>
      <c r="E24" s="230"/>
      <c r="F24" s="230"/>
      <c r="G24" s="230"/>
      <c r="H24" s="230"/>
      <c r="I24" s="230"/>
      <c r="J24" s="230"/>
      <c r="K24" s="218" t="s">
        <v>423</v>
      </c>
      <c r="L24" s="219"/>
      <c r="M24" s="219"/>
      <c r="N24" s="219"/>
      <c r="O24" s="219"/>
      <c r="P24" s="219"/>
      <c r="Q24" s="219"/>
      <c r="R24" s="220" t="s">
        <v>435</v>
      </c>
      <c r="S24" s="220"/>
      <c r="T24" s="220"/>
      <c r="U24" s="220"/>
      <c r="V24" s="220"/>
      <c r="W24" s="220"/>
      <c r="X24" s="220"/>
      <c r="Y24" s="220"/>
      <c r="Z24" s="220" t="s">
        <v>192</v>
      </c>
      <c r="AA24" s="220"/>
      <c r="AB24" s="220"/>
      <c r="AC24" s="220"/>
      <c r="AD24" s="220"/>
      <c r="AE24" s="220"/>
      <c r="AF24" s="221"/>
      <c r="AG24" s="80" t="s">
        <v>194</v>
      </c>
      <c r="AH24" s="80">
        <v>25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36"/>
      <c r="AS24" s="223"/>
      <c r="AT24" s="223"/>
      <c r="AU24" s="223"/>
      <c r="AV24" s="223"/>
      <c r="AW24" s="223"/>
      <c r="AX24" s="223"/>
    </row>
    <row r="25" spans="1:50" s="2" customFormat="1" x14ac:dyDescent="0.25">
      <c r="A25" s="3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D25" s="29"/>
      <c r="AE25" s="29"/>
      <c r="AF25" s="30"/>
      <c r="AG25" s="29"/>
      <c r="AH25" s="29"/>
      <c r="AI25" s="29"/>
      <c r="AJ25" s="29"/>
      <c r="AK25" s="29"/>
      <c r="AL25" s="31"/>
      <c r="AM25" s="31"/>
      <c r="AN25" s="31"/>
      <c r="AO25" s="31"/>
      <c r="AP25" s="31"/>
      <c r="AQ25" s="31"/>
      <c r="AR25" s="31"/>
      <c r="AS25" s="9"/>
      <c r="AT25" s="9"/>
      <c r="AU25" s="9"/>
      <c r="AV25" s="9"/>
    </row>
    <row r="26" spans="1:50" s="2" customFormat="1" x14ac:dyDescent="0.25">
      <c r="A26" s="3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9"/>
      <c r="AM26" s="9"/>
      <c r="AN26" s="9"/>
      <c r="AO26" s="9"/>
      <c r="AP26" s="9"/>
      <c r="AQ26" s="9"/>
      <c r="AR26" s="11"/>
      <c r="AS26" s="9"/>
      <c r="AU26" s="28" t="s">
        <v>13</v>
      </c>
      <c r="AV26" s="17">
        <v>7</v>
      </c>
      <c r="AW26" s="17">
        <v>11</v>
      </c>
      <c r="AX26" s="17">
        <v>2018</v>
      </c>
    </row>
    <row r="27" spans="1:50" x14ac:dyDescent="0.25">
      <c r="A27" s="3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4"/>
      <c r="AX27" s="9"/>
    </row>
    <row r="28" spans="1:50" ht="20.100000000000001" customHeight="1" x14ac:dyDescent="0.25">
      <c r="A28" s="186" t="s">
        <v>2</v>
      </c>
      <c r="B28" s="186"/>
      <c r="C28" s="186"/>
      <c r="D28" s="186"/>
      <c r="E28" s="186"/>
      <c r="F28" s="186"/>
      <c r="G28" s="186"/>
      <c r="H28" s="186"/>
      <c r="S28" s="186" t="s">
        <v>3</v>
      </c>
      <c r="T28" s="186"/>
      <c r="U28" s="186"/>
      <c r="V28" s="186"/>
      <c r="W28" s="186"/>
      <c r="X28" s="186"/>
      <c r="Y28" s="186"/>
      <c r="Z28" s="186"/>
      <c r="AK28" s="187" t="s">
        <v>17</v>
      </c>
      <c r="AL28" s="187"/>
      <c r="AM28" s="187"/>
      <c r="AN28" s="187"/>
      <c r="AO28" s="187"/>
      <c r="AP28" s="23"/>
      <c r="AQ28" s="23"/>
      <c r="AR28" s="23"/>
      <c r="AS28" s="23"/>
      <c r="AT28" s="23"/>
      <c r="AU28" s="23"/>
      <c r="AV28" s="23"/>
    </row>
    <row r="29" spans="1:50" ht="20.100000000000001" customHeight="1" x14ac:dyDescent="0.25">
      <c r="A29" s="47"/>
      <c r="B29" s="47"/>
      <c r="C29" s="47"/>
      <c r="D29" s="47"/>
      <c r="E29" s="47"/>
      <c r="F29" s="47"/>
      <c r="G29" s="47"/>
      <c r="H29" s="47"/>
      <c r="S29" s="47"/>
      <c r="T29" s="47"/>
      <c r="U29" s="47"/>
      <c r="V29" s="47"/>
      <c r="W29" s="47"/>
      <c r="X29" s="47"/>
      <c r="Y29" s="47"/>
      <c r="Z29" s="47"/>
      <c r="AK29" s="48"/>
      <c r="AL29" s="47"/>
      <c r="AM29" s="47"/>
      <c r="AN29" s="47"/>
      <c r="AO29" s="47"/>
      <c r="AP29" s="47"/>
      <c r="AQ29" s="47"/>
      <c r="AR29" s="47"/>
      <c r="AS29" s="47"/>
      <c r="AT29" s="23"/>
      <c r="AU29" s="23"/>
      <c r="AV29" s="23"/>
    </row>
    <row r="30" spans="1:50" ht="20.100000000000001" customHeight="1" x14ac:dyDescent="0.25">
      <c r="A30" s="47"/>
      <c r="B30" s="47"/>
      <c r="C30" s="47"/>
      <c r="D30" s="47"/>
      <c r="E30" s="47"/>
      <c r="F30" s="47"/>
      <c r="G30" s="47"/>
      <c r="H30" s="47"/>
      <c r="S30" s="47"/>
      <c r="T30" s="47"/>
      <c r="U30" s="47"/>
      <c r="V30" s="47"/>
      <c r="W30" s="47"/>
      <c r="X30" s="47"/>
      <c r="Y30" s="47"/>
      <c r="Z30" s="47"/>
      <c r="AK30" s="48"/>
      <c r="AL30" s="47"/>
      <c r="AM30" s="47"/>
      <c r="AN30" s="47"/>
      <c r="AO30" s="47"/>
      <c r="AP30" s="47"/>
      <c r="AQ30" s="47"/>
      <c r="AR30" s="47"/>
      <c r="AS30" s="47"/>
      <c r="AT30" s="23"/>
      <c r="AU30" s="23"/>
      <c r="AV30" s="23"/>
    </row>
    <row r="33" spans="1:50" x14ac:dyDescent="0.25">
      <c r="I33" s="188" t="s">
        <v>24</v>
      </c>
      <c r="J33" s="188"/>
      <c r="K33" s="188"/>
      <c r="L33" s="188"/>
      <c r="M33" s="188"/>
      <c r="N33" s="188"/>
      <c r="O33" s="188"/>
      <c r="P33" s="188"/>
      <c r="Q33" s="188"/>
      <c r="R33" s="188"/>
      <c r="AA33" s="188" t="s">
        <v>556</v>
      </c>
      <c r="AB33" s="188"/>
      <c r="AC33" s="188"/>
      <c r="AD33" s="188"/>
      <c r="AE33" s="188"/>
      <c r="AF33" s="188"/>
      <c r="AG33" s="188"/>
      <c r="AH33" s="188"/>
      <c r="AI33" s="188"/>
      <c r="AJ33" s="188"/>
      <c r="AP33" s="189" t="s">
        <v>24</v>
      </c>
      <c r="AQ33" s="189"/>
      <c r="AR33" s="189"/>
      <c r="AS33" s="189"/>
      <c r="AT33" s="189"/>
      <c r="AU33" s="189"/>
      <c r="AV33" s="189"/>
      <c r="AW33" s="189"/>
      <c r="AX33" s="189"/>
    </row>
    <row r="34" spans="1:50" ht="12" customHeight="1" x14ac:dyDescent="0.25">
      <c r="B34" s="24"/>
      <c r="C34" s="24"/>
      <c r="D34" s="24"/>
      <c r="E34" s="24"/>
      <c r="F34" s="24"/>
      <c r="G34" s="24"/>
      <c r="I34" s="188" t="s">
        <v>195</v>
      </c>
      <c r="J34" s="188"/>
      <c r="K34" s="188"/>
      <c r="L34" s="188"/>
      <c r="M34" s="188"/>
      <c r="N34" s="188"/>
      <c r="O34" s="188"/>
      <c r="P34" s="188"/>
      <c r="Q34" s="188"/>
      <c r="R34" s="188"/>
      <c r="Y34" s="25"/>
      <c r="Z34" s="188" t="s">
        <v>549</v>
      </c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25"/>
      <c r="AM34" s="25"/>
      <c r="AN34" s="25"/>
      <c r="AO34" s="25"/>
      <c r="AP34" s="189" t="s">
        <v>39</v>
      </c>
      <c r="AQ34" s="189"/>
      <c r="AR34" s="189"/>
      <c r="AS34" s="189"/>
      <c r="AT34" s="189"/>
      <c r="AU34" s="189"/>
      <c r="AV34" s="189"/>
      <c r="AW34" s="189"/>
      <c r="AX34" s="189"/>
    </row>
    <row r="35" spans="1:50" ht="12" customHeight="1" x14ac:dyDescent="0.25">
      <c r="A35" s="2"/>
      <c r="B35" s="44"/>
      <c r="C35" s="44"/>
      <c r="D35" s="44"/>
      <c r="E35" s="44"/>
      <c r="F35" s="2"/>
      <c r="G35" s="44"/>
      <c r="H35" s="45"/>
      <c r="I35" s="189" t="s">
        <v>309</v>
      </c>
      <c r="J35" s="189"/>
      <c r="K35" s="189"/>
      <c r="L35" s="189"/>
      <c r="M35" s="189"/>
      <c r="N35" s="189"/>
      <c r="O35" s="189"/>
      <c r="P35" s="189"/>
      <c r="Q35" s="189"/>
      <c r="R35" s="189"/>
      <c r="S35" s="2"/>
      <c r="T35" s="44"/>
      <c r="U35" s="44"/>
      <c r="V35" s="44"/>
      <c r="W35" s="44"/>
      <c r="X35" s="2"/>
      <c r="Y35" s="2"/>
      <c r="Z35" s="45"/>
      <c r="AA35" s="189" t="s">
        <v>15</v>
      </c>
      <c r="AB35" s="189"/>
      <c r="AC35" s="189"/>
      <c r="AD35" s="189"/>
      <c r="AE35" s="189"/>
      <c r="AF35" s="189"/>
      <c r="AG35" s="189"/>
      <c r="AH35" s="189"/>
      <c r="AI35" s="189"/>
      <c r="AJ35" s="189"/>
      <c r="AK35" s="2"/>
      <c r="AL35" s="44"/>
      <c r="AM35" s="44"/>
      <c r="AN35" s="44"/>
      <c r="AO35" s="44"/>
      <c r="AP35" s="189" t="s">
        <v>14</v>
      </c>
      <c r="AQ35" s="189"/>
      <c r="AR35" s="189"/>
      <c r="AS35" s="189"/>
      <c r="AT35" s="189"/>
      <c r="AU35" s="189"/>
      <c r="AV35" s="189"/>
      <c r="AW35" s="189"/>
      <c r="AX35" s="189"/>
    </row>
    <row r="36" spans="1:50" x14ac:dyDescent="0.25">
      <c r="AH36" s="25"/>
    </row>
    <row r="37" spans="1:50" ht="19.5" customHeight="1" x14ac:dyDescent="0.25">
      <c r="A37" s="190" t="s">
        <v>37</v>
      </c>
      <c r="B37" s="190"/>
      <c r="C37" s="190"/>
      <c r="D37" s="190"/>
      <c r="E37" s="190"/>
      <c r="F37" s="190"/>
      <c r="G37" s="215" t="s">
        <v>306</v>
      </c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AU37" s="26" t="s">
        <v>25</v>
      </c>
      <c r="AV37" s="27">
        <v>1</v>
      </c>
      <c r="AW37" s="27" t="s">
        <v>26</v>
      </c>
      <c r="AX37" s="27">
        <v>1</v>
      </c>
    </row>
  </sheetData>
  <mergeCells count="115">
    <mergeCell ref="Z34:AK34"/>
    <mergeCell ref="B23:J23"/>
    <mergeCell ref="B24:J24"/>
    <mergeCell ref="B16:J16"/>
    <mergeCell ref="B17:J17"/>
    <mergeCell ref="B18:J18"/>
    <mergeCell ref="B19:J19"/>
    <mergeCell ref="B21:J21"/>
    <mergeCell ref="B22:J22"/>
    <mergeCell ref="Z22:AF22"/>
    <mergeCell ref="Z16:AF16"/>
    <mergeCell ref="I35:R35"/>
    <mergeCell ref="K16:Q16"/>
    <mergeCell ref="R24:Y24"/>
    <mergeCell ref="R16:Y16"/>
    <mergeCell ref="R17:Y17"/>
    <mergeCell ref="R18:Y18"/>
    <mergeCell ref="R19:Y19"/>
    <mergeCell ref="R21:Y21"/>
    <mergeCell ref="R22:Y22"/>
    <mergeCell ref="K21:Q21"/>
    <mergeCell ref="B20:J20"/>
    <mergeCell ref="K22:Q22"/>
    <mergeCell ref="AA35:AJ35"/>
    <mergeCell ref="AP35:AX35"/>
    <mergeCell ref="A37:F37"/>
    <mergeCell ref="G37:S37"/>
    <mergeCell ref="B13:J13"/>
    <mergeCell ref="B14:J14"/>
    <mergeCell ref="B15:J15"/>
    <mergeCell ref="I33:R33"/>
    <mergeCell ref="AA33:AJ33"/>
    <mergeCell ref="AP33:AX33"/>
    <mergeCell ref="I34:R34"/>
    <mergeCell ref="AP34:AX34"/>
    <mergeCell ref="B25:L25"/>
    <mergeCell ref="A28:H28"/>
    <mergeCell ref="S28:Z28"/>
    <mergeCell ref="AK28:AO28"/>
    <mergeCell ref="K24:Q24"/>
    <mergeCell ref="Z24:AF24"/>
    <mergeCell ref="AS24:AX24"/>
    <mergeCell ref="K23:Q23"/>
    <mergeCell ref="Z23:AF23"/>
    <mergeCell ref="AS23:AX23"/>
    <mergeCell ref="Z21:AF21"/>
    <mergeCell ref="AS21:AX21"/>
    <mergeCell ref="AS22:AX22"/>
    <mergeCell ref="R23:Y23"/>
    <mergeCell ref="K18:Q18"/>
    <mergeCell ref="Z18:AF18"/>
    <mergeCell ref="AS18:AX18"/>
    <mergeCell ref="K19:Q19"/>
    <mergeCell ref="Z19:AF19"/>
    <mergeCell ref="AS19:AX19"/>
    <mergeCell ref="K20:Q20"/>
    <mergeCell ref="R20:Y20"/>
    <mergeCell ref="Z20:AF20"/>
    <mergeCell ref="AS20:AX20"/>
    <mergeCell ref="AS16:AX16"/>
    <mergeCell ref="K17:Q17"/>
    <mergeCell ref="Z17:AF17"/>
    <mergeCell ref="AS17:AX17"/>
    <mergeCell ref="K15:Q15"/>
    <mergeCell ref="Z15:AF15"/>
    <mergeCell ref="AS15:AX15"/>
    <mergeCell ref="R15:Y15"/>
    <mergeCell ref="AE8:AL8"/>
    <mergeCell ref="AM8:AO8"/>
    <mergeCell ref="AP8:AQ8"/>
    <mergeCell ref="AR8:AS8"/>
    <mergeCell ref="AT8:AU8"/>
    <mergeCell ref="AV8:AX8"/>
    <mergeCell ref="K14:Q14"/>
    <mergeCell ref="Z14:AF14"/>
    <mergeCell ref="AS14:AX14"/>
    <mergeCell ref="R12:Y12"/>
    <mergeCell ref="K13:Q13"/>
    <mergeCell ref="Z13:AF13"/>
    <mergeCell ref="AS13:AX13"/>
    <mergeCell ref="R13:Y13"/>
    <mergeCell ref="R14:Y14"/>
    <mergeCell ref="B12:J12"/>
    <mergeCell ref="K12:Q12"/>
    <mergeCell ref="Z12:AF12"/>
    <mergeCell ref="AS12:AX12"/>
    <mergeCell ref="A6:U6"/>
    <mergeCell ref="V6:AK6"/>
    <mergeCell ref="AL6:AU6"/>
    <mergeCell ref="AV6:AX6"/>
    <mergeCell ref="A7:AA7"/>
    <mergeCell ref="AB7:AD7"/>
    <mergeCell ref="AE7:AL7"/>
    <mergeCell ref="AM7:AO7"/>
    <mergeCell ref="AP7:AQ7"/>
    <mergeCell ref="AR7:AS7"/>
    <mergeCell ref="AT7:AU7"/>
    <mergeCell ref="AV7:AX7"/>
    <mergeCell ref="A10:A11"/>
    <mergeCell ref="B10:J11"/>
    <mergeCell ref="K10:AF11"/>
    <mergeCell ref="AG10:AQ10"/>
    <mergeCell ref="AR10:AR11"/>
    <mergeCell ref="AS10:AX11"/>
    <mergeCell ref="A8:AA8"/>
    <mergeCell ref="AB8:AD8"/>
    <mergeCell ref="A1:AV1"/>
    <mergeCell ref="AW1:AX1"/>
    <mergeCell ref="A2:AU2"/>
    <mergeCell ref="AV2:AX2"/>
    <mergeCell ref="A3:AX3"/>
    <mergeCell ref="A5:U5"/>
    <mergeCell ref="V5:AK5"/>
    <mergeCell ref="AL5:AU5"/>
    <mergeCell ref="AV5:AX5"/>
  </mergeCells>
  <printOptions horizontalCentered="1"/>
  <pageMargins left="0.26" right="0" top="0.39370078740157483" bottom="0.39370078740157483" header="0.31496062992125984" footer="0.31496062992125984"/>
  <pageSetup paperSize="5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opLeftCell="B16" workbookViewId="0">
      <selection activeCell="Z12" sqref="Z12:AF24"/>
    </sheetView>
  </sheetViews>
  <sheetFormatPr baseColWidth="10" defaultRowHeight="15" x14ac:dyDescent="0.25"/>
  <cols>
    <col min="1" max="16" width="2.7109375" customWidth="1"/>
    <col min="17" max="17" width="3.42578125" customWidth="1"/>
    <col min="18" max="32" width="2.7109375" customWidth="1"/>
    <col min="33" max="35" width="4.7109375" customWidth="1"/>
    <col min="36" max="36" width="6.42578125" customWidth="1"/>
    <col min="37" max="43" width="4.7109375" customWidth="1"/>
    <col min="44" max="47" width="5.7109375" customWidth="1"/>
    <col min="48" max="50" width="4.7109375" customWidth="1"/>
  </cols>
  <sheetData>
    <row r="1" spans="1:52" x14ac:dyDescent="0.25">
      <c r="A1" s="198" t="s">
        <v>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 t="s">
        <v>50</v>
      </c>
      <c r="AX1" s="198"/>
    </row>
    <row r="2" spans="1:52" ht="20.25" customHeight="1" x14ac:dyDescent="0.25">
      <c r="A2" s="198" t="s">
        <v>41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213" t="s">
        <v>440</v>
      </c>
      <c r="AW2" s="213"/>
      <c r="AX2" s="213"/>
    </row>
    <row r="3" spans="1:52" x14ac:dyDescent="0.25">
      <c r="A3" s="209" t="s">
        <v>52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</row>
    <row r="5" spans="1:52" ht="9.9499999999999993" customHeight="1" x14ac:dyDescent="0.25">
      <c r="A5" s="202" t="s">
        <v>20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7"/>
      <c r="V5" s="202" t="s">
        <v>22</v>
      </c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7"/>
      <c r="AL5" s="202" t="s">
        <v>10</v>
      </c>
      <c r="AM5" s="203"/>
      <c r="AN5" s="203"/>
      <c r="AO5" s="203"/>
      <c r="AP5" s="203"/>
      <c r="AQ5" s="203"/>
      <c r="AR5" s="203"/>
      <c r="AS5" s="203"/>
      <c r="AT5" s="203"/>
      <c r="AU5" s="207"/>
      <c r="AV5" s="202" t="s">
        <v>23</v>
      </c>
      <c r="AW5" s="203"/>
      <c r="AX5" s="207"/>
    </row>
    <row r="6" spans="1:52" x14ac:dyDescent="0.25">
      <c r="A6" s="204" t="s">
        <v>399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6"/>
      <c r="V6" s="195" t="s">
        <v>81</v>
      </c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7"/>
      <c r="AL6" s="195" t="s">
        <v>82</v>
      </c>
      <c r="AM6" s="196"/>
      <c r="AN6" s="196"/>
      <c r="AO6" s="196"/>
      <c r="AP6" s="196"/>
      <c r="AQ6" s="196"/>
      <c r="AR6" s="196"/>
      <c r="AS6" s="196"/>
      <c r="AT6" s="196"/>
      <c r="AU6" s="197"/>
      <c r="AV6" s="199" t="s">
        <v>197</v>
      </c>
      <c r="AW6" s="200"/>
      <c r="AX6" s="201"/>
    </row>
    <row r="7" spans="1:52" ht="9.9499999999999993" customHeight="1" x14ac:dyDescent="0.25">
      <c r="A7" s="202" t="s">
        <v>42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7"/>
      <c r="AB7" s="192" t="s">
        <v>43</v>
      </c>
      <c r="AC7" s="193"/>
      <c r="AD7" s="194"/>
      <c r="AE7" s="202" t="s">
        <v>0</v>
      </c>
      <c r="AF7" s="203"/>
      <c r="AG7" s="203"/>
      <c r="AH7" s="203"/>
      <c r="AI7" s="203"/>
      <c r="AJ7" s="203"/>
      <c r="AK7" s="203"/>
      <c r="AL7" s="203"/>
      <c r="AM7" s="192" t="s">
        <v>72</v>
      </c>
      <c r="AN7" s="193"/>
      <c r="AO7" s="194"/>
      <c r="AP7" s="192" t="s">
        <v>48</v>
      </c>
      <c r="AQ7" s="194"/>
      <c r="AR7" s="192" t="s">
        <v>46</v>
      </c>
      <c r="AS7" s="194"/>
      <c r="AT7" s="192" t="s">
        <v>4</v>
      </c>
      <c r="AU7" s="194"/>
      <c r="AV7" s="192" t="s">
        <v>5</v>
      </c>
      <c r="AW7" s="193"/>
      <c r="AX7" s="194"/>
    </row>
    <row r="8" spans="1:52" ht="15" customHeight="1" x14ac:dyDescent="0.25">
      <c r="A8" s="169" t="s">
        <v>198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1"/>
      <c r="AB8" s="172" t="s">
        <v>85</v>
      </c>
      <c r="AC8" s="173"/>
      <c r="AD8" s="174"/>
      <c r="AE8" s="169" t="s">
        <v>82</v>
      </c>
      <c r="AF8" s="170"/>
      <c r="AG8" s="170"/>
      <c r="AH8" s="170"/>
      <c r="AI8" s="170"/>
      <c r="AJ8" s="170"/>
      <c r="AK8" s="170"/>
      <c r="AL8" s="170"/>
      <c r="AM8" s="161">
        <v>2444463511</v>
      </c>
      <c r="AN8" s="180"/>
      <c r="AO8" s="162"/>
      <c r="AP8" s="161">
        <v>3</v>
      </c>
      <c r="AQ8" s="162"/>
      <c r="AR8" s="161" t="s">
        <v>47</v>
      </c>
      <c r="AS8" s="162"/>
      <c r="AT8" s="161" t="s">
        <v>21</v>
      </c>
      <c r="AU8" s="162"/>
      <c r="AV8" s="150" t="s">
        <v>40</v>
      </c>
      <c r="AW8" s="151"/>
      <c r="AX8" s="152"/>
    </row>
    <row r="9" spans="1:52" ht="9.9499999999999993" customHeight="1" x14ac:dyDescent="0.25">
      <c r="A9" s="1"/>
    </row>
    <row r="10" spans="1:52" ht="15" customHeight="1" x14ac:dyDescent="0.25">
      <c r="A10" s="153" t="s">
        <v>19</v>
      </c>
      <c r="B10" s="155" t="s">
        <v>18</v>
      </c>
      <c r="C10" s="156"/>
      <c r="D10" s="156"/>
      <c r="E10" s="156"/>
      <c r="F10" s="156"/>
      <c r="G10" s="156"/>
      <c r="H10" s="156"/>
      <c r="I10" s="156"/>
      <c r="J10" s="156"/>
      <c r="K10" s="159" t="s">
        <v>11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77" t="s">
        <v>7</v>
      </c>
      <c r="AH10" s="178"/>
      <c r="AI10" s="178"/>
      <c r="AJ10" s="178"/>
      <c r="AK10" s="178"/>
      <c r="AL10" s="178"/>
      <c r="AM10" s="178"/>
      <c r="AN10" s="178"/>
      <c r="AO10" s="178"/>
      <c r="AP10" s="178"/>
      <c r="AQ10" s="179"/>
      <c r="AR10" s="160" t="s">
        <v>12</v>
      </c>
      <c r="AS10" s="156" t="s">
        <v>28</v>
      </c>
      <c r="AT10" s="156"/>
      <c r="AU10" s="156"/>
      <c r="AV10" s="156"/>
      <c r="AW10" s="156"/>
      <c r="AX10" s="175"/>
    </row>
    <row r="11" spans="1:52" ht="50.1" customHeight="1" x14ac:dyDescent="0.25">
      <c r="A11" s="224"/>
      <c r="B11" s="225"/>
      <c r="C11" s="226"/>
      <c r="D11" s="226"/>
      <c r="E11" s="226"/>
      <c r="F11" s="226"/>
      <c r="G11" s="226"/>
      <c r="H11" s="226"/>
      <c r="I11" s="226"/>
      <c r="J11" s="226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56">
        <v>1</v>
      </c>
      <c r="AH11" s="56">
        <v>2</v>
      </c>
      <c r="AI11" s="56">
        <v>3</v>
      </c>
      <c r="AJ11" s="56">
        <v>4</v>
      </c>
      <c r="AK11" s="56">
        <v>5</v>
      </c>
      <c r="AL11" s="56">
        <v>6</v>
      </c>
      <c r="AM11" s="56">
        <v>7</v>
      </c>
      <c r="AN11" s="56">
        <v>8</v>
      </c>
      <c r="AO11" s="56">
        <v>9</v>
      </c>
      <c r="AP11" s="56">
        <v>10</v>
      </c>
      <c r="AQ11" s="56">
        <v>11</v>
      </c>
      <c r="AR11" s="228"/>
      <c r="AS11" s="226"/>
      <c r="AT11" s="226"/>
      <c r="AU11" s="226"/>
      <c r="AV11" s="226"/>
      <c r="AW11" s="226"/>
      <c r="AX11" s="229"/>
    </row>
    <row r="12" spans="1:52" s="52" customFormat="1" ht="15" customHeight="1" x14ac:dyDescent="0.2">
      <c r="A12" s="16">
        <v>1</v>
      </c>
      <c r="B12" s="231" t="s">
        <v>199</v>
      </c>
      <c r="C12" s="232"/>
      <c r="D12" s="232"/>
      <c r="E12" s="232"/>
      <c r="F12" s="232"/>
      <c r="G12" s="232"/>
      <c r="H12" s="232"/>
      <c r="I12" s="232"/>
      <c r="J12" s="233"/>
      <c r="K12" s="234" t="s">
        <v>212</v>
      </c>
      <c r="L12" s="235"/>
      <c r="M12" s="235"/>
      <c r="N12" s="235"/>
      <c r="O12" s="235"/>
      <c r="P12" s="235"/>
      <c r="Q12" s="235"/>
      <c r="R12" s="236" t="s">
        <v>224</v>
      </c>
      <c r="S12" s="236"/>
      <c r="T12" s="236"/>
      <c r="U12" s="236"/>
      <c r="V12" s="236"/>
      <c r="W12" s="236"/>
      <c r="X12" s="236"/>
      <c r="Y12" s="236"/>
      <c r="Z12" s="236" t="s">
        <v>227</v>
      </c>
      <c r="AA12" s="236"/>
      <c r="AB12" s="236"/>
      <c r="AC12" s="236"/>
      <c r="AD12" s="236"/>
      <c r="AE12" s="236"/>
      <c r="AF12" s="237"/>
      <c r="AG12" s="80" t="s">
        <v>194</v>
      </c>
      <c r="AH12" s="80">
        <v>29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36"/>
      <c r="AS12" s="214"/>
      <c r="AT12" s="164"/>
      <c r="AU12" s="164"/>
      <c r="AV12" s="164"/>
      <c r="AW12" s="164"/>
      <c r="AX12" s="165"/>
    </row>
    <row r="13" spans="1:52" s="52" customFormat="1" ht="18.75" customHeight="1" x14ac:dyDescent="0.2">
      <c r="A13" s="53">
        <v>2</v>
      </c>
      <c r="B13" s="231" t="s">
        <v>200</v>
      </c>
      <c r="C13" s="232"/>
      <c r="D13" s="232"/>
      <c r="E13" s="232"/>
      <c r="F13" s="232"/>
      <c r="G13" s="232"/>
      <c r="H13" s="232"/>
      <c r="I13" s="232"/>
      <c r="J13" s="233"/>
      <c r="K13" s="234" t="s">
        <v>213</v>
      </c>
      <c r="L13" s="235"/>
      <c r="M13" s="235"/>
      <c r="N13" s="235"/>
      <c r="O13" s="235"/>
      <c r="P13" s="235"/>
      <c r="Q13" s="235"/>
      <c r="R13" s="236" t="s">
        <v>225</v>
      </c>
      <c r="S13" s="236"/>
      <c r="T13" s="236"/>
      <c r="U13" s="236"/>
      <c r="V13" s="236"/>
      <c r="W13" s="236"/>
      <c r="X13" s="236"/>
      <c r="Y13" s="236"/>
      <c r="Z13" s="236" t="s">
        <v>228</v>
      </c>
      <c r="AA13" s="236"/>
      <c r="AB13" s="236"/>
      <c r="AC13" s="236"/>
      <c r="AD13" s="236"/>
      <c r="AE13" s="236"/>
      <c r="AF13" s="237"/>
      <c r="AG13" s="80" t="s">
        <v>194</v>
      </c>
      <c r="AH13" s="80">
        <v>16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36"/>
      <c r="AS13" s="214"/>
      <c r="AT13" s="164"/>
      <c r="AU13" s="164"/>
      <c r="AV13" s="164"/>
      <c r="AW13" s="164"/>
      <c r="AX13" s="165"/>
    </row>
    <row r="14" spans="1:52" s="52" customFormat="1" ht="15" customHeight="1" x14ac:dyDescent="0.2">
      <c r="A14" s="16">
        <v>3</v>
      </c>
      <c r="B14" s="231" t="s">
        <v>201</v>
      </c>
      <c r="C14" s="232"/>
      <c r="D14" s="232"/>
      <c r="E14" s="232"/>
      <c r="F14" s="232"/>
      <c r="G14" s="232"/>
      <c r="H14" s="232"/>
      <c r="I14" s="232"/>
      <c r="J14" s="233"/>
      <c r="K14" s="234" t="s">
        <v>214</v>
      </c>
      <c r="L14" s="235"/>
      <c r="M14" s="235"/>
      <c r="N14" s="235"/>
      <c r="O14" s="235"/>
      <c r="P14" s="235"/>
      <c r="Q14" s="235"/>
      <c r="R14" s="236" t="s">
        <v>226</v>
      </c>
      <c r="S14" s="236"/>
      <c r="T14" s="236"/>
      <c r="U14" s="236"/>
      <c r="V14" s="236"/>
      <c r="W14" s="236"/>
      <c r="X14" s="236"/>
      <c r="Y14" s="236"/>
      <c r="Z14" s="236" t="s">
        <v>229</v>
      </c>
      <c r="AA14" s="236"/>
      <c r="AB14" s="236"/>
      <c r="AC14" s="236"/>
      <c r="AD14" s="236"/>
      <c r="AE14" s="236"/>
      <c r="AF14" s="237"/>
      <c r="AG14" s="80" t="s">
        <v>194</v>
      </c>
      <c r="AH14" s="80">
        <v>26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36"/>
      <c r="AS14" s="163"/>
      <c r="AT14" s="164"/>
      <c r="AU14" s="164"/>
      <c r="AV14" s="164"/>
      <c r="AW14" s="164"/>
      <c r="AX14" s="165"/>
      <c r="AZ14" s="54"/>
    </row>
    <row r="15" spans="1:52" s="52" customFormat="1" ht="15" customHeight="1" x14ac:dyDescent="0.2">
      <c r="A15" s="53">
        <v>4</v>
      </c>
      <c r="B15" s="231" t="s">
        <v>202</v>
      </c>
      <c r="C15" s="232"/>
      <c r="D15" s="232"/>
      <c r="E15" s="232"/>
      <c r="F15" s="232"/>
      <c r="G15" s="232"/>
      <c r="H15" s="232"/>
      <c r="I15" s="232"/>
      <c r="J15" s="233"/>
      <c r="K15" s="234" t="s">
        <v>215</v>
      </c>
      <c r="L15" s="235"/>
      <c r="M15" s="235"/>
      <c r="N15" s="235"/>
      <c r="O15" s="235"/>
      <c r="P15" s="235"/>
      <c r="Q15" s="235"/>
      <c r="R15" s="236" t="s">
        <v>238</v>
      </c>
      <c r="S15" s="236"/>
      <c r="T15" s="236"/>
      <c r="U15" s="236"/>
      <c r="V15" s="236"/>
      <c r="W15" s="236"/>
      <c r="X15" s="236"/>
      <c r="Y15" s="236"/>
      <c r="Z15" s="236" t="s">
        <v>190</v>
      </c>
      <c r="AA15" s="236"/>
      <c r="AB15" s="236"/>
      <c r="AC15" s="236"/>
      <c r="AD15" s="236"/>
      <c r="AE15" s="236"/>
      <c r="AF15" s="237"/>
      <c r="AG15" s="80" t="s">
        <v>194</v>
      </c>
      <c r="AH15" s="80">
        <v>17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36"/>
      <c r="AS15" s="163"/>
      <c r="AT15" s="164"/>
      <c r="AU15" s="164"/>
      <c r="AV15" s="164"/>
      <c r="AW15" s="164"/>
      <c r="AX15" s="165"/>
    </row>
    <row r="16" spans="1:52" s="52" customFormat="1" ht="15" customHeight="1" x14ac:dyDescent="0.2">
      <c r="A16" s="16">
        <v>5</v>
      </c>
      <c r="B16" s="231" t="s">
        <v>203</v>
      </c>
      <c r="C16" s="232"/>
      <c r="D16" s="232"/>
      <c r="E16" s="232"/>
      <c r="F16" s="232"/>
      <c r="G16" s="232"/>
      <c r="H16" s="232"/>
      <c r="I16" s="232"/>
      <c r="J16" s="233"/>
      <c r="K16" s="234" t="s">
        <v>216</v>
      </c>
      <c r="L16" s="235"/>
      <c r="M16" s="235"/>
      <c r="N16" s="235"/>
      <c r="O16" s="235"/>
      <c r="P16" s="235"/>
      <c r="Q16" s="235"/>
      <c r="R16" s="236" t="s">
        <v>239</v>
      </c>
      <c r="S16" s="236"/>
      <c r="T16" s="236"/>
      <c r="U16" s="236"/>
      <c r="V16" s="236"/>
      <c r="W16" s="236"/>
      <c r="X16" s="236"/>
      <c r="Y16" s="236"/>
      <c r="Z16" s="236" t="s">
        <v>230</v>
      </c>
      <c r="AA16" s="236"/>
      <c r="AB16" s="236"/>
      <c r="AC16" s="236"/>
      <c r="AD16" s="236"/>
      <c r="AE16" s="236"/>
      <c r="AF16" s="237"/>
      <c r="AG16" s="80" t="s">
        <v>194</v>
      </c>
      <c r="AH16" s="80">
        <v>18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36"/>
      <c r="AS16" s="163"/>
      <c r="AT16" s="164"/>
      <c r="AU16" s="164"/>
      <c r="AV16" s="164"/>
      <c r="AW16" s="164"/>
      <c r="AX16" s="165"/>
    </row>
    <row r="17" spans="1:50" s="52" customFormat="1" ht="15" customHeight="1" x14ac:dyDescent="0.2">
      <c r="A17" s="53">
        <v>6</v>
      </c>
      <c r="B17" s="231" t="s">
        <v>204</v>
      </c>
      <c r="C17" s="232"/>
      <c r="D17" s="232"/>
      <c r="E17" s="232"/>
      <c r="F17" s="232"/>
      <c r="G17" s="232"/>
      <c r="H17" s="232"/>
      <c r="I17" s="232"/>
      <c r="J17" s="233"/>
      <c r="K17" s="234" t="s">
        <v>217</v>
      </c>
      <c r="L17" s="235"/>
      <c r="M17" s="235"/>
      <c r="N17" s="235"/>
      <c r="O17" s="235"/>
      <c r="P17" s="235"/>
      <c r="Q17" s="235"/>
      <c r="R17" s="236" t="s">
        <v>240</v>
      </c>
      <c r="S17" s="236"/>
      <c r="T17" s="236"/>
      <c r="U17" s="236"/>
      <c r="V17" s="236"/>
      <c r="W17" s="236"/>
      <c r="X17" s="236"/>
      <c r="Y17" s="236"/>
      <c r="Z17" s="236" t="s">
        <v>231</v>
      </c>
      <c r="AA17" s="236"/>
      <c r="AB17" s="236"/>
      <c r="AC17" s="236"/>
      <c r="AD17" s="236"/>
      <c r="AE17" s="236"/>
      <c r="AF17" s="237"/>
      <c r="AG17" s="80" t="s">
        <v>194</v>
      </c>
      <c r="AH17" s="80">
        <v>22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36"/>
      <c r="AS17" s="163"/>
      <c r="AT17" s="164"/>
      <c r="AU17" s="164"/>
      <c r="AV17" s="164"/>
      <c r="AW17" s="164"/>
      <c r="AX17" s="165"/>
    </row>
    <row r="18" spans="1:50" s="52" customFormat="1" ht="15" customHeight="1" x14ac:dyDescent="0.2">
      <c r="A18" s="16">
        <v>7</v>
      </c>
      <c r="B18" s="231" t="s">
        <v>205</v>
      </c>
      <c r="C18" s="232"/>
      <c r="D18" s="232"/>
      <c r="E18" s="232"/>
      <c r="F18" s="232"/>
      <c r="G18" s="232"/>
      <c r="H18" s="232"/>
      <c r="I18" s="232"/>
      <c r="J18" s="233"/>
      <c r="K18" s="234" t="s">
        <v>218</v>
      </c>
      <c r="L18" s="235"/>
      <c r="M18" s="235"/>
      <c r="N18" s="235"/>
      <c r="O18" s="235"/>
      <c r="P18" s="235"/>
      <c r="Q18" s="235"/>
      <c r="R18" s="236" t="s">
        <v>241</v>
      </c>
      <c r="S18" s="236"/>
      <c r="T18" s="236"/>
      <c r="U18" s="236"/>
      <c r="V18" s="236"/>
      <c r="W18" s="236"/>
      <c r="X18" s="236"/>
      <c r="Y18" s="236"/>
      <c r="Z18" s="236" t="s">
        <v>232</v>
      </c>
      <c r="AA18" s="236"/>
      <c r="AB18" s="236"/>
      <c r="AC18" s="236"/>
      <c r="AD18" s="236"/>
      <c r="AE18" s="236"/>
      <c r="AF18" s="237"/>
      <c r="AG18" s="80" t="s">
        <v>194</v>
      </c>
      <c r="AH18" s="80">
        <v>16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36"/>
      <c r="AS18" s="163"/>
      <c r="AT18" s="164"/>
      <c r="AU18" s="164"/>
      <c r="AV18" s="164"/>
      <c r="AW18" s="164"/>
      <c r="AX18" s="165"/>
    </row>
    <row r="19" spans="1:50" s="52" customFormat="1" ht="15" customHeight="1" x14ac:dyDescent="0.2">
      <c r="A19" s="53">
        <v>8</v>
      </c>
      <c r="B19" s="231" t="s">
        <v>206</v>
      </c>
      <c r="C19" s="232"/>
      <c r="D19" s="232"/>
      <c r="E19" s="232"/>
      <c r="F19" s="232"/>
      <c r="G19" s="232"/>
      <c r="H19" s="232"/>
      <c r="I19" s="232"/>
      <c r="J19" s="233"/>
      <c r="K19" s="234" t="s">
        <v>219</v>
      </c>
      <c r="L19" s="235"/>
      <c r="M19" s="235"/>
      <c r="N19" s="235"/>
      <c r="O19" s="235"/>
      <c r="P19" s="235"/>
      <c r="Q19" s="235"/>
      <c r="R19" s="236" t="s">
        <v>242</v>
      </c>
      <c r="S19" s="236"/>
      <c r="T19" s="236"/>
      <c r="U19" s="236"/>
      <c r="V19" s="236"/>
      <c r="W19" s="236"/>
      <c r="X19" s="236"/>
      <c r="Y19" s="236"/>
      <c r="Z19" s="236" t="s">
        <v>233</v>
      </c>
      <c r="AA19" s="236"/>
      <c r="AB19" s="236"/>
      <c r="AC19" s="236"/>
      <c r="AD19" s="236"/>
      <c r="AE19" s="236"/>
      <c r="AF19" s="237"/>
      <c r="AG19" s="80" t="s">
        <v>194</v>
      </c>
      <c r="AH19" s="80">
        <v>15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36"/>
      <c r="AS19" s="163"/>
      <c r="AT19" s="164"/>
      <c r="AU19" s="164"/>
      <c r="AV19" s="164"/>
      <c r="AW19" s="164"/>
      <c r="AX19" s="165"/>
    </row>
    <row r="20" spans="1:50" s="52" customFormat="1" ht="15" customHeight="1" x14ac:dyDescent="0.2">
      <c r="A20" s="16">
        <v>9</v>
      </c>
      <c r="B20" s="231" t="s">
        <v>207</v>
      </c>
      <c r="C20" s="232"/>
      <c r="D20" s="232"/>
      <c r="E20" s="232"/>
      <c r="F20" s="232"/>
      <c r="G20" s="232"/>
      <c r="H20" s="232"/>
      <c r="I20" s="232"/>
      <c r="J20" s="233"/>
      <c r="K20" s="234" t="s">
        <v>220</v>
      </c>
      <c r="L20" s="235"/>
      <c r="M20" s="235"/>
      <c r="N20" s="235"/>
      <c r="O20" s="235"/>
      <c r="P20" s="235"/>
      <c r="Q20" s="235"/>
      <c r="R20" s="236" t="s">
        <v>243</v>
      </c>
      <c r="S20" s="236"/>
      <c r="T20" s="236"/>
      <c r="U20" s="236"/>
      <c r="V20" s="236"/>
      <c r="W20" s="236"/>
      <c r="X20" s="236"/>
      <c r="Y20" s="236"/>
      <c r="Z20" s="236" t="s">
        <v>234</v>
      </c>
      <c r="AA20" s="236"/>
      <c r="AB20" s="236"/>
      <c r="AC20" s="236"/>
      <c r="AD20" s="236"/>
      <c r="AE20" s="236"/>
      <c r="AF20" s="237"/>
      <c r="AG20" s="80" t="s">
        <v>194</v>
      </c>
      <c r="AH20" s="80">
        <v>20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36"/>
      <c r="AS20" s="163"/>
      <c r="AT20" s="164"/>
      <c r="AU20" s="164"/>
      <c r="AV20" s="164"/>
      <c r="AW20" s="164"/>
      <c r="AX20" s="165"/>
    </row>
    <row r="21" spans="1:50" s="52" customFormat="1" ht="15" customHeight="1" x14ac:dyDescent="0.2">
      <c r="A21" s="53">
        <v>10</v>
      </c>
      <c r="B21" s="231" t="s">
        <v>208</v>
      </c>
      <c r="C21" s="232"/>
      <c r="D21" s="232"/>
      <c r="E21" s="232"/>
      <c r="F21" s="232"/>
      <c r="G21" s="232"/>
      <c r="H21" s="232"/>
      <c r="I21" s="232"/>
      <c r="J21" s="233"/>
      <c r="K21" s="234" t="s">
        <v>221</v>
      </c>
      <c r="L21" s="235"/>
      <c r="M21" s="235"/>
      <c r="N21" s="235"/>
      <c r="O21" s="235"/>
      <c r="P21" s="235"/>
      <c r="Q21" s="235"/>
      <c r="R21" s="236" t="s">
        <v>244</v>
      </c>
      <c r="S21" s="236"/>
      <c r="T21" s="236"/>
      <c r="U21" s="236"/>
      <c r="V21" s="236"/>
      <c r="W21" s="236"/>
      <c r="X21" s="236"/>
      <c r="Y21" s="236"/>
      <c r="Z21" s="236" t="s">
        <v>228</v>
      </c>
      <c r="AA21" s="236"/>
      <c r="AB21" s="236"/>
      <c r="AC21" s="236"/>
      <c r="AD21" s="236"/>
      <c r="AE21" s="236"/>
      <c r="AF21" s="237"/>
      <c r="AG21" s="80" t="s">
        <v>194</v>
      </c>
      <c r="AH21" s="80">
        <v>17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36"/>
      <c r="AS21" s="163"/>
      <c r="AT21" s="164"/>
      <c r="AU21" s="164"/>
      <c r="AV21" s="164"/>
      <c r="AW21" s="164"/>
      <c r="AX21" s="165"/>
    </row>
    <row r="22" spans="1:50" s="52" customFormat="1" ht="15" customHeight="1" x14ac:dyDescent="0.2">
      <c r="A22" s="16">
        <v>11</v>
      </c>
      <c r="B22" s="231" t="s">
        <v>209</v>
      </c>
      <c r="C22" s="232"/>
      <c r="D22" s="232"/>
      <c r="E22" s="232"/>
      <c r="F22" s="232"/>
      <c r="G22" s="232"/>
      <c r="H22" s="232"/>
      <c r="I22" s="232"/>
      <c r="J22" s="233"/>
      <c r="K22" s="234" t="s">
        <v>222</v>
      </c>
      <c r="L22" s="235"/>
      <c r="M22" s="235"/>
      <c r="N22" s="235"/>
      <c r="O22" s="235"/>
      <c r="P22" s="235"/>
      <c r="Q22" s="235"/>
      <c r="R22" s="236" t="s">
        <v>245</v>
      </c>
      <c r="S22" s="236"/>
      <c r="T22" s="236"/>
      <c r="U22" s="236"/>
      <c r="V22" s="236"/>
      <c r="W22" s="236"/>
      <c r="X22" s="236"/>
      <c r="Y22" s="236"/>
      <c r="Z22" s="236" t="s">
        <v>235</v>
      </c>
      <c r="AA22" s="236"/>
      <c r="AB22" s="236"/>
      <c r="AC22" s="236"/>
      <c r="AD22" s="236"/>
      <c r="AE22" s="236"/>
      <c r="AF22" s="237"/>
      <c r="AG22" s="80" t="s">
        <v>194</v>
      </c>
      <c r="AH22" s="80">
        <v>19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36"/>
      <c r="AS22" s="163"/>
      <c r="AT22" s="164"/>
      <c r="AU22" s="164"/>
      <c r="AV22" s="164"/>
      <c r="AW22" s="164"/>
      <c r="AX22" s="165"/>
    </row>
    <row r="23" spans="1:50" s="52" customFormat="1" ht="15" customHeight="1" x14ac:dyDescent="0.2">
      <c r="A23" s="53">
        <v>12</v>
      </c>
      <c r="B23" s="231" t="s">
        <v>210</v>
      </c>
      <c r="C23" s="232"/>
      <c r="D23" s="232"/>
      <c r="E23" s="232"/>
      <c r="F23" s="232"/>
      <c r="G23" s="232"/>
      <c r="H23" s="232"/>
      <c r="I23" s="232"/>
      <c r="J23" s="233"/>
      <c r="K23" s="234" t="s">
        <v>223</v>
      </c>
      <c r="L23" s="235"/>
      <c r="M23" s="235"/>
      <c r="N23" s="235"/>
      <c r="O23" s="235"/>
      <c r="P23" s="235"/>
      <c r="Q23" s="235"/>
      <c r="R23" s="236" t="s">
        <v>246</v>
      </c>
      <c r="S23" s="236"/>
      <c r="T23" s="236"/>
      <c r="U23" s="236"/>
      <c r="V23" s="236"/>
      <c r="W23" s="236"/>
      <c r="X23" s="236"/>
      <c r="Y23" s="236"/>
      <c r="Z23" s="236" t="s">
        <v>236</v>
      </c>
      <c r="AA23" s="236"/>
      <c r="AB23" s="236"/>
      <c r="AC23" s="236"/>
      <c r="AD23" s="236"/>
      <c r="AE23" s="236"/>
      <c r="AF23" s="237"/>
      <c r="AG23" s="80" t="s">
        <v>194</v>
      </c>
      <c r="AH23" s="80">
        <v>18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36"/>
      <c r="AS23" s="163"/>
      <c r="AT23" s="164"/>
      <c r="AU23" s="164"/>
      <c r="AV23" s="164"/>
      <c r="AW23" s="164"/>
      <c r="AX23" s="165"/>
    </row>
    <row r="24" spans="1:50" s="52" customFormat="1" ht="15" customHeight="1" x14ac:dyDescent="0.2">
      <c r="A24" s="16">
        <v>13</v>
      </c>
      <c r="B24" s="231" t="s">
        <v>211</v>
      </c>
      <c r="C24" s="232"/>
      <c r="D24" s="232"/>
      <c r="E24" s="232"/>
      <c r="F24" s="232"/>
      <c r="G24" s="232"/>
      <c r="H24" s="232"/>
      <c r="I24" s="232"/>
      <c r="J24" s="233"/>
      <c r="K24" s="234" t="s">
        <v>223</v>
      </c>
      <c r="L24" s="235"/>
      <c r="M24" s="235"/>
      <c r="N24" s="235"/>
      <c r="O24" s="235"/>
      <c r="P24" s="235"/>
      <c r="Q24" s="235"/>
      <c r="R24" s="236" t="s">
        <v>158</v>
      </c>
      <c r="S24" s="236"/>
      <c r="T24" s="236"/>
      <c r="U24" s="236"/>
      <c r="V24" s="236"/>
      <c r="W24" s="236"/>
      <c r="X24" s="236"/>
      <c r="Y24" s="236"/>
      <c r="Z24" s="236" t="s">
        <v>237</v>
      </c>
      <c r="AA24" s="236"/>
      <c r="AB24" s="236"/>
      <c r="AC24" s="236"/>
      <c r="AD24" s="236"/>
      <c r="AE24" s="236"/>
      <c r="AF24" s="237"/>
      <c r="AG24" s="80" t="s">
        <v>194</v>
      </c>
      <c r="AH24" s="80">
        <v>19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36"/>
      <c r="AS24" s="163"/>
      <c r="AT24" s="164"/>
      <c r="AU24" s="164"/>
      <c r="AV24" s="164"/>
      <c r="AW24" s="164"/>
      <c r="AX24" s="165"/>
    </row>
    <row r="25" spans="1:50" s="2" customFormat="1" x14ac:dyDescent="0.25">
      <c r="A25" s="3"/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D25" s="29"/>
      <c r="AE25" s="29"/>
      <c r="AF25" s="30"/>
      <c r="AG25" s="29"/>
      <c r="AH25" s="29"/>
      <c r="AI25" s="29"/>
      <c r="AJ25" s="29"/>
      <c r="AK25" s="29"/>
      <c r="AL25" s="31"/>
      <c r="AM25" s="31"/>
      <c r="AN25" s="31"/>
      <c r="AO25" s="31"/>
      <c r="AP25" s="31"/>
      <c r="AQ25" s="31"/>
      <c r="AR25" s="31"/>
      <c r="AS25" s="9"/>
      <c r="AT25" s="9"/>
      <c r="AU25" s="9"/>
      <c r="AV25" s="9"/>
    </row>
    <row r="26" spans="1:50" s="2" customFormat="1" x14ac:dyDescent="0.25">
      <c r="A26" s="3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9"/>
      <c r="AM26" s="9"/>
      <c r="AN26" s="9"/>
      <c r="AO26" s="9"/>
      <c r="AP26" s="9"/>
      <c r="AQ26" s="9"/>
      <c r="AR26" s="11"/>
      <c r="AS26" s="9"/>
      <c r="AU26" s="28" t="s">
        <v>13</v>
      </c>
      <c r="AV26" s="17">
        <v>7</v>
      </c>
      <c r="AW26" s="17">
        <v>11</v>
      </c>
      <c r="AX26" s="17">
        <v>2018</v>
      </c>
    </row>
    <row r="27" spans="1:50" x14ac:dyDescent="0.25">
      <c r="A27" s="3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4"/>
      <c r="AX27" s="9"/>
    </row>
    <row r="28" spans="1:50" ht="20.100000000000001" customHeight="1" x14ac:dyDescent="0.25">
      <c r="A28" s="186" t="s">
        <v>2</v>
      </c>
      <c r="B28" s="186"/>
      <c r="C28" s="186"/>
      <c r="D28" s="186"/>
      <c r="E28" s="186"/>
      <c r="F28" s="186"/>
      <c r="G28" s="186"/>
      <c r="H28" s="186"/>
      <c r="S28" s="186" t="s">
        <v>3</v>
      </c>
      <c r="T28" s="186"/>
      <c r="U28" s="186"/>
      <c r="V28" s="186"/>
      <c r="W28" s="186"/>
      <c r="X28" s="186"/>
      <c r="Y28" s="186"/>
      <c r="Z28" s="186"/>
      <c r="AK28" s="187" t="s">
        <v>17</v>
      </c>
      <c r="AL28" s="187"/>
      <c r="AM28" s="187"/>
      <c r="AN28" s="187"/>
      <c r="AO28" s="187"/>
      <c r="AP28" s="23"/>
      <c r="AQ28" s="23"/>
      <c r="AR28" s="23"/>
      <c r="AS28" s="23"/>
      <c r="AT28" s="23"/>
      <c r="AU28" s="23"/>
      <c r="AV28" s="23"/>
    </row>
    <row r="29" spans="1:50" ht="20.100000000000001" customHeight="1" x14ac:dyDescent="0.25">
      <c r="A29" s="47"/>
      <c r="B29" s="47"/>
      <c r="C29" s="47"/>
      <c r="D29" s="47"/>
      <c r="E29" s="47"/>
      <c r="F29" s="47"/>
      <c r="G29" s="47"/>
      <c r="H29" s="47"/>
      <c r="S29" s="47"/>
      <c r="T29" s="47"/>
      <c r="U29" s="47"/>
      <c r="V29" s="47"/>
      <c r="W29" s="47"/>
      <c r="X29" s="47"/>
      <c r="Y29" s="47"/>
      <c r="Z29" s="47"/>
      <c r="AK29" s="48"/>
      <c r="AL29" s="47"/>
      <c r="AM29" s="47"/>
      <c r="AN29" s="47"/>
      <c r="AO29" s="47"/>
      <c r="AP29" s="47"/>
      <c r="AQ29" s="47"/>
      <c r="AR29" s="47"/>
      <c r="AS29" s="47"/>
      <c r="AT29" s="23"/>
      <c r="AU29" s="23"/>
      <c r="AV29" s="23"/>
    </row>
    <row r="30" spans="1:50" ht="20.100000000000001" customHeight="1" x14ac:dyDescent="0.25">
      <c r="A30" s="47"/>
      <c r="B30" s="47"/>
      <c r="C30" s="47"/>
      <c r="D30" s="47"/>
      <c r="E30" s="47"/>
      <c r="F30" s="47"/>
      <c r="G30" s="47"/>
      <c r="H30" s="47"/>
      <c r="S30" s="47"/>
      <c r="T30" s="47"/>
      <c r="U30" s="47"/>
      <c r="V30" s="47"/>
      <c r="W30" s="47"/>
      <c r="X30" s="47"/>
      <c r="Y30" s="47"/>
      <c r="Z30" s="47"/>
      <c r="AK30" s="48"/>
      <c r="AL30" s="47"/>
      <c r="AM30" s="47"/>
      <c r="AN30" s="47"/>
      <c r="AO30" s="47"/>
      <c r="AP30" s="47"/>
      <c r="AQ30" s="47"/>
      <c r="AR30" s="47"/>
      <c r="AS30" s="47"/>
      <c r="AT30" s="23"/>
      <c r="AU30" s="23"/>
      <c r="AV30" s="23"/>
    </row>
    <row r="33" spans="1:50" x14ac:dyDescent="0.25">
      <c r="I33" s="188" t="s">
        <v>24</v>
      </c>
      <c r="J33" s="188"/>
      <c r="K33" s="188"/>
      <c r="L33" s="188"/>
      <c r="M33" s="188"/>
      <c r="N33" s="188"/>
      <c r="O33" s="188"/>
      <c r="P33" s="188"/>
      <c r="Q33" s="188"/>
      <c r="R33" s="188"/>
      <c r="AA33" s="188" t="s">
        <v>552</v>
      </c>
      <c r="AB33" s="188"/>
      <c r="AC33" s="188"/>
      <c r="AD33" s="188"/>
      <c r="AE33" s="188"/>
      <c r="AF33" s="188"/>
      <c r="AG33" s="188"/>
      <c r="AH33" s="188"/>
      <c r="AI33" s="188"/>
      <c r="AJ33" s="188"/>
      <c r="AP33" s="189" t="s">
        <v>24</v>
      </c>
      <c r="AQ33" s="189"/>
      <c r="AR33" s="189"/>
      <c r="AS33" s="189"/>
      <c r="AT33" s="189"/>
      <c r="AU33" s="189"/>
      <c r="AV33" s="189"/>
      <c r="AW33" s="189"/>
      <c r="AX33" s="189"/>
    </row>
    <row r="34" spans="1:50" ht="12" customHeight="1" x14ac:dyDescent="0.25">
      <c r="B34" s="24"/>
      <c r="C34" s="24"/>
      <c r="D34" s="24"/>
      <c r="E34" s="24"/>
      <c r="F34" s="24"/>
      <c r="G34" s="24"/>
      <c r="I34" s="188" t="s">
        <v>307</v>
      </c>
      <c r="J34" s="188"/>
      <c r="K34" s="188"/>
      <c r="L34" s="188"/>
      <c r="M34" s="188"/>
      <c r="N34" s="188"/>
      <c r="O34" s="188"/>
      <c r="P34" s="188"/>
      <c r="Q34" s="188"/>
      <c r="R34" s="188"/>
      <c r="Y34" s="25"/>
      <c r="Z34" s="25"/>
      <c r="AA34" s="188" t="s">
        <v>549</v>
      </c>
      <c r="AB34" s="188"/>
      <c r="AC34" s="188"/>
      <c r="AD34" s="188"/>
      <c r="AE34" s="188"/>
      <c r="AF34" s="188"/>
      <c r="AG34" s="188"/>
      <c r="AH34" s="188"/>
      <c r="AI34" s="188"/>
      <c r="AJ34" s="188"/>
      <c r="AK34" s="25"/>
      <c r="AL34" s="25"/>
      <c r="AM34" s="25"/>
      <c r="AN34" s="25"/>
      <c r="AO34" s="25"/>
      <c r="AP34" s="189" t="s">
        <v>39</v>
      </c>
      <c r="AQ34" s="189"/>
      <c r="AR34" s="189"/>
      <c r="AS34" s="189"/>
      <c r="AT34" s="189"/>
      <c r="AU34" s="189"/>
      <c r="AV34" s="189"/>
      <c r="AW34" s="189"/>
      <c r="AX34" s="189"/>
    </row>
    <row r="35" spans="1:50" ht="12" customHeight="1" x14ac:dyDescent="0.25">
      <c r="A35" s="2"/>
      <c r="B35" s="44"/>
      <c r="C35" s="44"/>
      <c r="D35" s="44"/>
      <c r="E35" s="44"/>
      <c r="F35" s="2"/>
      <c r="G35" s="44"/>
      <c r="H35" s="45"/>
      <c r="I35" s="189" t="s">
        <v>16</v>
      </c>
      <c r="J35" s="189"/>
      <c r="K35" s="189"/>
      <c r="L35" s="189"/>
      <c r="M35" s="189"/>
      <c r="N35" s="189"/>
      <c r="O35" s="189"/>
      <c r="P35" s="189"/>
      <c r="Q35" s="189"/>
      <c r="R35" s="189"/>
      <c r="S35" s="2"/>
      <c r="T35" s="44"/>
      <c r="U35" s="44"/>
      <c r="V35" s="44"/>
      <c r="W35" s="44"/>
      <c r="X35" s="2"/>
      <c r="Y35" s="2"/>
      <c r="Z35" s="45"/>
      <c r="AA35" s="189" t="s">
        <v>15</v>
      </c>
      <c r="AB35" s="189"/>
      <c r="AC35" s="189"/>
      <c r="AD35" s="189"/>
      <c r="AE35" s="189"/>
      <c r="AF35" s="189"/>
      <c r="AG35" s="189"/>
      <c r="AH35" s="189"/>
      <c r="AI35" s="189"/>
      <c r="AJ35" s="189"/>
      <c r="AK35" s="2"/>
      <c r="AL35" s="44"/>
      <c r="AM35" s="44"/>
      <c r="AN35" s="44"/>
      <c r="AO35" s="44"/>
      <c r="AP35" s="189" t="s">
        <v>14</v>
      </c>
      <c r="AQ35" s="189"/>
      <c r="AR35" s="189"/>
      <c r="AS35" s="189"/>
      <c r="AT35" s="189"/>
      <c r="AU35" s="189"/>
      <c r="AV35" s="189"/>
      <c r="AW35" s="189"/>
      <c r="AX35" s="189"/>
    </row>
    <row r="36" spans="1:50" x14ac:dyDescent="0.25">
      <c r="AH36" s="25"/>
    </row>
    <row r="37" spans="1:50" x14ac:dyDescent="0.25">
      <c r="A37" s="190" t="s">
        <v>37</v>
      </c>
      <c r="B37" s="190"/>
      <c r="C37" s="190"/>
      <c r="D37" s="190"/>
      <c r="E37" s="190"/>
      <c r="F37" s="190"/>
      <c r="G37" s="215" t="s">
        <v>306</v>
      </c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AU37" s="26" t="s">
        <v>25</v>
      </c>
      <c r="AV37" s="27">
        <v>1</v>
      </c>
      <c r="AW37" s="27" t="s">
        <v>26</v>
      </c>
      <c r="AX37" s="27">
        <v>1</v>
      </c>
    </row>
  </sheetData>
  <mergeCells count="115">
    <mergeCell ref="A37:F37"/>
    <mergeCell ref="G37:S37"/>
    <mergeCell ref="I34:R34"/>
    <mergeCell ref="AA34:AJ34"/>
    <mergeCell ref="AP34:AX34"/>
    <mergeCell ref="I35:R35"/>
    <mergeCell ref="AA35:AJ35"/>
    <mergeCell ref="AP35:AX35"/>
    <mergeCell ref="A28:H28"/>
    <mergeCell ref="S28:Z28"/>
    <mergeCell ref="AK28:AO28"/>
    <mergeCell ref="I33:R33"/>
    <mergeCell ref="AA33:AJ33"/>
    <mergeCell ref="AP33:AX33"/>
    <mergeCell ref="B25:L25"/>
    <mergeCell ref="B24:J24"/>
    <mergeCell ref="K24:Q24"/>
    <mergeCell ref="R24:Y24"/>
    <mergeCell ref="Z24:AF24"/>
    <mergeCell ref="AS24:AX24"/>
    <mergeCell ref="B22:J22"/>
    <mergeCell ref="K22:Q22"/>
    <mergeCell ref="R22:Y22"/>
    <mergeCell ref="Z22:AF22"/>
    <mergeCell ref="AS22:AX22"/>
    <mergeCell ref="B23:J23"/>
    <mergeCell ref="K23:Q23"/>
    <mergeCell ref="R23:Y23"/>
    <mergeCell ref="Z23:AF23"/>
    <mergeCell ref="AS23:AX23"/>
    <mergeCell ref="B20:J20"/>
    <mergeCell ref="K20:Q20"/>
    <mergeCell ref="R20:Y20"/>
    <mergeCell ref="Z20:AF20"/>
    <mergeCell ref="AS20:AX20"/>
    <mergeCell ref="B21:J21"/>
    <mergeCell ref="K21:Q21"/>
    <mergeCell ref="R21:Y21"/>
    <mergeCell ref="Z21:AF21"/>
    <mergeCell ref="AS21:AX21"/>
    <mergeCell ref="B18:J18"/>
    <mergeCell ref="K18:Q18"/>
    <mergeCell ref="R18:Y18"/>
    <mergeCell ref="Z18:AF18"/>
    <mergeCell ref="AS18:AX18"/>
    <mergeCell ref="B19:J19"/>
    <mergeCell ref="K19:Q19"/>
    <mergeCell ref="R19:Y19"/>
    <mergeCell ref="Z19:AF19"/>
    <mergeCell ref="AS19:AX19"/>
    <mergeCell ref="B16:J16"/>
    <mergeCell ref="K16:Q16"/>
    <mergeCell ref="R16:Y16"/>
    <mergeCell ref="Z16:AF16"/>
    <mergeCell ref="AS16:AX16"/>
    <mergeCell ref="B17:J17"/>
    <mergeCell ref="K17:Q17"/>
    <mergeCell ref="R17:Y17"/>
    <mergeCell ref="Z17:AF17"/>
    <mergeCell ref="AS17:AX17"/>
    <mergeCell ref="B14:J14"/>
    <mergeCell ref="K14:Q14"/>
    <mergeCell ref="R14:Y14"/>
    <mergeCell ref="Z14:AF14"/>
    <mergeCell ref="AS14:AX14"/>
    <mergeCell ref="B15:J15"/>
    <mergeCell ref="K15:Q15"/>
    <mergeCell ref="R15:Y15"/>
    <mergeCell ref="Z15:AF15"/>
    <mergeCell ref="AS15:AX15"/>
    <mergeCell ref="B12:J12"/>
    <mergeCell ref="K12:Q12"/>
    <mergeCell ref="R12:Y12"/>
    <mergeCell ref="Z12:AF12"/>
    <mergeCell ref="AS12:AX12"/>
    <mergeCell ref="B13:J13"/>
    <mergeCell ref="K13:Q13"/>
    <mergeCell ref="R13:Y13"/>
    <mergeCell ref="Z13:AF13"/>
    <mergeCell ref="AS13:AX13"/>
    <mergeCell ref="A10:A11"/>
    <mergeCell ref="B10:J11"/>
    <mergeCell ref="K10:AF11"/>
    <mergeCell ref="AG10:AQ10"/>
    <mergeCell ref="AR10:AR11"/>
    <mergeCell ref="AS10:AX11"/>
    <mergeCell ref="AT7:AU7"/>
    <mergeCell ref="AV7:AX7"/>
    <mergeCell ref="A8:AA8"/>
    <mergeCell ref="AB8:AD8"/>
    <mergeCell ref="AE8:AL8"/>
    <mergeCell ref="AM8:AO8"/>
    <mergeCell ref="AP8:AQ8"/>
    <mergeCell ref="AR8:AS8"/>
    <mergeCell ref="AT8:AU8"/>
    <mergeCell ref="AV8:AX8"/>
    <mergeCell ref="A6:U6"/>
    <mergeCell ref="V6:AK6"/>
    <mergeCell ref="AL6:AU6"/>
    <mergeCell ref="AV6:AX6"/>
    <mergeCell ref="A7:AA7"/>
    <mergeCell ref="AB7:AD7"/>
    <mergeCell ref="AE7:AL7"/>
    <mergeCell ref="AM7:AO7"/>
    <mergeCell ref="AP7:AQ7"/>
    <mergeCell ref="AR7:AS7"/>
    <mergeCell ref="A1:AV1"/>
    <mergeCell ref="AW1:AX1"/>
    <mergeCell ref="A2:AU2"/>
    <mergeCell ref="AV2:AX2"/>
    <mergeCell ref="A3:AX3"/>
    <mergeCell ref="A5:U5"/>
    <mergeCell ref="V5:AK5"/>
    <mergeCell ref="AL5:AU5"/>
    <mergeCell ref="AV5:AX5"/>
  </mergeCells>
  <printOptions horizontalCentered="1"/>
  <pageMargins left="0.18" right="0" top="0.39370078740157483" bottom="0.39370078740157483" header="0.31496062992125984" footer="0.31496062992125984"/>
  <pageSetup paperSize="5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4"/>
  <sheetViews>
    <sheetView topLeftCell="A25" workbookViewId="0">
      <selection activeCell="AN60" sqref="AN60"/>
    </sheetView>
  </sheetViews>
  <sheetFormatPr baseColWidth="10" defaultRowHeight="15" x14ac:dyDescent="0.25"/>
  <cols>
    <col min="1" max="16" width="2.7109375" customWidth="1"/>
    <col min="17" max="17" width="3.42578125" customWidth="1"/>
    <col min="18" max="32" width="2.7109375" customWidth="1"/>
    <col min="33" max="34" width="8.7109375" hidden="1" customWidth="1"/>
    <col min="35" max="35" width="5.28515625" customWidth="1"/>
    <col min="36" max="45" width="4.7109375" customWidth="1"/>
    <col min="46" max="49" width="5.7109375" customWidth="1"/>
    <col min="50" max="52" width="4.7109375" customWidth="1"/>
  </cols>
  <sheetData>
    <row r="1" spans="1:54" x14ac:dyDescent="0.25">
      <c r="A1" s="198" t="s">
        <v>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 t="s">
        <v>50</v>
      </c>
      <c r="AZ1" s="198"/>
    </row>
    <row r="2" spans="1:54" ht="22.5" customHeight="1" x14ac:dyDescent="0.25">
      <c r="A2" s="198" t="s">
        <v>41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213" t="s">
        <v>441</v>
      </c>
      <c r="AY2" s="213"/>
      <c r="AZ2" s="213"/>
    </row>
    <row r="3" spans="1:54" x14ac:dyDescent="0.25">
      <c r="A3" s="209" t="s">
        <v>52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</row>
    <row r="5" spans="1:54" ht="9.9499999999999993" customHeight="1" x14ac:dyDescent="0.25">
      <c r="A5" s="202" t="s">
        <v>20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7"/>
      <c r="V5" s="202" t="s">
        <v>22</v>
      </c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7"/>
      <c r="AN5" s="202" t="s">
        <v>10</v>
      </c>
      <c r="AO5" s="203"/>
      <c r="AP5" s="203"/>
      <c r="AQ5" s="203"/>
      <c r="AR5" s="203"/>
      <c r="AS5" s="203"/>
      <c r="AT5" s="203"/>
      <c r="AU5" s="203"/>
      <c r="AV5" s="203"/>
      <c r="AW5" s="207"/>
      <c r="AX5" s="202" t="s">
        <v>23</v>
      </c>
      <c r="AY5" s="203"/>
      <c r="AZ5" s="207"/>
    </row>
    <row r="6" spans="1:54" x14ac:dyDescent="0.25">
      <c r="A6" s="204" t="s">
        <v>399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6"/>
      <c r="V6" s="195" t="s">
        <v>81</v>
      </c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7"/>
      <c r="AN6" s="195" t="s">
        <v>82</v>
      </c>
      <c r="AO6" s="196"/>
      <c r="AP6" s="196"/>
      <c r="AQ6" s="196"/>
      <c r="AR6" s="196"/>
      <c r="AS6" s="196"/>
      <c r="AT6" s="196"/>
      <c r="AU6" s="196"/>
      <c r="AV6" s="196"/>
      <c r="AW6" s="197"/>
      <c r="AX6" s="199" t="s">
        <v>197</v>
      </c>
      <c r="AY6" s="200"/>
      <c r="AZ6" s="201"/>
    </row>
    <row r="7" spans="1:54" ht="9.9499999999999993" customHeight="1" x14ac:dyDescent="0.25">
      <c r="A7" s="202" t="s">
        <v>42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7"/>
      <c r="AB7" s="192" t="s">
        <v>43</v>
      </c>
      <c r="AC7" s="193"/>
      <c r="AD7" s="194"/>
      <c r="AE7" s="202" t="s">
        <v>0</v>
      </c>
      <c r="AF7" s="203"/>
      <c r="AG7" s="203"/>
      <c r="AH7" s="203"/>
      <c r="AI7" s="203"/>
      <c r="AJ7" s="203"/>
      <c r="AK7" s="203"/>
      <c r="AL7" s="203"/>
      <c r="AM7" s="203"/>
      <c r="AN7" s="203"/>
      <c r="AO7" s="192" t="s">
        <v>72</v>
      </c>
      <c r="AP7" s="193"/>
      <c r="AQ7" s="194"/>
      <c r="AR7" s="192" t="s">
        <v>48</v>
      </c>
      <c r="AS7" s="194"/>
      <c r="AT7" s="192" t="s">
        <v>46</v>
      </c>
      <c r="AU7" s="194"/>
      <c r="AV7" s="192" t="s">
        <v>4</v>
      </c>
      <c r="AW7" s="194"/>
      <c r="AX7" s="192" t="s">
        <v>5</v>
      </c>
      <c r="AY7" s="193"/>
      <c r="AZ7" s="194"/>
    </row>
    <row r="8" spans="1:54" ht="15" customHeight="1" x14ac:dyDescent="0.25">
      <c r="A8" s="169" t="s">
        <v>198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1"/>
      <c r="AB8" s="172" t="s">
        <v>85</v>
      </c>
      <c r="AC8" s="173"/>
      <c r="AD8" s="174"/>
      <c r="AE8" s="169" t="s">
        <v>82</v>
      </c>
      <c r="AF8" s="170"/>
      <c r="AG8" s="170"/>
      <c r="AH8" s="170"/>
      <c r="AI8" s="170"/>
      <c r="AJ8" s="170"/>
      <c r="AK8" s="170"/>
      <c r="AL8" s="170"/>
      <c r="AM8" s="170"/>
      <c r="AN8" s="170"/>
      <c r="AO8" s="161">
        <v>2444463511</v>
      </c>
      <c r="AP8" s="180"/>
      <c r="AQ8" s="162"/>
      <c r="AR8" s="161">
        <v>3</v>
      </c>
      <c r="AS8" s="162"/>
      <c r="AT8" s="161" t="s">
        <v>47</v>
      </c>
      <c r="AU8" s="162"/>
      <c r="AV8" s="161" t="s">
        <v>21</v>
      </c>
      <c r="AW8" s="162"/>
      <c r="AX8" s="150" t="s">
        <v>40</v>
      </c>
      <c r="AY8" s="151"/>
      <c r="AZ8" s="152"/>
    </row>
    <row r="9" spans="1:54" ht="9.9499999999999993" customHeight="1" x14ac:dyDescent="0.25">
      <c r="A9" s="1"/>
    </row>
    <row r="10" spans="1:54" ht="15" customHeight="1" x14ac:dyDescent="0.25">
      <c r="A10" s="153" t="s">
        <v>19</v>
      </c>
      <c r="B10" s="155" t="s">
        <v>18</v>
      </c>
      <c r="C10" s="156"/>
      <c r="D10" s="156"/>
      <c r="E10" s="156"/>
      <c r="F10" s="156"/>
      <c r="G10" s="156"/>
      <c r="H10" s="156"/>
      <c r="I10" s="156"/>
      <c r="J10" s="156"/>
      <c r="K10" s="159" t="s">
        <v>11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09"/>
      <c r="AH10" s="109"/>
      <c r="AI10" s="177" t="s">
        <v>7</v>
      </c>
      <c r="AJ10" s="178"/>
      <c r="AK10" s="178"/>
      <c r="AL10" s="178"/>
      <c r="AM10" s="178"/>
      <c r="AN10" s="178"/>
      <c r="AO10" s="178"/>
      <c r="AP10" s="178"/>
      <c r="AQ10" s="178"/>
      <c r="AR10" s="178"/>
      <c r="AS10" s="179"/>
      <c r="AT10" s="160" t="s">
        <v>12</v>
      </c>
      <c r="AU10" s="156" t="s">
        <v>28</v>
      </c>
      <c r="AV10" s="156"/>
      <c r="AW10" s="156"/>
      <c r="AX10" s="156"/>
      <c r="AY10" s="156"/>
      <c r="AZ10" s="175"/>
    </row>
    <row r="11" spans="1:54" ht="50.1" customHeight="1" x14ac:dyDescent="0.25">
      <c r="A11" s="224"/>
      <c r="B11" s="225"/>
      <c r="C11" s="226"/>
      <c r="D11" s="226"/>
      <c r="E11" s="226"/>
      <c r="F11" s="226"/>
      <c r="G11" s="226"/>
      <c r="H11" s="226"/>
      <c r="I11" s="226"/>
      <c r="J11" s="226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93"/>
      <c r="AH11" s="93"/>
      <c r="AI11" s="56">
        <v>1</v>
      </c>
      <c r="AJ11" s="56">
        <v>2</v>
      </c>
      <c r="AK11" s="56">
        <v>3</v>
      </c>
      <c r="AL11" s="56">
        <v>4</v>
      </c>
      <c r="AM11" s="56">
        <v>5</v>
      </c>
      <c r="AN11" s="56">
        <v>6</v>
      </c>
      <c r="AO11" s="56">
        <v>7</v>
      </c>
      <c r="AP11" s="56">
        <v>8</v>
      </c>
      <c r="AQ11" s="56">
        <v>9</v>
      </c>
      <c r="AR11" s="56">
        <v>10</v>
      </c>
      <c r="AS11" s="56">
        <v>11</v>
      </c>
      <c r="AT11" s="228"/>
      <c r="AU11" s="226"/>
      <c r="AV11" s="226"/>
      <c r="AW11" s="226"/>
      <c r="AX11" s="226"/>
      <c r="AY11" s="226"/>
      <c r="AZ11" s="229"/>
    </row>
    <row r="12" spans="1:54" s="55" customFormat="1" ht="15" customHeight="1" x14ac:dyDescent="0.2">
      <c r="A12" s="53">
        <v>1</v>
      </c>
      <c r="B12" s="231" t="s">
        <v>500</v>
      </c>
      <c r="C12" s="232"/>
      <c r="D12" s="232"/>
      <c r="E12" s="232"/>
      <c r="F12" s="232"/>
      <c r="G12" s="232"/>
      <c r="H12" s="232"/>
      <c r="I12" s="232"/>
      <c r="J12" s="233"/>
      <c r="K12" s="234" t="s">
        <v>497</v>
      </c>
      <c r="L12" s="235"/>
      <c r="M12" s="235"/>
      <c r="N12" s="235"/>
      <c r="O12" s="235"/>
      <c r="P12" s="235"/>
      <c r="Q12" s="235"/>
      <c r="R12" s="235" t="s">
        <v>498</v>
      </c>
      <c r="S12" s="235"/>
      <c r="T12" s="235"/>
      <c r="U12" s="235"/>
      <c r="V12" s="235"/>
      <c r="W12" s="235"/>
      <c r="X12" s="235"/>
      <c r="Y12" s="57"/>
      <c r="Z12" s="57" t="s">
        <v>499</v>
      </c>
      <c r="AA12" s="57"/>
      <c r="AB12" s="57"/>
      <c r="AC12" s="57"/>
      <c r="AD12" s="57"/>
      <c r="AE12" s="57"/>
      <c r="AF12" s="58"/>
      <c r="AG12" s="58" t="s">
        <v>194</v>
      </c>
      <c r="AH12" s="58"/>
      <c r="AI12" s="103"/>
      <c r="AJ12" s="103"/>
      <c r="AK12" s="103"/>
      <c r="AL12" s="113"/>
      <c r="AM12" s="113"/>
      <c r="AN12" s="113"/>
      <c r="AO12" s="113"/>
      <c r="AP12" s="113"/>
      <c r="AQ12" s="113"/>
      <c r="AR12" s="113"/>
      <c r="AS12" s="113"/>
      <c r="AT12" s="36"/>
      <c r="AU12" s="110"/>
      <c r="AV12" s="111"/>
      <c r="AW12" s="111"/>
      <c r="AX12" s="111"/>
      <c r="AY12" s="111"/>
      <c r="AZ12" s="112"/>
      <c r="BB12" s="101"/>
    </row>
    <row r="13" spans="1:54" s="55" customFormat="1" ht="15" customHeight="1" x14ac:dyDescent="0.2">
      <c r="A13" s="53">
        <v>2</v>
      </c>
      <c r="B13" s="231" t="s">
        <v>504</v>
      </c>
      <c r="C13" s="232"/>
      <c r="D13" s="232"/>
      <c r="E13" s="232"/>
      <c r="F13" s="232"/>
      <c r="G13" s="232"/>
      <c r="H13" s="232"/>
      <c r="I13" s="232"/>
      <c r="J13" s="233"/>
      <c r="K13" s="234" t="s">
        <v>501</v>
      </c>
      <c r="L13" s="235"/>
      <c r="M13" s="235"/>
      <c r="N13" s="235"/>
      <c r="O13" s="235"/>
      <c r="P13" s="235"/>
      <c r="Q13" s="235"/>
      <c r="R13" s="235" t="s">
        <v>502</v>
      </c>
      <c r="S13" s="235"/>
      <c r="T13" s="235"/>
      <c r="U13" s="235"/>
      <c r="V13" s="235"/>
      <c r="W13" s="235"/>
      <c r="X13" s="235"/>
      <c r="Y13" s="57"/>
      <c r="Z13" s="57" t="s">
        <v>503</v>
      </c>
      <c r="AA13" s="57"/>
      <c r="AB13" s="57"/>
      <c r="AC13" s="57"/>
      <c r="AD13" s="57"/>
      <c r="AE13" s="57"/>
      <c r="AF13" s="58"/>
      <c r="AG13" s="58" t="s">
        <v>194</v>
      </c>
      <c r="AH13" s="58"/>
      <c r="AI13" s="103"/>
      <c r="AJ13" s="103"/>
      <c r="AK13" s="103"/>
      <c r="AL13" s="113"/>
      <c r="AM13" s="113"/>
      <c r="AN13" s="113"/>
      <c r="AO13" s="113"/>
      <c r="AP13" s="113"/>
      <c r="AQ13" s="113"/>
      <c r="AR13" s="113"/>
      <c r="AS13" s="113"/>
      <c r="AT13" s="36"/>
      <c r="AU13" s="110"/>
      <c r="AV13" s="111"/>
      <c r="AW13" s="111"/>
      <c r="AX13" s="111"/>
      <c r="AY13" s="111"/>
      <c r="AZ13" s="112"/>
      <c r="BB13" s="101"/>
    </row>
    <row r="14" spans="1:54" s="55" customFormat="1" ht="15" customHeight="1" x14ac:dyDescent="0.2">
      <c r="A14" s="53">
        <v>3</v>
      </c>
      <c r="B14" s="231" t="s">
        <v>294</v>
      </c>
      <c r="C14" s="232"/>
      <c r="D14" s="232"/>
      <c r="E14" s="232"/>
      <c r="F14" s="232"/>
      <c r="G14" s="232"/>
      <c r="H14" s="232"/>
      <c r="I14" s="232"/>
      <c r="J14" s="233"/>
      <c r="K14" s="234" t="s">
        <v>471</v>
      </c>
      <c r="L14" s="235"/>
      <c r="M14" s="235"/>
      <c r="N14" s="235"/>
      <c r="O14" s="235"/>
      <c r="P14" s="235"/>
      <c r="Q14" s="235"/>
      <c r="R14" s="235" t="s">
        <v>472</v>
      </c>
      <c r="S14" s="235"/>
      <c r="T14" s="235"/>
      <c r="U14" s="235"/>
      <c r="V14" s="235"/>
      <c r="W14" s="235"/>
      <c r="X14" s="235"/>
      <c r="Y14" s="57"/>
      <c r="Z14" s="57" t="s">
        <v>251</v>
      </c>
      <c r="AA14" s="57"/>
      <c r="AB14" s="57"/>
      <c r="AC14" s="57"/>
      <c r="AD14" s="57"/>
      <c r="AE14" s="57"/>
      <c r="AF14" s="58"/>
      <c r="AG14" s="58" t="s">
        <v>193</v>
      </c>
      <c r="AH14" s="58"/>
      <c r="AI14" s="103"/>
      <c r="AJ14" s="103"/>
      <c r="AK14" s="103"/>
      <c r="AL14" s="113"/>
      <c r="AM14" s="113"/>
      <c r="AN14" s="113"/>
      <c r="AO14" s="113"/>
      <c r="AP14" s="113"/>
      <c r="AQ14" s="113"/>
      <c r="AR14" s="113"/>
      <c r="AS14" s="113"/>
      <c r="AT14" s="36"/>
      <c r="AU14" s="110"/>
      <c r="AV14" s="111"/>
      <c r="AW14" s="111"/>
      <c r="AX14" s="111"/>
      <c r="AY14" s="111"/>
      <c r="AZ14" s="112"/>
      <c r="BB14" s="101"/>
    </row>
    <row r="15" spans="1:54" s="55" customFormat="1" ht="15" customHeight="1" x14ac:dyDescent="0.2">
      <c r="A15" s="53">
        <v>4</v>
      </c>
      <c r="B15" s="231" t="s">
        <v>473</v>
      </c>
      <c r="C15" s="232"/>
      <c r="D15" s="232"/>
      <c r="E15" s="232"/>
      <c r="F15" s="232"/>
      <c r="G15" s="232"/>
      <c r="H15" s="232"/>
      <c r="I15" s="232"/>
      <c r="J15" s="233"/>
      <c r="K15" s="234" t="s">
        <v>505</v>
      </c>
      <c r="L15" s="235"/>
      <c r="M15" s="235"/>
      <c r="N15" s="235"/>
      <c r="O15" s="235"/>
      <c r="P15" s="235"/>
      <c r="Q15" s="235"/>
      <c r="R15" s="235" t="s">
        <v>521</v>
      </c>
      <c r="S15" s="235"/>
      <c r="T15" s="235"/>
      <c r="U15" s="235"/>
      <c r="V15" s="235"/>
      <c r="W15" s="235"/>
      <c r="X15" s="235"/>
      <c r="Y15" s="57"/>
      <c r="Z15" s="57" t="s">
        <v>228</v>
      </c>
      <c r="AA15" s="57"/>
      <c r="AB15" s="57"/>
      <c r="AC15" s="57"/>
      <c r="AD15" s="57"/>
      <c r="AE15" s="57"/>
      <c r="AF15" s="58"/>
      <c r="AG15" s="58" t="s">
        <v>194</v>
      </c>
      <c r="AH15" s="58"/>
      <c r="AI15" s="103"/>
      <c r="AJ15" s="103"/>
      <c r="AK15" s="103"/>
      <c r="AL15" s="113"/>
      <c r="AM15" s="113"/>
      <c r="AN15" s="113"/>
      <c r="AO15" s="113"/>
      <c r="AP15" s="113"/>
      <c r="AQ15" s="113"/>
      <c r="AR15" s="113"/>
      <c r="AS15" s="113"/>
      <c r="AT15" s="36"/>
      <c r="AU15" s="110"/>
      <c r="AV15" s="111"/>
      <c r="AW15" s="111"/>
      <c r="AX15" s="111"/>
      <c r="AY15" s="111"/>
      <c r="AZ15" s="112"/>
      <c r="BB15" s="101"/>
    </row>
    <row r="16" spans="1:54" s="55" customFormat="1" ht="15" customHeight="1" x14ac:dyDescent="0.2">
      <c r="A16" s="53">
        <v>5</v>
      </c>
      <c r="B16" s="231" t="s">
        <v>474</v>
      </c>
      <c r="C16" s="232"/>
      <c r="D16" s="232"/>
      <c r="E16" s="232"/>
      <c r="F16" s="232"/>
      <c r="G16" s="232"/>
      <c r="H16" s="232"/>
      <c r="I16" s="232"/>
      <c r="J16" s="233"/>
      <c r="K16" s="234" t="s">
        <v>506</v>
      </c>
      <c r="L16" s="235"/>
      <c r="M16" s="235"/>
      <c r="N16" s="235"/>
      <c r="O16" s="235"/>
      <c r="P16" s="235"/>
      <c r="Q16" s="235"/>
      <c r="R16" s="235" t="s">
        <v>522</v>
      </c>
      <c r="S16" s="235"/>
      <c r="T16" s="235"/>
      <c r="U16" s="235"/>
      <c r="V16" s="235"/>
      <c r="W16" s="235"/>
      <c r="X16" s="235"/>
      <c r="Y16" s="57"/>
      <c r="Z16" s="57" t="s">
        <v>355</v>
      </c>
      <c r="AA16" s="57"/>
      <c r="AB16" s="57"/>
      <c r="AC16" s="57"/>
      <c r="AD16" s="57"/>
      <c r="AE16" s="57"/>
      <c r="AF16" s="58"/>
      <c r="AG16" s="58" t="s">
        <v>194</v>
      </c>
      <c r="AH16" s="58"/>
      <c r="AI16" s="103"/>
      <c r="AJ16" s="103"/>
      <c r="AK16" s="103"/>
      <c r="AL16" s="113"/>
      <c r="AM16" s="113"/>
      <c r="AN16" s="113"/>
      <c r="AO16" s="113"/>
      <c r="AP16" s="113"/>
      <c r="AQ16" s="113"/>
      <c r="AR16" s="113"/>
      <c r="AS16" s="113"/>
      <c r="AT16" s="36"/>
      <c r="AU16" s="110"/>
      <c r="AV16" s="111"/>
      <c r="AW16" s="111"/>
      <c r="AX16" s="111"/>
      <c r="AY16" s="111"/>
      <c r="AZ16" s="112"/>
      <c r="BB16" s="101"/>
    </row>
    <row r="17" spans="1:54" s="55" customFormat="1" ht="15" customHeight="1" x14ac:dyDescent="0.2">
      <c r="A17" s="53">
        <v>6</v>
      </c>
      <c r="B17" s="231" t="s">
        <v>475</v>
      </c>
      <c r="C17" s="232"/>
      <c r="D17" s="232"/>
      <c r="E17" s="232"/>
      <c r="F17" s="232"/>
      <c r="G17" s="232"/>
      <c r="H17" s="232"/>
      <c r="I17" s="232"/>
      <c r="J17" s="233"/>
      <c r="K17" s="234" t="s">
        <v>507</v>
      </c>
      <c r="L17" s="235"/>
      <c r="M17" s="235"/>
      <c r="N17" s="235"/>
      <c r="O17" s="235"/>
      <c r="P17" s="235"/>
      <c r="Q17" s="235"/>
      <c r="R17" s="235" t="s">
        <v>523</v>
      </c>
      <c r="S17" s="235"/>
      <c r="T17" s="235"/>
      <c r="U17" s="235"/>
      <c r="V17" s="235"/>
      <c r="W17" s="235"/>
      <c r="X17" s="235"/>
      <c r="Y17" s="57"/>
      <c r="Z17" s="57" t="s">
        <v>468</v>
      </c>
      <c r="AA17" s="57"/>
      <c r="AB17" s="57"/>
      <c r="AC17" s="57"/>
      <c r="AD17" s="57"/>
      <c r="AE17" s="57"/>
      <c r="AF17" s="58"/>
      <c r="AG17" s="58" t="s">
        <v>194</v>
      </c>
      <c r="AH17" s="58"/>
      <c r="AI17" s="103"/>
      <c r="AJ17" s="103"/>
      <c r="AK17" s="103"/>
      <c r="AL17" s="94"/>
      <c r="AM17" s="94"/>
      <c r="AN17" s="94"/>
      <c r="AO17" s="94"/>
      <c r="AP17" s="94"/>
      <c r="AQ17" s="94"/>
      <c r="AR17" s="94"/>
      <c r="AS17" s="94"/>
      <c r="AT17" s="36"/>
      <c r="AU17" s="90"/>
      <c r="AV17" s="91"/>
      <c r="AW17" s="91"/>
      <c r="AX17" s="91"/>
      <c r="AY17" s="91"/>
      <c r="AZ17" s="92"/>
      <c r="BB17" s="101"/>
    </row>
    <row r="18" spans="1:54" s="55" customFormat="1" ht="15" customHeight="1" x14ac:dyDescent="0.2">
      <c r="A18" s="53">
        <v>7</v>
      </c>
      <c r="B18" s="231" t="s">
        <v>476</v>
      </c>
      <c r="C18" s="232"/>
      <c r="D18" s="232"/>
      <c r="E18" s="232"/>
      <c r="F18" s="232"/>
      <c r="G18" s="232"/>
      <c r="H18" s="232"/>
      <c r="I18" s="232"/>
      <c r="J18" s="233"/>
      <c r="K18" s="234" t="s">
        <v>508</v>
      </c>
      <c r="L18" s="235"/>
      <c r="M18" s="235"/>
      <c r="N18" s="235"/>
      <c r="O18" s="235"/>
      <c r="P18" s="235"/>
      <c r="Q18" s="235"/>
      <c r="R18" s="235" t="s">
        <v>522</v>
      </c>
      <c r="S18" s="235"/>
      <c r="T18" s="235"/>
      <c r="U18" s="235"/>
      <c r="V18" s="235"/>
      <c r="W18" s="235"/>
      <c r="X18" s="235"/>
      <c r="Y18" s="57"/>
      <c r="Z18" s="57" t="s">
        <v>469</v>
      </c>
      <c r="AA18" s="57"/>
      <c r="AB18" s="57"/>
      <c r="AC18" s="57"/>
      <c r="AD18" s="57"/>
      <c r="AE18" s="57"/>
      <c r="AF18" s="58"/>
      <c r="AG18" s="58" t="s">
        <v>194</v>
      </c>
      <c r="AH18" s="58"/>
      <c r="AI18" s="103"/>
      <c r="AJ18" s="103"/>
      <c r="AK18" s="103"/>
      <c r="AL18" s="94"/>
      <c r="AM18" s="94"/>
      <c r="AN18" s="94"/>
      <c r="AO18" s="94"/>
      <c r="AP18" s="94"/>
      <c r="AQ18" s="94"/>
      <c r="AR18" s="94"/>
      <c r="AS18" s="94"/>
      <c r="AT18" s="36"/>
      <c r="AU18" s="90"/>
      <c r="AV18" s="91"/>
      <c r="AW18" s="91"/>
      <c r="AX18" s="91"/>
      <c r="AY18" s="91"/>
      <c r="AZ18" s="92"/>
      <c r="BB18" s="101"/>
    </row>
    <row r="19" spans="1:54" s="55" customFormat="1" ht="15" customHeight="1" x14ac:dyDescent="0.2">
      <c r="A19" s="53">
        <v>8</v>
      </c>
      <c r="B19" s="231" t="s">
        <v>291</v>
      </c>
      <c r="C19" s="232"/>
      <c r="D19" s="232"/>
      <c r="E19" s="232"/>
      <c r="F19" s="232"/>
      <c r="G19" s="232"/>
      <c r="H19" s="232"/>
      <c r="I19" s="232"/>
      <c r="J19" s="233"/>
      <c r="K19" s="234" t="s">
        <v>509</v>
      </c>
      <c r="L19" s="235"/>
      <c r="M19" s="235"/>
      <c r="N19" s="235"/>
      <c r="O19" s="235"/>
      <c r="P19" s="235"/>
      <c r="Q19" s="235"/>
      <c r="R19" s="235" t="s">
        <v>524</v>
      </c>
      <c r="S19" s="235"/>
      <c r="T19" s="235"/>
      <c r="U19" s="235"/>
      <c r="V19" s="235"/>
      <c r="W19" s="235"/>
      <c r="X19" s="235"/>
      <c r="Y19" s="57"/>
      <c r="Z19" s="57" t="s">
        <v>268</v>
      </c>
      <c r="AA19" s="57"/>
      <c r="AB19" s="57"/>
      <c r="AC19" s="57"/>
      <c r="AD19" s="57"/>
      <c r="AE19" s="57"/>
      <c r="AF19" s="58"/>
      <c r="AG19" s="58" t="s">
        <v>194</v>
      </c>
      <c r="AH19" s="58"/>
      <c r="AI19" s="103"/>
      <c r="AJ19" s="103"/>
      <c r="AK19" s="103"/>
      <c r="AL19" s="94"/>
      <c r="AM19" s="94"/>
      <c r="AN19" s="94"/>
      <c r="AO19" s="94"/>
      <c r="AP19" s="94"/>
      <c r="AQ19" s="94"/>
      <c r="AR19" s="94"/>
      <c r="AS19" s="94"/>
      <c r="AT19" s="36"/>
      <c r="AU19" s="90"/>
      <c r="AV19" s="91"/>
      <c r="AW19" s="91"/>
      <c r="AX19" s="91"/>
      <c r="AY19" s="91"/>
      <c r="AZ19" s="92"/>
      <c r="BB19" s="101"/>
    </row>
    <row r="20" spans="1:54" s="55" customFormat="1" ht="15" customHeight="1" x14ac:dyDescent="0.2">
      <c r="A20" s="53">
        <v>9</v>
      </c>
      <c r="B20" s="231" t="s">
        <v>300</v>
      </c>
      <c r="C20" s="232"/>
      <c r="D20" s="232"/>
      <c r="E20" s="232"/>
      <c r="F20" s="232"/>
      <c r="G20" s="232"/>
      <c r="H20" s="232"/>
      <c r="I20" s="232"/>
      <c r="J20" s="233"/>
      <c r="K20" s="234" t="s">
        <v>415</v>
      </c>
      <c r="L20" s="235"/>
      <c r="M20" s="235"/>
      <c r="N20" s="235"/>
      <c r="O20" s="235"/>
      <c r="P20" s="235"/>
      <c r="Q20" s="235"/>
      <c r="R20" s="235" t="s">
        <v>525</v>
      </c>
      <c r="S20" s="235"/>
      <c r="T20" s="235"/>
      <c r="U20" s="235"/>
      <c r="V20" s="235"/>
      <c r="W20" s="235"/>
      <c r="X20" s="235"/>
      <c r="Y20" s="57"/>
      <c r="Z20" s="57" t="s">
        <v>252</v>
      </c>
      <c r="AA20" s="57"/>
      <c r="AB20" s="57"/>
      <c r="AC20" s="57"/>
      <c r="AD20" s="57"/>
      <c r="AE20" s="57"/>
      <c r="AF20" s="58"/>
      <c r="AG20" s="58" t="s">
        <v>194</v>
      </c>
      <c r="AH20" s="58"/>
      <c r="AI20" s="103"/>
      <c r="AJ20" s="103"/>
      <c r="AK20" s="103"/>
      <c r="AL20" s="94"/>
      <c r="AM20" s="94"/>
      <c r="AN20" s="94"/>
      <c r="AO20" s="94"/>
      <c r="AP20" s="94"/>
      <c r="AQ20" s="94"/>
      <c r="AR20" s="94"/>
      <c r="AS20" s="94"/>
      <c r="AT20" s="36"/>
      <c r="AU20" s="59"/>
      <c r="AV20" s="50"/>
      <c r="AW20" s="50"/>
      <c r="AX20" s="50"/>
      <c r="AY20" s="50"/>
      <c r="AZ20" s="51"/>
      <c r="BB20" s="101"/>
    </row>
    <row r="21" spans="1:54" s="55" customFormat="1" ht="15" customHeight="1" x14ac:dyDescent="0.2">
      <c r="A21" s="53">
        <v>10</v>
      </c>
      <c r="B21" s="231" t="s">
        <v>297</v>
      </c>
      <c r="C21" s="232"/>
      <c r="D21" s="232"/>
      <c r="E21" s="232"/>
      <c r="F21" s="232"/>
      <c r="G21" s="232"/>
      <c r="H21" s="232"/>
      <c r="I21" s="232"/>
      <c r="J21" s="233"/>
      <c r="K21" s="234" t="s">
        <v>510</v>
      </c>
      <c r="L21" s="235"/>
      <c r="M21" s="235"/>
      <c r="N21" s="235"/>
      <c r="O21" s="235"/>
      <c r="P21" s="235"/>
      <c r="Q21" s="235"/>
      <c r="R21" s="235" t="s">
        <v>526</v>
      </c>
      <c r="S21" s="235"/>
      <c r="T21" s="235"/>
      <c r="U21" s="235"/>
      <c r="V21" s="235"/>
      <c r="W21" s="235"/>
      <c r="X21" s="235"/>
      <c r="Y21" s="57"/>
      <c r="Z21" s="57" t="s">
        <v>258</v>
      </c>
      <c r="AA21" s="57"/>
      <c r="AB21" s="57"/>
      <c r="AC21" s="57"/>
      <c r="AD21" s="57"/>
      <c r="AE21" s="57"/>
      <c r="AF21" s="58"/>
      <c r="AG21" s="58" t="s">
        <v>194</v>
      </c>
      <c r="AH21" s="58"/>
      <c r="AI21" s="103"/>
      <c r="AJ21" s="103"/>
      <c r="AK21" s="103"/>
      <c r="AL21" s="94"/>
      <c r="AM21" s="94"/>
      <c r="AN21" s="94"/>
      <c r="AO21" s="94"/>
      <c r="AP21" s="94"/>
      <c r="AQ21" s="94"/>
      <c r="AR21" s="94"/>
      <c r="AS21" s="94"/>
      <c r="AT21" s="36"/>
      <c r="AU21" s="90"/>
      <c r="AV21" s="91"/>
      <c r="AW21" s="91"/>
      <c r="AX21" s="91"/>
      <c r="AY21" s="91"/>
      <c r="AZ21" s="92"/>
      <c r="BB21" s="101"/>
    </row>
    <row r="22" spans="1:54" s="55" customFormat="1" ht="15" customHeight="1" x14ac:dyDescent="0.2">
      <c r="A22" s="53">
        <v>11</v>
      </c>
      <c r="B22" s="231" t="s">
        <v>492</v>
      </c>
      <c r="C22" s="232"/>
      <c r="D22" s="232"/>
      <c r="E22" s="232"/>
      <c r="F22" s="232"/>
      <c r="G22" s="232"/>
      <c r="H22" s="232"/>
      <c r="I22" s="232"/>
      <c r="J22" s="233"/>
      <c r="K22" s="234" t="s">
        <v>511</v>
      </c>
      <c r="L22" s="235"/>
      <c r="M22" s="235"/>
      <c r="N22" s="235"/>
      <c r="O22" s="235"/>
      <c r="P22" s="235"/>
      <c r="Q22" s="235"/>
      <c r="R22" s="235" t="s">
        <v>459</v>
      </c>
      <c r="S22" s="235"/>
      <c r="T22" s="235"/>
      <c r="U22" s="235"/>
      <c r="V22" s="235"/>
      <c r="W22" s="235"/>
      <c r="X22" s="235"/>
      <c r="Y22" s="57"/>
      <c r="Z22" s="57" t="s">
        <v>254</v>
      </c>
      <c r="AA22" s="57"/>
      <c r="AB22" s="57"/>
      <c r="AC22" s="57"/>
      <c r="AD22" s="57"/>
      <c r="AE22" s="57"/>
      <c r="AF22" s="58"/>
      <c r="AG22" s="58" t="s">
        <v>194</v>
      </c>
      <c r="AH22" s="58"/>
      <c r="AI22" s="103"/>
      <c r="AJ22" s="103"/>
      <c r="AK22" s="103"/>
      <c r="AL22" s="94"/>
      <c r="AM22" s="94"/>
      <c r="AN22" s="94"/>
      <c r="AO22" s="94"/>
      <c r="AP22" s="94"/>
      <c r="AQ22" s="94"/>
      <c r="AR22" s="94"/>
      <c r="AS22" s="94"/>
      <c r="AT22" s="36"/>
      <c r="AU22" s="90"/>
      <c r="AV22" s="91"/>
      <c r="AW22" s="91"/>
      <c r="AX22" s="91"/>
      <c r="AY22" s="91"/>
      <c r="AZ22" s="92"/>
      <c r="BB22" s="101"/>
    </row>
    <row r="23" spans="1:54" s="55" customFormat="1" ht="15" customHeight="1" x14ac:dyDescent="0.2">
      <c r="A23" s="53">
        <v>12</v>
      </c>
      <c r="B23" s="231" t="s">
        <v>493</v>
      </c>
      <c r="C23" s="232"/>
      <c r="D23" s="232"/>
      <c r="E23" s="232"/>
      <c r="F23" s="232"/>
      <c r="G23" s="232"/>
      <c r="H23" s="232"/>
      <c r="I23" s="232"/>
      <c r="J23" s="233"/>
      <c r="K23" s="234" t="s">
        <v>449</v>
      </c>
      <c r="L23" s="235"/>
      <c r="M23" s="235"/>
      <c r="N23" s="235"/>
      <c r="O23" s="235"/>
      <c r="P23" s="235"/>
      <c r="Q23" s="235"/>
      <c r="R23" s="235" t="s">
        <v>462</v>
      </c>
      <c r="S23" s="235"/>
      <c r="T23" s="235"/>
      <c r="U23" s="235"/>
      <c r="V23" s="235"/>
      <c r="W23" s="235"/>
      <c r="X23" s="235"/>
      <c r="Y23" s="57"/>
      <c r="Z23" s="57" t="s">
        <v>265</v>
      </c>
      <c r="AA23" s="57"/>
      <c r="AB23" s="57"/>
      <c r="AC23" s="57"/>
      <c r="AD23" s="57"/>
      <c r="AE23" s="57"/>
      <c r="AF23" s="58"/>
      <c r="AG23" s="58" t="s">
        <v>194</v>
      </c>
      <c r="AH23" s="58"/>
      <c r="AI23" s="103"/>
      <c r="AJ23" s="103"/>
      <c r="AK23" s="103"/>
      <c r="AL23" s="94"/>
      <c r="AM23" s="94"/>
      <c r="AN23" s="94"/>
      <c r="AO23" s="94"/>
      <c r="AP23" s="94"/>
      <c r="AQ23" s="94"/>
      <c r="AR23" s="94"/>
      <c r="AS23" s="94"/>
      <c r="AT23" s="36"/>
      <c r="AU23" s="49"/>
      <c r="AV23" s="50"/>
      <c r="AW23" s="50"/>
      <c r="AX23" s="50"/>
      <c r="AY23" s="50"/>
      <c r="AZ23" s="51"/>
      <c r="BB23" s="101"/>
    </row>
    <row r="24" spans="1:54" s="55" customFormat="1" ht="15" customHeight="1" x14ac:dyDescent="0.2">
      <c r="A24" s="53">
        <v>13</v>
      </c>
      <c r="B24" s="231" t="s">
        <v>298</v>
      </c>
      <c r="C24" s="232"/>
      <c r="D24" s="232"/>
      <c r="E24" s="232"/>
      <c r="F24" s="232"/>
      <c r="G24" s="232"/>
      <c r="H24" s="232"/>
      <c r="I24" s="232"/>
      <c r="J24" s="233"/>
      <c r="K24" s="234" t="s">
        <v>419</v>
      </c>
      <c r="L24" s="235"/>
      <c r="M24" s="235"/>
      <c r="N24" s="235"/>
      <c r="O24" s="235"/>
      <c r="P24" s="235"/>
      <c r="Q24" s="235"/>
      <c r="R24" s="235" t="s">
        <v>527</v>
      </c>
      <c r="S24" s="235"/>
      <c r="T24" s="235"/>
      <c r="U24" s="235"/>
      <c r="V24" s="235"/>
      <c r="W24" s="235"/>
      <c r="X24" s="235"/>
      <c r="Y24" s="57"/>
      <c r="Z24" s="57" t="s">
        <v>267</v>
      </c>
      <c r="AA24" s="57"/>
      <c r="AB24" s="57"/>
      <c r="AC24" s="57"/>
      <c r="AD24" s="57"/>
      <c r="AE24" s="57"/>
      <c r="AF24" s="58"/>
      <c r="AG24" s="58" t="s">
        <v>194</v>
      </c>
      <c r="AH24" s="58"/>
      <c r="AI24" s="103"/>
      <c r="AJ24" s="103"/>
      <c r="AK24" s="103"/>
      <c r="AL24" s="94"/>
      <c r="AM24" s="94"/>
      <c r="AN24" s="94"/>
      <c r="AO24" s="94"/>
      <c r="AP24" s="94"/>
      <c r="AQ24" s="94"/>
      <c r="AR24" s="94"/>
      <c r="AS24" s="94"/>
      <c r="AT24" s="36"/>
      <c r="AU24" s="49"/>
      <c r="AV24" s="50"/>
      <c r="AW24" s="50"/>
      <c r="AX24" s="50"/>
      <c r="AY24" s="50"/>
      <c r="AZ24" s="51"/>
      <c r="BB24" s="101"/>
    </row>
    <row r="25" spans="1:54" s="55" customFormat="1" ht="15" customHeight="1" x14ac:dyDescent="0.2">
      <c r="A25" s="53">
        <v>14</v>
      </c>
      <c r="B25" s="231" t="s">
        <v>293</v>
      </c>
      <c r="C25" s="232"/>
      <c r="D25" s="232"/>
      <c r="E25" s="232"/>
      <c r="F25" s="232"/>
      <c r="G25" s="232"/>
      <c r="H25" s="232"/>
      <c r="I25" s="232"/>
      <c r="J25" s="233"/>
      <c r="K25" s="234" t="s">
        <v>512</v>
      </c>
      <c r="L25" s="235"/>
      <c r="M25" s="235"/>
      <c r="N25" s="235"/>
      <c r="O25" s="235"/>
      <c r="P25" s="235"/>
      <c r="Q25" s="235"/>
      <c r="R25" s="235" t="s">
        <v>528</v>
      </c>
      <c r="S25" s="235"/>
      <c r="T25" s="235"/>
      <c r="U25" s="235"/>
      <c r="V25" s="235"/>
      <c r="W25" s="235"/>
      <c r="X25" s="235"/>
      <c r="Y25" s="57"/>
      <c r="Z25" s="57" t="s">
        <v>259</v>
      </c>
      <c r="AA25" s="57"/>
      <c r="AB25" s="57"/>
      <c r="AC25" s="57"/>
      <c r="AD25" s="57"/>
      <c r="AE25" s="57"/>
      <c r="AF25" s="58"/>
      <c r="AG25" s="58" t="s">
        <v>194</v>
      </c>
      <c r="AH25" s="58"/>
      <c r="AI25" s="103"/>
      <c r="AJ25" s="103"/>
      <c r="AK25" s="103"/>
      <c r="AL25" s="94"/>
      <c r="AM25" s="94"/>
      <c r="AN25" s="94"/>
      <c r="AO25" s="94"/>
      <c r="AP25" s="94"/>
      <c r="AQ25" s="94"/>
      <c r="AR25" s="94"/>
      <c r="AS25" s="94"/>
      <c r="AT25" s="36"/>
      <c r="AU25" s="90"/>
      <c r="AV25" s="91"/>
      <c r="AW25" s="91"/>
      <c r="AX25" s="91"/>
      <c r="AY25" s="91"/>
      <c r="AZ25" s="92"/>
      <c r="BB25" s="101"/>
    </row>
    <row r="26" spans="1:54" s="55" customFormat="1" ht="15" customHeight="1" x14ac:dyDescent="0.2">
      <c r="A26" s="53">
        <v>15</v>
      </c>
      <c r="B26" s="231" t="s">
        <v>477</v>
      </c>
      <c r="C26" s="232"/>
      <c r="D26" s="232"/>
      <c r="E26" s="232"/>
      <c r="F26" s="232"/>
      <c r="G26" s="232"/>
      <c r="H26" s="232"/>
      <c r="I26" s="232"/>
      <c r="J26" s="233"/>
      <c r="K26" s="234" t="s">
        <v>513</v>
      </c>
      <c r="L26" s="235"/>
      <c r="M26" s="235"/>
      <c r="N26" s="235"/>
      <c r="O26" s="235"/>
      <c r="P26" s="235"/>
      <c r="Q26" s="235"/>
      <c r="R26" s="235" t="s">
        <v>529</v>
      </c>
      <c r="S26" s="235"/>
      <c r="T26" s="235"/>
      <c r="U26" s="235"/>
      <c r="V26" s="235"/>
      <c r="W26" s="235"/>
      <c r="X26" s="235"/>
      <c r="Y26" s="57"/>
      <c r="Z26" s="57" t="s">
        <v>146</v>
      </c>
      <c r="AA26" s="57"/>
      <c r="AB26" s="57"/>
      <c r="AC26" s="57"/>
      <c r="AD26" s="57"/>
      <c r="AE26" s="57"/>
      <c r="AF26" s="58"/>
      <c r="AG26" s="58" t="s">
        <v>194</v>
      </c>
      <c r="AH26" s="58"/>
      <c r="AI26" s="103"/>
      <c r="AJ26" s="103"/>
      <c r="AK26" s="103"/>
      <c r="AL26" s="94"/>
      <c r="AM26" s="94"/>
      <c r="AN26" s="94"/>
      <c r="AO26" s="94"/>
      <c r="AP26" s="94"/>
      <c r="AQ26" s="94"/>
      <c r="AR26" s="94"/>
      <c r="AS26" s="94"/>
      <c r="AT26" s="36"/>
      <c r="AU26" s="90"/>
      <c r="AV26" s="91"/>
      <c r="AW26" s="91"/>
      <c r="AX26" s="91"/>
      <c r="AY26" s="91"/>
      <c r="AZ26" s="92"/>
      <c r="BB26" s="101"/>
    </row>
    <row r="27" spans="1:54" s="55" customFormat="1" ht="15" customHeight="1" x14ac:dyDescent="0.2">
      <c r="A27" s="53">
        <v>16</v>
      </c>
      <c r="B27" s="231" t="s">
        <v>295</v>
      </c>
      <c r="C27" s="232"/>
      <c r="D27" s="232"/>
      <c r="E27" s="232"/>
      <c r="F27" s="232"/>
      <c r="G27" s="232"/>
      <c r="H27" s="232"/>
      <c r="I27" s="232"/>
      <c r="J27" s="233"/>
      <c r="K27" s="234" t="s">
        <v>514</v>
      </c>
      <c r="L27" s="235"/>
      <c r="M27" s="235"/>
      <c r="N27" s="235"/>
      <c r="O27" s="235"/>
      <c r="P27" s="235"/>
      <c r="Q27" s="235"/>
      <c r="R27" s="235" t="s">
        <v>525</v>
      </c>
      <c r="S27" s="235"/>
      <c r="T27" s="235"/>
      <c r="U27" s="235"/>
      <c r="V27" s="235"/>
      <c r="W27" s="235"/>
      <c r="X27" s="235"/>
      <c r="Y27" s="57"/>
      <c r="Z27" s="57" t="s">
        <v>255</v>
      </c>
      <c r="AA27" s="57"/>
      <c r="AB27" s="57"/>
      <c r="AC27" s="57"/>
      <c r="AD27" s="57"/>
      <c r="AE27" s="57"/>
      <c r="AF27" s="58"/>
      <c r="AG27" s="58" t="s">
        <v>194</v>
      </c>
      <c r="AH27" s="58"/>
      <c r="AI27" s="103"/>
      <c r="AJ27" s="103"/>
      <c r="AK27" s="103"/>
      <c r="AL27" s="94"/>
      <c r="AM27" s="94"/>
      <c r="AN27" s="94"/>
      <c r="AO27" s="94"/>
      <c r="AP27" s="94"/>
      <c r="AQ27" s="94"/>
      <c r="AR27" s="94"/>
      <c r="AS27" s="94"/>
      <c r="AT27" s="36"/>
      <c r="AU27" s="90"/>
      <c r="AV27" s="91"/>
      <c r="AW27" s="91"/>
      <c r="AX27" s="91"/>
      <c r="AY27" s="91"/>
      <c r="AZ27" s="92"/>
      <c r="BB27" s="101"/>
    </row>
    <row r="28" spans="1:54" s="55" customFormat="1" ht="15" customHeight="1" x14ac:dyDescent="0.2">
      <c r="A28" s="53">
        <v>17</v>
      </c>
      <c r="B28" s="231" t="s">
        <v>478</v>
      </c>
      <c r="C28" s="232"/>
      <c r="D28" s="232"/>
      <c r="E28" s="232"/>
      <c r="F28" s="232"/>
      <c r="G28" s="232"/>
      <c r="H28" s="232"/>
      <c r="I28" s="232"/>
      <c r="J28" s="233"/>
      <c r="K28" s="234" t="s">
        <v>515</v>
      </c>
      <c r="L28" s="235"/>
      <c r="M28" s="235"/>
      <c r="N28" s="235"/>
      <c r="O28" s="235"/>
      <c r="P28" s="235"/>
      <c r="Q28" s="235"/>
      <c r="R28" s="235" t="s">
        <v>530</v>
      </c>
      <c r="S28" s="235"/>
      <c r="T28" s="235"/>
      <c r="U28" s="235"/>
      <c r="V28" s="235"/>
      <c r="W28" s="235"/>
      <c r="X28" s="235"/>
      <c r="Y28" s="57"/>
      <c r="Z28" s="57" t="s">
        <v>257</v>
      </c>
      <c r="AA28" s="57"/>
      <c r="AB28" s="57"/>
      <c r="AC28" s="57"/>
      <c r="AD28" s="57"/>
      <c r="AE28" s="57"/>
      <c r="AF28" s="58"/>
      <c r="AG28" s="58" t="s">
        <v>194</v>
      </c>
      <c r="AH28" s="58"/>
      <c r="AI28" s="103"/>
      <c r="AJ28" s="103"/>
      <c r="AK28" s="103"/>
      <c r="AL28" s="94"/>
      <c r="AM28" s="94"/>
      <c r="AN28" s="94"/>
      <c r="AO28" s="94"/>
      <c r="AP28" s="94"/>
      <c r="AQ28" s="94"/>
      <c r="AR28" s="94"/>
      <c r="AS28" s="94"/>
      <c r="AT28" s="36"/>
      <c r="AU28" s="90"/>
      <c r="AV28" s="91"/>
      <c r="AW28" s="91"/>
      <c r="AX28" s="91"/>
      <c r="AY28" s="91"/>
      <c r="AZ28" s="92"/>
    </row>
    <row r="29" spans="1:54" s="55" customFormat="1" ht="15" customHeight="1" x14ac:dyDescent="0.2">
      <c r="A29" s="53">
        <v>18</v>
      </c>
      <c r="B29" s="231" t="s">
        <v>569</v>
      </c>
      <c r="C29" s="232"/>
      <c r="D29" s="232"/>
      <c r="E29" s="232"/>
      <c r="F29" s="232"/>
      <c r="G29" s="232"/>
      <c r="H29" s="232"/>
      <c r="I29" s="232"/>
      <c r="J29" s="233"/>
      <c r="K29" s="143" t="s">
        <v>566</v>
      </c>
      <c r="L29" s="144"/>
      <c r="M29" s="144"/>
      <c r="N29" s="144"/>
      <c r="O29" s="144"/>
      <c r="P29" s="144"/>
      <c r="Q29" s="144"/>
      <c r="R29" s="144" t="s">
        <v>567</v>
      </c>
      <c r="S29" s="144"/>
      <c r="T29" s="144"/>
      <c r="U29" s="144"/>
      <c r="V29" s="144"/>
      <c r="W29" s="144"/>
      <c r="X29" s="144"/>
      <c r="Y29" s="145"/>
      <c r="Z29" s="145" t="s">
        <v>568</v>
      </c>
      <c r="AA29" s="145"/>
      <c r="AB29" s="145"/>
      <c r="AC29" s="145"/>
      <c r="AD29" s="145"/>
      <c r="AE29" s="145"/>
      <c r="AF29" s="146"/>
      <c r="AG29" s="146"/>
      <c r="AH29" s="146"/>
      <c r="AI29" s="103"/>
      <c r="AJ29" s="103"/>
      <c r="AK29" s="103"/>
      <c r="AL29" s="142"/>
      <c r="AM29" s="142"/>
      <c r="AN29" s="142"/>
      <c r="AO29" s="142"/>
      <c r="AP29" s="142"/>
      <c r="AQ29" s="142"/>
      <c r="AR29" s="142"/>
      <c r="AS29" s="142"/>
      <c r="AT29" s="36"/>
      <c r="AU29" s="139"/>
      <c r="AV29" s="140"/>
      <c r="AW29" s="140"/>
      <c r="AX29" s="140"/>
      <c r="AY29" s="140"/>
      <c r="AZ29" s="141"/>
    </row>
    <row r="30" spans="1:54" s="55" customFormat="1" ht="15" customHeight="1" x14ac:dyDescent="0.2">
      <c r="A30" s="53">
        <v>19</v>
      </c>
      <c r="B30" s="231" t="s">
        <v>494</v>
      </c>
      <c r="C30" s="232"/>
      <c r="D30" s="232"/>
      <c r="E30" s="232"/>
      <c r="F30" s="232"/>
      <c r="G30" s="232"/>
      <c r="H30" s="232"/>
      <c r="I30" s="232"/>
      <c r="J30" s="233"/>
      <c r="K30" s="234" t="s">
        <v>516</v>
      </c>
      <c r="L30" s="235"/>
      <c r="M30" s="235"/>
      <c r="N30" s="235"/>
      <c r="O30" s="235"/>
      <c r="P30" s="235"/>
      <c r="Q30" s="235"/>
      <c r="R30" s="235" t="s">
        <v>531</v>
      </c>
      <c r="S30" s="235"/>
      <c r="T30" s="235"/>
      <c r="U30" s="235"/>
      <c r="V30" s="235"/>
      <c r="W30" s="235"/>
      <c r="X30" s="235"/>
      <c r="Y30" s="57"/>
      <c r="Z30" s="57" t="s">
        <v>263</v>
      </c>
      <c r="AA30" s="57"/>
      <c r="AB30" s="57"/>
      <c r="AC30" s="57"/>
      <c r="AD30" s="57"/>
      <c r="AE30" s="57"/>
      <c r="AF30" s="58"/>
      <c r="AG30" s="58" t="s">
        <v>194</v>
      </c>
      <c r="AH30" s="58"/>
      <c r="AI30" s="103"/>
      <c r="AJ30" s="103"/>
      <c r="AK30" s="103"/>
      <c r="AL30" s="94"/>
      <c r="AM30" s="94"/>
      <c r="AN30" s="94"/>
      <c r="AO30" s="94"/>
      <c r="AP30" s="94"/>
      <c r="AQ30" s="94"/>
      <c r="AR30" s="94"/>
      <c r="AS30" s="94"/>
      <c r="AT30" s="36"/>
      <c r="AU30" s="49"/>
      <c r="AV30" s="50"/>
      <c r="AW30" s="50"/>
      <c r="AX30" s="50"/>
      <c r="AY30" s="50"/>
      <c r="AZ30" s="51"/>
    </row>
    <row r="31" spans="1:54" s="55" customFormat="1" ht="15" customHeight="1" x14ac:dyDescent="0.2">
      <c r="A31" s="53">
        <v>20</v>
      </c>
      <c r="B31" s="231" t="s">
        <v>495</v>
      </c>
      <c r="C31" s="232"/>
      <c r="D31" s="232"/>
      <c r="E31" s="232"/>
      <c r="F31" s="232"/>
      <c r="G31" s="232"/>
      <c r="H31" s="232"/>
      <c r="I31" s="232"/>
      <c r="J31" s="233"/>
      <c r="K31" s="234" t="s">
        <v>516</v>
      </c>
      <c r="L31" s="235"/>
      <c r="M31" s="235"/>
      <c r="N31" s="235"/>
      <c r="O31" s="235"/>
      <c r="P31" s="235"/>
      <c r="Q31" s="235"/>
      <c r="R31" s="235" t="s">
        <v>532</v>
      </c>
      <c r="S31" s="235"/>
      <c r="T31" s="235"/>
      <c r="U31" s="235"/>
      <c r="V31" s="235"/>
      <c r="W31" s="235"/>
      <c r="X31" s="235"/>
      <c r="Y31" s="57"/>
      <c r="Z31" s="57" t="s">
        <v>260</v>
      </c>
      <c r="AA31" s="57"/>
      <c r="AB31" s="57"/>
      <c r="AC31" s="57"/>
      <c r="AD31" s="57"/>
      <c r="AE31" s="57"/>
      <c r="AF31" s="58"/>
      <c r="AG31" s="58" t="s">
        <v>194</v>
      </c>
      <c r="AH31" s="58"/>
      <c r="AI31" s="103"/>
      <c r="AJ31" s="103"/>
      <c r="AK31" s="103"/>
      <c r="AL31" s="94"/>
      <c r="AM31" s="94"/>
      <c r="AN31" s="94"/>
      <c r="AO31" s="94"/>
      <c r="AP31" s="94"/>
      <c r="AQ31" s="94"/>
      <c r="AR31" s="94"/>
      <c r="AS31" s="94"/>
      <c r="AT31" s="36"/>
      <c r="AU31" s="90"/>
      <c r="AV31" s="91"/>
      <c r="AW31" s="91"/>
      <c r="AX31" s="91"/>
      <c r="AY31" s="91"/>
      <c r="AZ31" s="92"/>
    </row>
    <row r="32" spans="1:54" s="55" customFormat="1" ht="15" customHeight="1" x14ac:dyDescent="0.2">
      <c r="A32" s="53">
        <v>21</v>
      </c>
      <c r="B32" s="231" t="s">
        <v>290</v>
      </c>
      <c r="C32" s="232"/>
      <c r="D32" s="232"/>
      <c r="E32" s="232"/>
      <c r="F32" s="232"/>
      <c r="G32" s="232"/>
      <c r="H32" s="232"/>
      <c r="I32" s="232"/>
      <c r="J32" s="233"/>
      <c r="K32" s="234" t="s">
        <v>444</v>
      </c>
      <c r="L32" s="235"/>
      <c r="M32" s="235"/>
      <c r="N32" s="235"/>
      <c r="O32" s="235"/>
      <c r="P32" s="235"/>
      <c r="Q32" s="235"/>
      <c r="R32" s="235" t="s">
        <v>533</v>
      </c>
      <c r="S32" s="235"/>
      <c r="T32" s="235"/>
      <c r="U32" s="235"/>
      <c r="V32" s="235"/>
      <c r="W32" s="235"/>
      <c r="X32" s="235"/>
      <c r="Y32" s="57"/>
      <c r="Z32" s="57" t="s">
        <v>256</v>
      </c>
      <c r="AA32" s="57"/>
      <c r="AB32" s="57"/>
      <c r="AC32" s="57"/>
      <c r="AD32" s="57"/>
      <c r="AE32" s="57"/>
      <c r="AF32" s="58"/>
      <c r="AG32" s="58" t="s">
        <v>194</v>
      </c>
      <c r="AH32" s="58"/>
      <c r="AI32" s="103"/>
      <c r="AJ32" s="103"/>
      <c r="AK32" s="103"/>
      <c r="AL32" s="94"/>
      <c r="AM32" s="94"/>
      <c r="AN32" s="94"/>
      <c r="AO32" s="94"/>
      <c r="AP32" s="94"/>
      <c r="AQ32" s="94"/>
      <c r="AR32" s="94"/>
      <c r="AS32" s="94"/>
      <c r="AT32" s="36"/>
      <c r="AU32" s="90"/>
      <c r="AV32" s="91"/>
      <c r="AW32" s="91"/>
      <c r="AX32" s="91"/>
      <c r="AY32" s="91"/>
      <c r="AZ32" s="92"/>
    </row>
    <row r="33" spans="1:52" s="55" customFormat="1" ht="15" customHeight="1" x14ac:dyDescent="0.2">
      <c r="A33" s="53">
        <v>22</v>
      </c>
      <c r="B33" s="231" t="s">
        <v>296</v>
      </c>
      <c r="C33" s="232"/>
      <c r="D33" s="232"/>
      <c r="E33" s="232"/>
      <c r="F33" s="232"/>
      <c r="G33" s="232"/>
      <c r="H33" s="232"/>
      <c r="I33" s="232"/>
      <c r="J33" s="233"/>
      <c r="K33" s="234" t="s">
        <v>517</v>
      </c>
      <c r="L33" s="235"/>
      <c r="M33" s="235"/>
      <c r="N33" s="235"/>
      <c r="O33" s="235"/>
      <c r="P33" s="235"/>
      <c r="Q33" s="235"/>
      <c r="R33" s="235" t="s">
        <v>534</v>
      </c>
      <c r="S33" s="235"/>
      <c r="T33" s="235"/>
      <c r="U33" s="235"/>
      <c r="V33" s="235"/>
      <c r="W33" s="235"/>
      <c r="X33" s="235"/>
      <c r="Y33" s="57"/>
      <c r="Z33" s="57" t="s">
        <v>270</v>
      </c>
      <c r="AA33" s="57"/>
      <c r="AB33" s="57"/>
      <c r="AC33" s="57"/>
      <c r="AD33" s="57"/>
      <c r="AE33" s="57"/>
      <c r="AF33" s="58"/>
      <c r="AG33" s="58" t="s">
        <v>193</v>
      </c>
      <c r="AH33" s="58"/>
      <c r="AI33" s="103"/>
      <c r="AJ33" s="103"/>
      <c r="AK33" s="103"/>
      <c r="AL33" s="94"/>
      <c r="AM33" s="94"/>
      <c r="AN33" s="94"/>
      <c r="AO33" s="94"/>
      <c r="AP33" s="94"/>
      <c r="AQ33" s="94"/>
      <c r="AR33" s="94"/>
      <c r="AS33" s="94"/>
      <c r="AT33" s="36"/>
      <c r="AU33" s="49"/>
      <c r="AV33" s="50"/>
      <c r="AW33" s="50"/>
      <c r="AX33" s="50"/>
      <c r="AY33" s="50"/>
      <c r="AZ33" s="51"/>
    </row>
    <row r="34" spans="1:52" s="55" customFormat="1" ht="15" customHeight="1" x14ac:dyDescent="0.2">
      <c r="A34" s="142">
        <v>23</v>
      </c>
      <c r="B34" s="231" t="s">
        <v>479</v>
      </c>
      <c r="C34" s="232"/>
      <c r="D34" s="232"/>
      <c r="E34" s="232"/>
      <c r="F34" s="232"/>
      <c r="G34" s="232"/>
      <c r="H34" s="232"/>
      <c r="I34" s="232"/>
      <c r="J34" s="233"/>
      <c r="K34" s="234" t="s">
        <v>517</v>
      </c>
      <c r="L34" s="235"/>
      <c r="M34" s="235"/>
      <c r="N34" s="235"/>
      <c r="O34" s="235"/>
      <c r="P34" s="235"/>
      <c r="Q34" s="235"/>
      <c r="R34" s="235" t="s">
        <v>534</v>
      </c>
      <c r="S34" s="235"/>
      <c r="T34" s="235"/>
      <c r="U34" s="235"/>
      <c r="V34" s="235"/>
      <c r="W34" s="235"/>
      <c r="X34" s="235"/>
      <c r="Y34" s="57"/>
      <c r="Z34" s="57" t="s">
        <v>271</v>
      </c>
      <c r="AA34" s="57"/>
      <c r="AB34" s="57"/>
      <c r="AC34" s="57"/>
      <c r="AD34" s="57"/>
      <c r="AE34" s="57"/>
      <c r="AF34" s="58"/>
      <c r="AG34" s="58" t="s">
        <v>193</v>
      </c>
      <c r="AH34" s="58"/>
      <c r="AI34" s="103"/>
      <c r="AJ34" s="103"/>
      <c r="AK34" s="103"/>
      <c r="AL34" s="94"/>
      <c r="AM34" s="94"/>
      <c r="AN34" s="94"/>
      <c r="AO34" s="94"/>
      <c r="AP34" s="94"/>
      <c r="AQ34" s="94"/>
      <c r="AR34" s="94"/>
      <c r="AS34" s="94"/>
      <c r="AT34" s="36"/>
      <c r="AU34" s="49"/>
      <c r="AV34" s="50"/>
      <c r="AW34" s="50"/>
      <c r="AX34" s="50"/>
      <c r="AY34" s="50"/>
      <c r="AZ34" s="51"/>
    </row>
    <row r="35" spans="1:52" s="55" customFormat="1" ht="15" customHeight="1" x14ac:dyDescent="0.2">
      <c r="A35" s="9"/>
      <c r="B35" s="128"/>
      <c r="C35" s="128"/>
      <c r="D35" s="128"/>
      <c r="E35" s="128"/>
      <c r="F35" s="128"/>
      <c r="G35" s="128"/>
      <c r="H35" s="128"/>
      <c r="I35" s="128"/>
      <c r="J35" s="128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1"/>
      <c r="AJ35" s="131"/>
      <c r="AK35" s="131"/>
      <c r="AL35" s="9"/>
      <c r="AM35" s="9"/>
      <c r="AN35" s="9"/>
      <c r="AO35" s="9"/>
      <c r="AP35" s="9"/>
      <c r="AQ35" s="9"/>
      <c r="AR35" s="9"/>
      <c r="AS35" s="9"/>
      <c r="AT35" s="96"/>
      <c r="AU35" s="5"/>
      <c r="AV35" s="5"/>
      <c r="AW35" s="26" t="s">
        <v>25</v>
      </c>
      <c r="AX35" s="27">
        <v>1</v>
      </c>
      <c r="AY35" s="27" t="s">
        <v>26</v>
      </c>
      <c r="AZ35" s="27">
        <v>2</v>
      </c>
    </row>
    <row r="36" spans="1:52" s="55" customFormat="1" ht="15" customHeight="1" x14ac:dyDescent="0.2">
      <c r="A36" s="9"/>
      <c r="B36" s="128"/>
      <c r="C36" s="128"/>
      <c r="D36" s="128"/>
      <c r="E36" s="128"/>
      <c r="F36" s="128"/>
      <c r="G36" s="128"/>
      <c r="H36" s="128"/>
      <c r="I36" s="128"/>
      <c r="J36" s="128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1"/>
      <c r="AJ36" s="131"/>
      <c r="AK36" s="131"/>
      <c r="AL36" s="9"/>
      <c r="AM36" s="9"/>
      <c r="AN36" s="9"/>
      <c r="AO36" s="9"/>
      <c r="AP36" s="9"/>
      <c r="AQ36" s="9"/>
      <c r="AR36" s="9"/>
      <c r="AS36" s="9"/>
      <c r="AT36" s="96"/>
      <c r="AU36" s="5"/>
      <c r="AV36" s="5"/>
      <c r="AW36" s="5"/>
      <c r="AX36" s="5"/>
      <c r="AY36" s="5"/>
      <c r="AZ36" s="5"/>
    </row>
    <row r="37" spans="1:52" s="55" customFormat="1" ht="15" customHeight="1" x14ac:dyDescent="0.2">
      <c r="A37" s="9"/>
      <c r="B37" s="128"/>
      <c r="C37" s="128"/>
      <c r="D37" s="128"/>
      <c r="E37" s="128"/>
      <c r="F37" s="128"/>
      <c r="G37" s="128"/>
      <c r="H37" s="128"/>
      <c r="I37" s="128"/>
      <c r="J37" s="128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1"/>
      <c r="AJ37" s="131"/>
      <c r="AK37" s="131"/>
      <c r="AL37" s="9"/>
      <c r="AM37" s="9"/>
      <c r="AN37" s="9"/>
      <c r="AO37" s="9"/>
      <c r="AP37" s="9"/>
      <c r="AQ37" s="9"/>
      <c r="AR37" s="9"/>
      <c r="AS37" s="9"/>
      <c r="AT37" s="96"/>
      <c r="AU37" s="5"/>
      <c r="AV37" s="5"/>
      <c r="AW37" s="5"/>
      <c r="AX37" s="5"/>
      <c r="AY37" s="5"/>
      <c r="AZ37" s="5"/>
    </row>
    <row r="38" spans="1:52" s="55" customFormat="1" ht="15" customHeight="1" x14ac:dyDescent="0.2">
      <c r="A38" s="9"/>
      <c r="B38" s="128"/>
      <c r="C38" s="128"/>
      <c r="D38" s="128"/>
      <c r="E38" s="128"/>
      <c r="F38" s="128"/>
      <c r="G38" s="128"/>
      <c r="H38" s="128"/>
      <c r="I38" s="128"/>
      <c r="J38" s="128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1"/>
      <c r="AJ38" s="131"/>
      <c r="AK38" s="131"/>
      <c r="AL38" s="9"/>
      <c r="AM38" s="9"/>
      <c r="AN38" s="9"/>
      <c r="AO38" s="9"/>
      <c r="AP38" s="9"/>
      <c r="AQ38" s="9"/>
      <c r="AR38" s="9"/>
      <c r="AS38" s="9"/>
      <c r="AT38" s="96"/>
      <c r="AU38" s="5"/>
      <c r="AV38" s="5"/>
      <c r="AW38" s="5"/>
      <c r="AX38" s="5"/>
      <c r="AY38" s="5"/>
      <c r="AZ38" s="5"/>
    </row>
    <row r="39" spans="1:52" s="55" customFormat="1" ht="15" customHeight="1" x14ac:dyDescent="0.2">
      <c r="A39" s="9"/>
      <c r="B39" s="128"/>
      <c r="C39" s="128"/>
      <c r="D39" s="128"/>
      <c r="E39" s="128"/>
      <c r="F39" s="128"/>
      <c r="G39" s="128"/>
      <c r="H39" s="128"/>
      <c r="I39" s="128"/>
      <c r="J39" s="128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1"/>
      <c r="AJ39" s="131"/>
      <c r="AK39" s="131"/>
      <c r="AL39" s="9"/>
      <c r="AM39" s="9"/>
      <c r="AN39" s="9"/>
      <c r="AO39" s="9"/>
      <c r="AP39" s="9"/>
      <c r="AQ39" s="9"/>
      <c r="AR39" s="9"/>
      <c r="AS39" s="9"/>
      <c r="AT39" s="96"/>
      <c r="AU39" s="5"/>
      <c r="AV39" s="5"/>
      <c r="AW39" s="5"/>
      <c r="AX39" s="5"/>
      <c r="AY39" s="5"/>
      <c r="AZ39" s="5"/>
    </row>
    <row r="40" spans="1:52" s="55" customFormat="1" ht="15" customHeight="1" x14ac:dyDescent="0.2">
      <c r="A40" s="9"/>
      <c r="B40" s="128"/>
      <c r="C40" s="128"/>
      <c r="D40" s="128"/>
      <c r="E40" s="128"/>
      <c r="F40" s="128"/>
      <c r="G40" s="128"/>
      <c r="H40" s="128"/>
      <c r="I40" s="128"/>
      <c r="J40" s="128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1"/>
      <c r="AJ40" s="131"/>
      <c r="AK40" s="131"/>
      <c r="AL40" s="9"/>
      <c r="AM40" s="9"/>
      <c r="AN40" s="9"/>
      <c r="AO40" s="9"/>
      <c r="AP40" s="9"/>
      <c r="AQ40" s="9"/>
      <c r="AR40" s="9"/>
      <c r="AS40" s="9"/>
      <c r="AT40" s="96"/>
      <c r="AU40" s="5"/>
      <c r="AV40" s="5"/>
      <c r="AW40" s="5"/>
      <c r="AX40" s="5"/>
      <c r="AY40" s="5"/>
      <c r="AZ40" s="5"/>
    </row>
    <row r="41" spans="1:52" s="2" customFormat="1" x14ac:dyDescent="0.25">
      <c r="A41" s="198" t="s">
        <v>75</v>
      </c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 t="s">
        <v>50</v>
      </c>
      <c r="AZ41" s="198"/>
    </row>
    <row r="42" spans="1:52" s="55" customFormat="1" ht="23.25" customHeight="1" x14ac:dyDescent="0.25">
      <c r="A42" s="198" t="s">
        <v>41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213" t="s">
        <v>441</v>
      </c>
      <c r="AY42" s="213"/>
      <c r="AZ42" s="213"/>
    </row>
    <row r="43" spans="1:52" s="55" customFormat="1" ht="15" customHeight="1" x14ac:dyDescent="0.25">
      <c r="A43" s="209" t="s">
        <v>52</v>
      </c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</row>
    <row r="44" spans="1:52" s="55" customFormat="1" ht="1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spans="1:52" s="55" customFormat="1" ht="15" customHeight="1" x14ac:dyDescent="0.2">
      <c r="A45" s="202" t="s">
        <v>20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7"/>
      <c r="V45" s="202" t="s">
        <v>22</v>
      </c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7"/>
      <c r="AN45" s="202" t="s">
        <v>10</v>
      </c>
      <c r="AO45" s="203"/>
      <c r="AP45" s="203"/>
      <c r="AQ45" s="203"/>
      <c r="AR45" s="203"/>
      <c r="AS45" s="203"/>
      <c r="AT45" s="203"/>
      <c r="AU45" s="203"/>
      <c r="AV45" s="203"/>
      <c r="AW45" s="207"/>
      <c r="AX45" s="202" t="s">
        <v>23</v>
      </c>
      <c r="AY45" s="203"/>
      <c r="AZ45" s="207"/>
    </row>
    <row r="46" spans="1:52" s="102" customFormat="1" ht="15" customHeight="1" x14ac:dyDescent="0.2">
      <c r="A46" s="204" t="s">
        <v>399</v>
      </c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6"/>
      <c r="V46" s="195" t="s">
        <v>81</v>
      </c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7"/>
      <c r="AN46" s="195" t="s">
        <v>82</v>
      </c>
      <c r="AO46" s="196"/>
      <c r="AP46" s="196"/>
      <c r="AQ46" s="196"/>
      <c r="AR46" s="196"/>
      <c r="AS46" s="196"/>
      <c r="AT46" s="196"/>
      <c r="AU46" s="196"/>
      <c r="AV46" s="196"/>
      <c r="AW46" s="197"/>
      <c r="AX46" s="199" t="s">
        <v>197</v>
      </c>
      <c r="AY46" s="200"/>
      <c r="AZ46" s="201"/>
    </row>
    <row r="47" spans="1:52" s="2" customFormat="1" x14ac:dyDescent="0.25">
      <c r="A47" s="202" t="s">
        <v>42</v>
      </c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7"/>
      <c r="AB47" s="192" t="s">
        <v>43</v>
      </c>
      <c r="AC47" s="193"/>
      <c r="AD47" s="194"/>
      <c r="AE47" s="202" t="s">
        <v>0</v>
      </c>
      <c r="AF47" s="203"/>
      <c r="AG47" s="203"/>
      <c r="AH47" s="203"/>
      <c r="AI47" s="203"/>
      <c r="AJ47" s="203"/>
      <c r="AK47" s="203"/>
      <c r="AL47" s="203"/>
      <c r="AM47" s="203"/>
      <c r="AN47" s="203"/>
      <c r="AO47" s="192" t="s">
        <v>72</v>
      </c>
      <c r="AP47" s="193"/>
      <c r="AQ47" s="194"/>
      <c r="AR47" s="192" t="s">
        <v>48</v>
      </c>
      <c r="AS47" s="194"/>
      <c r="AT47" s="192" t="s">
        <v>46</v>
      </c>
      <c r="AU47" s="194"/>
      <c r="AV47" s="192" t="s">
        <v>4</v>
      </c>
      <c r="AW47" s="194"/>
      <c r="AX47" s="192" t="s">
        <v>5</v>
      </c>
      <c r="AY47" s="193"/>
      <c r="AZ47" s="194"/>
    </row>
    <row r="48" spans="1:52" x14ac:dyDescent="0.25">
      <c r="A48" s="169" t="s">
        <v>198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1"/>
      <c r="AB48" s="172" t="s">
        <v>85</v>
      </c>
      <c r="AC48" s="173"/>
      <c r="AD48" s="174"/>
      <c r="AE48" s="169" t="s">
        <v>82</v>
      </c>
      <c r="AF48" s="170"/>
      <c r="AG48" s="170"/>
      <c r="AH48" s="170"/>
      <c r="AI48" s="170"/>
      <c r="AJ48" s="170"/>
      <c r="AK48" s="170"/>
      <c r="AL48" s="170"/>
      <c r="AM48" s="170"/>
      <c r="AN48" s="170"/>
      <c r="AO48" s="161">
        <v>2444463511</v>
      </c>
      <c r="AP48" s="180"/>
      <c r="AQ48" s="162"/>
      <c r="AR48" s="161">
        <v>3</v>
      </c>
      <c r="AS48" s="162"/>
      <c r="AT48" s="161" t="s">
        <v>47</v>
      </c>
      <c r="AU48" s="162"/>
      <c r="AV48" s="161" t="s">
        <v>21</v>
      </c>
      <c r="AW48" s="162"/>
      <c r="AX48" s="150" t="s">
        <v>40</v>
      </c>
      <c r="AY48" s="151"/>
      <c r="AZ48" s="152"/>
    </row>
    <row r="49" spans="1:52" ht="20.100000000000001" customHeight="1" x14ac:dyDescent="0.25">
      <c r="A49" s="1"/>
    </row>
    <row r="50" spans="1:52" ht="20.100000000000001" customHeight="1" x14ac:dyDescent="0.25">
      <c r="A50" s="153" t="s">
        <v>19</v>
      </c>
      <c r="B50" s="155" t="s">
        <v>18</v>
      </c>
      <c r="C50" s="156"/>
      <c r="D50" s="156"/>
      <c r="E50" s="156"/>
      <c r="F50" s="156"/>
      <c r="G50" s="156"/>
      <c r="H50" s="156"/>
      <c r="I50" s="156"/>
      <c r="J50" s="156"/>
      <c r="K50" s="159" t="s">
        <v>11</v>
      </c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09"/>
      <c r="AH50" s="109"/>
      <c r="AI50" s="177" t="s">
        <v>7</v>
      </c>
      <c r="AJ50" s="178"/>
      <c r="AK50" s="178"/>
      <c r="AL50" s="178"/>
      <c r="AM50" s="178"/>
      <c r="AN50" s="178"/>
      <c r="AO50" s="178"/>
      <c r="AP50" s="178"/>
      <c r="AQ50" s="178"/>
      <c r="AR50" s="178"/>
      <c r="AS50" s="179"/>
      <c r="AT50" s="160" t="s">
        <v>12</v>
      </c>
      <c r="AU50" s="156" t="s">
        <v>28</v>
      </c>
      <c r="AV50" s="156"/>
      <c r="AW50" s="156"/>
      <c r="AX50" s="156"/>
      <c r="AY50" s="156"/>
      <c r="AZ50" s="175"/>
    </row>
    <row r="51" spans="1:52" ht="20.100000000000001" customHeight="1" x14ac:dyDescent="0.25">
      <c r="A51" s="224"/>
      <c r="B51" s="225"/>
      <c r="C51" s="226"/>
      <c r="D51" s="226"/>
      <c r="E51" s="226"/>
      <c r="F51" s="226"/>
      <c r="G51" s="226"/>
      <c r="H51" s="226"/>
      <c r="I51" s="226"/>
      <c r="J51" s="226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114"/>
      <c r="AH51" s="114"/>
      <c r="AI51" s="115">
        <v>1</v>
      </c>
      <c r="AJ51" s="115">
        <v>2</v>
      </c>
      <c r="AK51" s="115">
        <v>3</v>
      </c>
      <c r="AL51" s="115">
        <v>4</v>
      </c>
      <c r="AM51" s="115">
        <v>5</v>
      </c>
      <c r="AN51" s="115">
        <v>6</v>
      </c>
      <c r="AO51" s="115">
        <v>7</v>
      </c>
      <c r="AP51" s="115">
        <v>8</v>
      </c>
      <c r="AQ51" s="115">
        <v>9</v>
      </c>
      <c r="AR51" s="115">
        <v>10</v>
      </c>
      <c r="AS51" s="115">
        <v>11</v>
      </c>
      <c r="AT51" s="228"/>
      <c r="AU51" s="226"/>
      <c r="AV51" s="226"/>
      <c r="AW51" s="226"/>
      <c r="AX51" s="226"/>
      <c r="AY51" s="226"/>
      <c r="AZ51" s="229"/>
    </row>
    <row r="52" spans="1:52" x14ac:dyDescent="0.25">
      <c r="A52" s="53">
        <v>24</v>
      </c>
      <c r="B52" s="231" t="s">
        <v>481</v>
      </c>
      <c r="C52" s="232"/>
      <c r="D52" s="232"/>
      <c r="E52" s="232"/>
      <c r="F52" s="232"/>
      <c r="G52" s="232"/>
      <c r="H52" s="232"/>
      <c r="I52" s="232"/>
      <c r="J52" s="233"/>
      <c r="K52" s="234" t="s">
        <v>518</v>
      </c>
      <c r="L52" s="235"/>
      <c r="M52" s="235"/>
      <c r="N52" s="235"/>
      <c r="O52" s="235"/>
      <c r="P52" s="235"/>
      <c r="Q52" s="235"/>
      <c r="R52" s="235" t="s">
        <v>535</v>
      </c>
      <c r="S52" s="235"/>
      <c r="T52" s="235"/>
      <c r="U52" s="235"/>
      <c r="V52" s="235"/>
      <c r="W52" s="235"/>
      <c r="X52" s="235"/>
      <c r="Y52" s="57"/>
      <c r="Z52" s="57" t="s">
        <v>480</v>
      </c>
      <c r="AA52" s="57"/>
      <c r="AB52" s="57"/>
      <c r="AC52" s="57"/>
      <c r="AD52" s="57"/>
      <c r="AE52" s="57"/>
      <c r="AF52" s="58"/>
      <c r="AG52" s="58" t="s">
        <v>194</v>
      </c>
      <c r="AH52" s="58"/>
      <c r="AI52" s="103"/>
      <c r="AJ52" s="103"/>
      <c r="AK52" s="103"/>
      <c r="AL52" s="94"/>
      <c r="AM52" s="94"/>
      <c r="AN52" s="94"/>
      <c r="AO52" s="94"/>
      <c r="AP52" s="94"/>
      <c r="AQ52" s="94"/>
      <c r="AR52" s="94"/>
      <c r="AS52" s="94"/>
      <c r="AT52" s="36"/>
      <c r="AU52" s="49"/>
      <c r="AV52" s="50"/>
      <c r="AW52" s="50"/>
      <c r="AX52" s="50"/>
      <c r="AY52" s="50"/>
      <c r="AZ52" s="51"/>
    </row>
    <row r="53" spans="1:52" x14ac:dyDescent="0.25">
      <c r="A53" s="53">
        <v>25</v>
      </c>
      <c r="B53" s="231" t="s">
        <v>563</v>
      </c>
      <c r="C53" s="232"/>
      <c r="D53" s="232"/>
      <c r="E53" s="232"/>
      <c r="F53" s="232"/>
      <c r="G53" s="232"/>
      <c r="H53" s="232"/>
      <c r="I53" s="232"/>
      <c r="J53" s="233"/>
      <c r="K53" s="234" t="s">
        <v>519</v>
      </c>
      <c r="L53" s="235"/>
      <c r="M53" s="235"/>
      <c r="N53" s="235"/>
      <c r="O53" s="235"/>
      <c r="P53" s="235"/>
      <c r="Q53" s="235"/>
      <c r="R53" s="235" t="s">
        <v>536</v>
      </c>
      <c r="S53" s="235"/>
      <c r="T53" s="235"/>
      <c r="U53" s="235"/>
      <c r="V53" s="235"/>
      <c r="W53" s="235"/>
      <c r="X53" s="235"/>
      <c r="Y53" s="57"/>
      <c r="Z53" s="57" t="s">
        <v>266</v>
      </c>
      <c r="AA53" s="57"/>
      <c r="AB53" s="57"/>
      <c r="AC53" s="57"/>
      <c r="AD53" s="57"/>
      <c r="AE53" s="57"/>
      <c r="AF53" s="58"/>
      <c r="AG53" s="58" t="s">
        <v>194</v>
      </c>
      <c r="AH53" s="58"/>
      <c r="AI53" s="103"/>
      <c r="AJ53" s="103"/>
      <c r="AK53" s="103"/>
      <c r="AL53" s="94"/>
      <c r="AM53" s="94"/>
      <c r="AN53" s="94"/>
      <c r="AO53" s="94"/>
      <c r="AP53" s="94"/>
      <c r="AQ53" s="94"/>
      <c r="AR53" s="94"/>
      <c r="AS53" s="94"/>
      <c r="AT53" s="36"/>
      <c r="AU53" s="49"/>
      <c r="AV53" s="50"/>
      <c r="AW53" s="50"/>
      <c r="AX53" s="50"/>
      <c r="AY53" s="50"/>
      <c r="AZ53" s="51"/>
    </row>
    <row r="54" spans="1:52" ht="12" customHeight="1" x14ac:dyDescent="0.25">
      <c r="A54" s="53">
        <v>26</v>
      </c>
      <c r="B54" s="231" t="s">
        <v>292</v>
      </c>
      <c r="C54" s="232"/>
      <c r="D54" s="232"/>
      <c r="E54" s="232"/>
      <c r="F54" s="232"/>
      <c r="G54" s="232"/>
      <c r="H54" s="232"/>
      <c r="I54" s="232"/>
      <c r="J54" s="233"/>
      <c r="K54" s="234" t="s">
        <v>519</v>
      </c>
      <c r="L54" s="235"/>
      <c r="M54" s="235"/>
      <c r="N54" s="235"/>
      <c r="O54" s="235"/>
      <c r="P54" s="235"/>
      <c r="Q54" s="235"/>
      <c r="R54" s="235" t="s">
        <v>537</v>
      </c>
      <c r="S54" s="235"/>
      <c r="T54" s="235"/>
      <c r="U54" s="235"/>
      <c r="V54" s="235"/>
      <c r="W54" s="235"/>
      <c r="X54" s="235"/>
      <c r="Y54" s="57"/>
      <c r="Z54" s="57" t="s">
        <v>264</v>
      </c>
      <c r="AA54" s="57"/>
      <c r="AB54" s="57"/>
      <c r="AC54" s="57"/>
      <c r="AD54" s="57"/>
      <c r="AE54" s="57"/>
      <c r="AF54" s="58"/>
      <c r="AG54" s="58" t="s">
        <v>194</v>
      </c>
      <c r="AH54" s="58"/>
      <c r="AI54" s="103"/>
      <c r="AJ54" s="103"/>
      <c r="AK54" s="103"/>
      <c r="AL54" s="94"/>
      <c r="AM54" s="94"/>
      <c r="AN54" s="94"/>
      <c r="AO54" s="94"/>
      <c r="AP54" s="94"/>
      <c r="AQ54" s="94"/>
      <c r="AR54" s="94"/>
      <c r="AS54" s="94"/>
      <c r="AT54" s="36"/>
      <c r="AU54" s="49"/>
      <c r="AV54" s="50"/>
      <c r="AW54" s="50"/>
      <c r="AX54" s="50"/>
      <c r="AY54" s="50"/>
      <c r="AZ54" s="51"/>
    </row>
    <row r="55" spans="1:52" ht="12" customHeight="1" x14ac:dyDescent="0.25">
      <c r="A55" s="53">
        <v>27</v>
      </c>
      <c r="B55" s="231" t="s">
        <v>564</v>
      </c>
      <c r="C55" s="232"/>
      <c r="D55" s="232"/>
      <c r="E55" s="232"/>
      <c r="F55" s="232"/>
      <c r="G55" s="232"/>
      <c r="H55" s="232"/>
      <c r="I55" s="232"/>
      <c r="J55" s="55"/>
      <c r="K55" s="234" t="s">
        <v>520</v>
      </c>
      <c r="L55" s="235"/>
      <c r="M55" s="235"/>
      <c r="N55" s="235"/>
      <c r="O55" s="235"/>
      <c r="P55" s="235"/>
      <c r="Q55" s="235"/>
      <c r="R55" s="235" t="s">
        <v>538</v>
      </c>
      <c r="S55" s="235"/>
      <c r="T55" s="235"/>
      <c r="U55" s="235"/>
      <c r="V55" s="235"/>
      <c r="W55" s="235"/>
      <c r="X55" s="235"/>
      <c r="Y55" s="55"/>
      <c r="Z55" s="55" t="s">
        <v>470</v>
      </c>
      <c r="AA55" s="55"/>
      <c r="AB55" s="55"/>
      <c r="AC55" s="55"/>
      <c r="AD55" s="55"/>
      <c r="AE55" s="55"/>
      <c r="AF55" s="55"/>
      <c r="AG55" s="55" t="s">
        <v>194</v>
      </c>
      <c r="AH55" s="55"/>
      <c r="AI55" s="103"/>
      <c r="AJ55" s="103"/>
      <c r="AK55" s="103"/>
      <c r="AL55" s="94"/>
      <c r="AM55" s="94"/>
      <c r="AN55" s="94"/>
      <c r="AO55" s="94"/>
      <c r="AP55" s="94"/>
      <c r="AQ55" s="94"/>
      <c r="AR55" s="94"/>
      <c r="AS55" s="94"/>
      <c r="AT55" s="36"/>
      <c r="AU55" s="49"/>
      <c r="AV55" s="50"/>
      <c r="AW55" s="50"/>
      <c r="AX55" s="50"/>
      <c r="AY55" s="50"/>
      <c r="AZ55" s="51"/>
    </row>
    <row r="56" spans="1:52" x14ac:dyDescent="0.25">
      <c r="A56" s="113">
        <v>28</v>
      </c>
      <c r="B56" s="231" t="s">
        <v>289</v>
      </c>
      <c r="C56" s="232"/>
      <c r="D56" s="232"/>
      <c r="E56" s="232"/>
      <c r="F56" s="232"/>
      <c r="G56" s="232"/>
      <c r="H56" s="232"/>
      <c r="I56" s="232"/>
      <c r="J56" s="233"/>
      <c r="K56" s="234" t="s">
        <v>423</v>
      </c>
      <c r="L56" s="235"/>
      <c r="M56" s="235"/>
      <c r="N56" s="235"/>
      <c r="O56" s="235"/>
      <c r="P56" s="235"/>
      <c r="Q56" s="235"/>
      <c r="R56" s="235" t="s">
        <v>539</v>
      </c>
      <c r="S56" s="235"/>
      <c r="T56" s="235"/>
      <c r="U56" s="235"/>
      <c r="V56" s="235"/>
      <c r="W56" s="235"/>
      <c r="X56" s="235"/>
      <c r="Y56" s="57"/>
      <c r="Z56" s="57" t="s">
        <v>146</v>
      </c>
      <c r="AA56" s="57"/>
      <c r="AB56" s="57"/>
      <c r="AC56" s="57"/>
      <c r="AD56" s="57"/>
      <c r="AE56" s="57"/>
      <c r="AF56" s="58"/>
      <c r="AG56" s="58" t="s">
        <v>194</v>
      </c>
      <c r="AH56" s="58"/>
      <c r="AI56" s="103"/>
      <c r="AJ56" s="103"/>
      <c r="AK56" s="103"/>
      <c r="AL56" s="94"/>
      <c r="AM56" s="94"/>
      <c r="AN56" s="94"/>
      <c r="AO56" s="94"/>
      <c r="AP56" s="94"/>
      <c r="AQ56" s="94"/>
      <c r="AR56" s="94"/>
      <c r="AS56" s="94"/>
      <c r="AT56" s="36"/>
      <c r="AU56" s="90"/>
      <c r="AV56" s="91"/>
      <c r="AW56" s="91"/>
      <c r="AX56" s="91"/>
      <c r="AY56" s="91"/>
      <c r="AZ56" s="92"/>
    </row>
    <row r="57" spans="1:52" ht="15" customHeight="1" x14ac:dyDescent="0.25">
      <c r="A57" s="3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9"/>
      <c r="AH57" s="89"/>
      <c r="AI57" s="85"/>
      <c r="AJ57" s="85"/>
      <c r="AK57" s="85"/>
      <c r="AL57" s="85"/>
      <c r="AM57" s="85"/>
      <c r="AN57" s="9"/>
      <c r="AO57" s="9"/>
      <c r="AP57" s="9"/>
      <c r="AQ57" s="9"/>
      <c r="AR57" s="9"/>
      <c r="AS57" s="9"/>
      <c r="AT57" s="11"/>
      <c r="AU57" s="9"/>
      <c r="AV57" s="2"/>
      <c r="AW57" s="28" t="s">
        <v>13</v>
      </c>
      <c r="AX57" s="17">
        <v>7</v>
      </c>
      <c r="AY57" s="17">
        <v>11</v>
      </c>
      <c r="AZ57" s="17">
        <v>2018</v>
      </c>
    </row>
    <row r="58" spans="1:52" x14ac:dyDescent="0.25">
      <c r="A58" s="3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9"/>
      <c r="AH58" s="89"/>
      <c r="AI58" s="85"/>
      <c r="AJ58" s="85"/>
      <c r="AK58" s="85"/>
      <c r="AL58" s="85"/>
      <c r="AM58" s="85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4"/>
      <c r="AZ58" s="9"/>
    </row>
    <row r="59" spans="1:52" x14ac:dyDescent="0.25">
      <c r="A59" s="186" t="s">
        <v>2</v>
      </c>
      <c r="B59" s="186"/>
      <c r="C59" s="186"/>
      <c r="D59" s="186"/>
      <c r="E59" s="186"/>
      <c r="F59" s="186"/>
      <c r="G59" s="186"/>
      <c r="H59" s="186"/>
      <c r="S59" s="186" t="s">
        <v>3</v>
      </c>
      <c r="T59" s="186"/>
      <c r="U59" s="186"/>
      <c r="V59" s="186"/>
      <c r="W59" s="186"/>
      <c r="X59" s="186"/>
      <c r="Y59" s="186"/>
      <c r="Z59" s="186"/>
      <c r="AM59" s="187" t="s">
        <v>17</v>
      </c>
      <c r="AN59" s="187"/>
      <c r="AO59" s="187"/>
      <c r="AP59" s="187"/>
      <c r="AQ59" s="187"/>
      <c r="AR59" s="23"/>
      <c r="AS59" s="23"/>
      <c r="AT59" s="23"/>
      <c r="AU59" s="23"/>
      <c r="AV59" s="23"/>
      <c r="AW59" s="23"/>
      <c r="AX59" s="23"/>
    </row>
    <row r="60" spans="1:52" x14ac:dyDescent="0.25">
      <c r="A60" s="86"/>
      <c r="B60" s="86"/>
      <c r="C60" s="86"/>
      <c r="D60" s="86"/>
      <c r="E60" s="86"/>
      <c r="F60" s="86"/>
      <c r="G60" s="86"/>
      <c r="H60" s="86"/>
      <c r="S60" s="86"/>
      <c r="T60" s="86"/>
      <c r="U60" s="86"/>
      <c r="V60" s="86"/>
      <c r="W60" s="86"/>
      <c r="X60" s="86"/>
      <c r="Y60" s="86"/>
      <c r="Z60" s="86"/>
      <c r="AM60" s="87"/>
      <c r="AN60" s="86"/>
      <c r="AO60" s="86"/>
      <c r="AP60" s="86"/>
      <c r="AQ60" s="86"/>
      <c r="AR60" s="86"/>
      <c r="AS60" s="86"/>
      <c r="AT60" s="86"/>
      <c r="AU60" s="86"/>
      <c r="AV60" s="23"/>
      <c r="AW60" s="23"/>
      <c r="AX60" s="23"/>
    </row>
    <row r="61" spans="1:52" x14ac:dyDescent="0.25">
      <c r="A61" s="86"/>
      <c r="B61" s="86"/>
      <c r="C61" s="86"/>
      <c r="D61" s="86"/>
      <c r="E61" s="86"/>
      <c r="F61" s="86"/>
      <c r="G61" s="86"/>
      <c r="H61" s="86"/>
      <c r="S61" s="86"/>
      <c r="T61" s="86"/>
      <c r="U61" s="86"/>
      <c r="V61" s="86"/>
      <c r="W61" s="86"/>
      <c r="X61" s="86"/>
      <c r="Y61" s="86"/>
      <c r="Z61" s="86"/>
      <c r="AM61" s="87"/>
      <c r="AN61" s="86"/>
      <c r="AO61" s="86"/>
      <c r="AP61" s="86"/>
      <c r="AQ61" s="86"/>
      <c r="AR61" s="86"/>
      <c r="AS61" s="86"/>
      <c r="AT61" s="86"/>
      <c r="AU61" s="86"/>
      <c r="AV61" s="23"/>
      <c r="AW61" s="23"/>
      <c r="AX61" s="23"/>
    </row>
    <row r="64" spans="1:52" x14ac:dyDescent="0.25">
      <c r="I64" s="188" t="s">
        <v>24</v>
      </c>
      <c r="J64" s="188"/>
      <c r="K64" s="188"/>
      <c r="L64" s="188"/>
      <c r="M64" s="188"/>
      <c r="N64" s="188"/>
      <c r="O64" s="188"/>
      <c r="P64" s="188"/>
      <c r="Q64" s="188"/>
      <c r="R64" s="188"/>
      <c r="AA64" s="188" t="s">
        <v>553</v>
      </c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R64" s="189" t="s">
        <v>24</v>
      </c>
      <c r="AS64" s="189"/>
      <c r="AT64" s="189"/>
      <c r="AU64" s="189"/>
      <c r="AV64" s="189"/>
      <c r="AW64" s="189"/>
      <c r="AX64" s="189"/>
      <c r="AY64" s="189"/>
      <c r="AZ64" s="189"/>
    </row>
    <row r="65" spans="1:54" x14ac:dyDescent="0.25">
      <c r="B65" s="24"/>
      <c r="C65" s="24"/>
      <c r="D65" s="24"/>
      <c r="E65" s="24"/>
      <c r="F65" s="24"/>
      <c r="G65" s="24"/>
      <c r="I65" s="188" t="s">
        <v>307</v>
      </c>
      <c r="J65" s="188"/>
      <c r="K65" s="188"/>
      <c r="L65" s="188"/>
      <c r="M65" s="188"/>
      <c r="N65" s="188"/>
      <c r="O65" s="188"/>
      <c r="P65" s="188"/>
      <c r="Q65" s="188"/>
      <c r="R65" s="188"/>
      <c r="Y65" s="25"/>
      <c r="Z65" s="25"/>
      <c r="AA65" s="188" t="s">
        <v>549</v>
      </c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25"/>
      <c r="AN65" s="25"/>
      <c r="AO65" s="25"/>
      <c r="AP65" s="25"/>
      <c r="AQ65" s="25"/>
      <c r="AR65" s="189" t="s">
        <v>39</v>
      </c>
      <c r="AS65" s="189"/>
      <c r="AT65" s="189"/>
      <c r="AU65" s="189"/>
      <c r="AV65" s="189"/>
      <c r="AW65" s="189"/>
      <c r="AX65" s="189"/>
      <c r="AY65" s="189"/>
      <c r="AZ65" s="189"/>
    </row>
    <row r="66" spans="1:54" x14ac:dyDescent="0.25">
      <c r="A66" s="2"/>
      <c r="B66" s="44"/>
      <c r="C66" s="44"/>
      <c r="D66" s="44"/>
      <c r="E66" s="44"/>
      <c r="F66" s="2"/>
      <c r="G66" s="44"/>
      <c r="H66" s="45"/>
      <c r="I66" s="189" t="s">
        <v>16</v>
      </c>
      <c r="J66" s="189"/>
      <c r="K66" s="189"/>
      <c r="L66" s="189"/>
      <c r="M66" s="189"/>
      <c r="N66" s="189"/>
      <c r="O66" s="189"/>
      <c r="P66" s="189"/>
      <c r="Q66" s="189"/>
      <c r="R66" s="189"/>
      <c r="S66" s="2"/>
      <c r="T66" s="44"/>
      <c r="U66" s="44"/>
      <c r="V66" s="44"/>
      <c r="W66" s="44"/>
      <c r="X66" s="2"/>
      <c r="Y66" s="2"/>
      <c r="Z66" s="45"/>
      <c r="AA66" s="189" t="s">
        <v>15</v>
      </c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2"/>
      <c r="AN66" s="44"/>
      <c r="AO66" s="44"/>
      <c r="AP66" s="44"/>
      <c r="AQ66" s="44"/>
      <c r="AR66" s="189" t="s">
        <v>14</v>
      </c>
      <c r="AS66" s="189"/>
      <c r="AT66" s="189"/>
      <c r="AU66" s="189"/>
      <c r="AV66" s="189"/>
      <c r="AW66" s="189"/>
      <c r="AX66" s="189"/>
      <c r="AY66" s="189"/>
      <c r="AZ66" s="189"/>
    </row>
    <row r="67" spans="1:54" x14ac:dyDescent="0.25">
      <c r="AJ67" s="25"/>
    </row>
    <row r="68" spans="1:54" x14ac:dyDescent="0.25">
      <c r="A68" s="190" t="s">
        <v>37</v>
      </c>
      <c r="B68" s="190"/>
      <c r="C68" s="190"/>
      <c r="D68" s="190"/>
      <c r="E68" s="190"/>
      <c r="F68" s="190"/>
      <c r="G68" s="215" t="s">
        <v>306</v>
      </c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AW68" s="26" t="s">
        <v>25</v>
      </c>
      <c r="AX68" s="27">
        <v>2</v>
      </c>
      <c r="AY68" s="27" t="s">
        <v>26</v>
      </c>
      <c r="AZ68" s="27">
        <v>2</v>
      </c>
    </row>
    <row r="70" spans="1:54" s="72" customFormat="1" x14ac:dyDescent="0.25"/>
    <row r="71" spans="1:54" s="72" customFormat="1" x14ac:dyDescent="0.25"/>
    <row r="72" spans="1:54" s="72" customFormat="1" x14ac:dyDescent="0.25"/>
    <row r="73" spans="1:54" s="72" customFormat="1" x14ac:dyDescent="0.25"/>
    <row r="74" spans="1:54" s="72" customFormat="1" x14ac:dyDescent="0.25"/>
    <row r="75" spans="1:54" s="72" customFormat="1" x14ac:dyDescent="0.25"/>
    <row r="76" spans="1:54" s="72" customFormat="1" x14ac:dyDescent="0.25"/>
    <row r="77" spans="1:54" s="72" customFormat="1" x14ac:dyDescent="0.25"/>
    <row r="78" spans="1:54" s="72" customFormat="1" x14ac:dyDescent="0.25"/>
    <row r="79" spans="1:54" s="72" customFormat="1" x14ac:dyDescent="0.25"/>
    <row r="80" spans="1:54" s="147" customFormat="1" ht="15" customHeight="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B80" s="148"/>
    </row>
    <row r="81" spans="1:52" s="147" customFormat="1" ht="15" customHeight="1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</row>
    <row r="82" spans="1:52" s="147" customFormat="1" ht="15" customHeight="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</row>
    <row r="83" spans="1:52" s="72" customFormat="1" x14ac:dyDescent="0.25"/>
    <row r="84" spans="1:52" s="72" customFormat="1" x14ac:dyDescent="0.25"/>
    <row r="85" spans="1:52" s="72" customFormat="1" x14ac:dyDescent="0.25">
      <c r="L85" s="72">
        <f>13+28</f>
        <v>41</v>
      </c>
    </row>
    <row r="86" spans="1:52" s="72" customFormat="1" x14ac:dyDescent="0.25"/>
    <row r="87" spans="1:52" s="72" customFormat="1" x14ac:dyDescent="0.25"/>
    <row r="88" spans="1:52" s="72" customFormat="1" x14ac:dyDescent="0.25"/>
    <row r="91" spans="1:52" x14ac:dyDescent="0.25">
      <c r="A91" s="116">
        <v>5</v>
      </c>
      <c r="B91" s="245"/>
      <c r="C91" s="246"/>
      <c r="D91" s="246"/>
      <c r="E91" s="246"/>
      <c r="F91" s="246"/>
      <c r="G91" s="246"/>
      <c r="H91" s="246"/>
      <c r="I91" s="246"/>
      <c r="J91" s="247"/>
      <c r="K91" s="243" t="s">
        <v>248</v>
      </c>
      <c r="L91" s="244"/>
      <c r="M91" s="244"/>
      <c r="N91" s="244"/>
      <c r="O91" s="244"/>
      <c r="P91" s="244"/>
      <c r="Q91" s="244"/>
      <c r="R91" s="244" t="s">
        <v>250</v>
      </c>
      <c r="S91" s="244"/>
      <c r="T91" s="244"/>
      <c r="U91" s="244"/>
      <c r="V91" s="244"/>
      <c r="W91" s="244"/>
      <c r="X91" s="244"/>
      <c r="Y91" s="117"/>
      <c r="Z91" s="117" t="s">
        <v>269</v>
      </c>
      <c r="AA91" s="117"/>
      <c r="AB91" s="117"/>
      <c r="AC91" s="117"/>
      <c r="AD91" s="117"/>
      <c r="AE91" s="117"/>
      <c r="AF91" s="118"/>
      <c r="AG91" s="118" t="s">
        <v>194</v>
      </c>
      <c r="AH91" s="118"/>
      <c r="AI91" s="119"/>
      <c r="AJ91" s="119"/>
      <c r="AK91" s="119"/>
      <c r="AL91" s="116"/>
      <c r="AM91" s="116"/>
      <c r="AN91" s="116"/>
      <c r="AO91" s="116"/>
      <c r="AP91" s="116"/>
      <c r="AQ91" s="116"/>
      <c r="AR91" s="116"/>
      <c r="AS91" s="116"/>
      <c r="AT91" s="120"/>
      <c r="AU91" s="121"/>
      <c r="AV91" s="122"/>
      <c r="AW91" s="122"/>
      <c r="AX91" s="122"/>
      <c r="AY91" s="122"/>
      <c r="AZ91" s="123"/>
    </row>
    <row r="92" spans="1:52" x14ac:dyDescent="0.25">
      <c r="A92" s="104">
        <v>21</v>
      </c>
      <c r="B92" s="238"/>
      <c r="C92" s="239"/>
      <c r="D92" s="239"/>
      <c r="E92" s="239"/>
      <c r="F92" s="239"/>
      <c r="G92" s="239"/>
      <c r="H92" s="239"/>
      <c r="I92" s="239"/>
      <c r="J92" s="240"/>
      <c r="K92" s="241" t="s">
        <v>124</v>
      </c>
      <c r="L92" s="242"/>
      <c r="M92" s="242"/>
      <c r="N92" s="242"/>
      <c r="O92" s="242"/>
      <c r="P92" s="242"/>
      <c r="Q92" s="242"/>
      <c r="R92" s="242" t="s">
        <v>126</v>
      </c>
      <c r="S92" s="242"/>
      <c r="T92" s="242"/>
      <c r="U92" s="242"/>
      <c r="V92" s="242"/>
      <c r="W92" s="242"/>
      <c r="X92" s="242"/>
      <c r="Y92" s="105"/>
      <c r="Z92" s="105" t="s">
        <v>261</v>
      </c>
      <c r="AA92" s="105"/>
      <c r="AB92" s="105"/>
      <c r="AC92" s="105"/>
      <c r="AD92" s="105"/>
      <c r="AE92" s="105"/>
      <c r="AF92" s="106"/>
      <c r="AG92" s="106" t="s">
        <v>194</v>
      </c>
      <c r="AH92" s="106"/>
      <c r="AI92" s="107"/>
      <c r="AJ92" s="107"/>
      <c r="AK92" s="107"/>
      <c r="AL92" s="104"/>
      <c r="AM92" s="104"/>
      <c r="AN92" s="104"/>
      <c r="AO92" s="104"/>
      <c r="AP92" s="104"/>
      <c r="AQ92" s="104"/>
      <c r="AR92" s="104"/>
      <c r="AS92" s="104"/>
      <c r="AT92" s="108"/>
      <c r="AU92" s="124"/>
      <c r="AV92" s="125"/>
      <c r="AW92" s="125"/>
      <c r="AX92" s="125"/>
      <c r="AY92" s="125"/>
      <c r="AZ92" s="126"/>
    </row>
    <row r="93" spans="1:52" x14ac:dyDescent="0.25">
      <c r="A93" s="127">
        <v>22</v>
      </c>
      <c r="B93" s="238"/>
      <c r="C93" s="239"/>
      <c r="D93" s="239"/>
      <c r="E93" s="239"/>
      <c r="F93" s="239"/>
      <c r="G93" s="239"/>
      <c r="H93" s="239"/>
      <c r="I93" s="239"/>
      <c r="J93" s="240"/>
      <c r="K93" s="241" t="s">
        <v>125</v>
      </c>
      <c r="L93" s="242"/>
      <c r="M93" s="242"/>
      <c r="N93" s="242"/>
      <c r="O93" s="242"/>
      <c r="P93" s="242"/>
      <c r="Q93" s="242"/>
      <c r="R93" s="242" t="s">
        <v>249</v>
      </c>
      <c r="S93" s="242"/>
      <c r="T93" s="242"/>
      <c r="U93" s="242"/>
      <c r="V93" s="242"/>
      <c r="W93" s="242"/>
      <c r="X93" s="242"/>
      <c r="Y93" s="105"/>
      <c r="Z93" s="105" t="s">
        <v>262</v>
      </c>
      <c r="AA93" s="105"/>
      <c r="AB93" s="105"/>
      <c r="AC93" s="105"/>
      <c r="AD93" s="105"/>
      <c r="AE93" s="105"/>
      <c r="AF93" s="106"/>
      <c r="AG93" s="106" t="s">
        <v>194</v>
      </c>
      <c r="AH93" s="106"/>
      <c r="AI93" s="107"/>
      <c r="AJ93" s="107"/>
      <c r="AK93" s="107"/>
      <c r="AL93" s="104"/>
      <c r="AM93" s="104"/>
      <c r="AN93" s="104"/>
      <c r="AO93" s="104"/>
      <c r="AP93" s="104"/>
      <c r="AQ93" s="104"/>
      <c r="AR93" s="104"/>
      <c r="AS93" s="104"/>
      <c r="AT93" s="108"/>
      <c r="AU93" s="124"/>
      <c r="AV93" s="125"/>
      <c r="AW93" s="125"/>
      <c r="AX93" s="125"/>
      <c r="AY93" s="125"/>
      <c r="AZ93" s="126"/>
    </row>
    <row r="94" spans="1:52" x14ac:dyDescent="0.25">
      <c r="K94" t="s">
        <v>570</v>
      </c>
      <c r="R94" t="s">
        <v>571</v>
      </c>
      <c r="Z94" t="s">
        <v>253</v>
      </c>
    </row>
  </sheetData>
  <sortState ref="A12:AX34">
    <sortCondition ref="K12:K34"/>
    <sortCondition ref="R12:R34"/>
    <sortCondition ref="Z12:Z34"/>
  </sortState>
  <mergeCells count="175">
    <mergeCell ref="B14:J14"/>
    <mergeCell ref="K14:Q14"/>
    <mergeCell ref="R14:X14"/>
    <mergeCell ref="A42:AW42"/>
    <mergeCell ref="B12:J12"/>
    <mergeCell ref="K12:Q12"/>
    <mergeCell ref="R12:X12"/>
    <mergeCell ref="R15:X15"/>
    <mergeCell ref="B13:J13"/>
    <mergeCell ref="K13:Q13"/>
    <mergeCell ref="R13:X13"/>
    <mergeCell ref="B34:J34"/>
    <mergeCell ref="B17:J17"/>
    <mergeCell ref="B18:J18"/>
    <mergeCell ref="B26:J26"/>
    <mergeCell ref="K34:Q34"/>
    <mergeCell ref="K32:Q32"/>
    <mergeCell ref="B29:J29"/>
    <mergeCell ref="B16:J16"/>
    <mergeCell ref="K15:Q15"/>
    <mergeCell ref="R16:X16"/>
    <mergeCell ref="K16:Q16"/>
    <mergeCell ref="K17:Q17"/>
    <mergeCell ref="R17:X17"/>
    <mergeCell ref="R23:X23"/>
    <mergeCell ref="R24:X24"/>
    <mergeCell ref="R25:X25"/>
    <mergeCell ref="R56:X56"/>
    <mergeCell ref="R34:X34"/>
    <mergeCell ref="R52:X52"/>
    <mergeCell ref="R53:X53"/>
    <mergeCell ref="R54:X54"/>
    <mergeCell ref="R55:X55"/>
    <mergeCell ref="R32:X32"/>
    <mergeCell ref="A41:AX41"/>
    <mergeCell ref="A47:AA47"/>
    <mergeCell ref="AB47:AD47"/>
    <mergeCell ref="AE47:AN47"/>
    <mergeCell ref="AV48:AW48"/>
    <mergeCell ref="K33:Q33"/>
    <mergeCell ref="K26:Q26"/>
    <mergeCell ref="K27:Q27"/>
    <mergeCell ref="K28:Q28"/>
    <mergeCell ref="K30:Q30"/>
    <mergeCell ref="K31:Q31"/>
    <mergeCell ref="AT48:AU48"/>
    <mergeCell ref="AX46:AZ46"/>
    <mergeCell ref="AX47:AZ47"/>
    <mergeCell ref="R18:X18"/>
    <mergeCell ref="R19:X19"/>
    <mergeCell ref="R20:X20"/>
    <mergeCell ref="R21:X21"/>
    <mergeCell ref="R22:X22"/>
    <mergeCell ref="A43:AZ43"/>
    <mergeCell ref="A45:U45"/>
    <mergeCell ref="V45:AM45"/>
    <mergeCell ref="AN45:AW45"/>
    <mergeCell ref="AX45:AZ45"/>
    <mergeCell ref="B19:J19"/>
    <mergeCell ref="B20:J20"/>
    <mergeCell ref="B31:J31"/>
    <mergeCell ref="B32:J32"/>
    <mergeCell ref="K20:Q20"/>
    <mergeCell ref="AY41:AZ41"/>
    <mergeCell ref="AX42:AZ42"/>
    <mergeCell ref="B33:J33"/>
    <mergeCell ref="R33:X33"/>
    <mergeCell ref="R26:X26"/>
    <mergeCell ref="R27:X27"/>
    <mergeCell ref="R28:X28"/>
    <mergeCell ref="R30:X30"/>
    <mergeCell ref="R31:X31"/>
    <mergeCell ref="B21:J21"/>
    <mergeCell ref="B22:J22"/>
    <mergeCell ref="B23:J23"/>
    <mergeCell ref="A46:U46"/>
    <mergeCell ref="V46:AM46"/>
    <mergeCell ref="K92:Q92"/>
    <mergeCell ref="A68:F68"/>
    <mergeCell ref="AA65:AL65"/>
    <mergeCell ref="AR65:AZ65"/>
    <mergeCell ref="AA66:AL66"/>
    <mergeCell ref="AR66:AZ66"/>
    <mergeCell ref="AT47:AU47"/>
    <mergeCell ref="A50:A51"/>
    <mergeCell ref="B53:J53"/>
    <mergeCell ref="B54:J54"/>
    <mergeCell ref="B52:J52"/>
    <mergeCell ref="B55:I55"/>
    <mergeCell ref="AX48:AZ48"/>
    <mergeCell ref="AO47:AQ47"/>
    <mergeCell ref="B50:J51"/>
    <mergeCell ref="K50:AF51"/>
    <mergeCell ref="AI50:AS50"/>
    <mergeCell ref="AT50:AT51"/>
    <mergeCell ref="AU50:AZ51"/>
    <mergeCell ref="AO48:AQ48"/>
    <mergeCell ref="AR47:AS47"/>
    <mergeCell ref="AR48:AS48"/>
    <mergeCell ref="AN46:AW46"/>
    <mergeCell ref="AV47:AW47"/>
    <mergeCell ref="A48:AA48"/>
    <mergeCell ref="B24:J24"/>
    <mergeCell ref="B25:J25"/>
    <mergeCell ref="B27:J27"/>
    <mergeCell ref="B28:J28"/>
    <mergeCell ref="B92:J92"/>
    <mergeCell ref="K93:Q93"/>
    <mergeCell ref="K91:Q91"/>
    <mergeCell ref="K56:Q56"/>
    <mergeCell ref="K52:Q52"/>
    <mergeCell ref="K53:Q53"/>
    <mergeCell ref="K54:Q54"/>
    <mergeCell ref="K55:Q55"/>
    <mergeCell ref="G68:S68"/>
    <mergeCell ref="I65:R65"/>
    <mergeCell ref="I66:R66"/>
    <mergeCell ref="R93:X93"/>
    <mergeCell ref="R91:X91"/>
    <mergeCell ref="R92:X92"/>
    <mergeCell ref="B93:J93"/>
    <mergeCell ref="B91:J91"/>
    <mergeCell ref="AR64:AZ64"/>
    <mergeCell ref="AU10:AZ11"/>
    <mergeCell ref="A59:H59"/>
    <mergeCell ref="S59:Z59"/>
    <mergeCell ref="AM59:AQ59"/>
    <mergeCell ref="I64:R64"/>
    <mergeCell ref="AA64:AL64"/>
    <mergeCell ref="B56:J56"/>
    <mergeCell ref="B15:J15"/>
    <mergeCell ref="A10:A11"/>
    <mergeCell ref="B10:J11"/>
    <mergeCell ref="K10:AF11"/>
    <mergeCell ref="AI10:AS10"/>
    <mergeCell ref="AT10:AT11"/>
    <mergeCell ref="B30:J30"/>
    <mergeCell ref="K18:Q18"/>
    <mergeCell ref="K19:Q19"/>
    <mergeCell ref="AB48:AD48"/>
    <mergeCell ref="K21:Q21"/>
    <mergeCell ref="K22:Q22"/>
    <mergeCell ref="K23:Q23"/>
    <mergeCell ref="K24:Q24"/>
    <mergeCell ref="K25:Q25"/>
    <mergeCell ref="AE48:AN48"/>
    <mergeCell ref="A6:U6"/>
    <mergeCell ref="V6:AM6"/>
    <mergeCell ref="AN6:AW6"/>
    <mergeCell ref="AT8:AU8"/>
    <mergeCell ref="AV8:AW8"/>
    <mergeCell ref="AX6:AZ6"/>
    <mergeCell ref="A7:AA7"/>
    <mergeCell ref="AB7:AD7"/>
    <mergeCell ref="AE7:AN7"/>
    <mergeCell ref="AO7:AQ7"/>
    <mergeCell ref="AR7:AS7"/>
    <mergeCell ref="AT7:AU7"/>
    <mergeCell ref="AV7:AW7"/>
    <mergeCell ref="AX7:AZ7"/>
    <mergeCell ref="AX8:AZ8"/>
    <mergeCell ref="A8:AA8"/>
    <mergeCell ref="AB8:AD8"/>
    <mergeCell ref="AE8:AN8"/>
    <mergeCell ref="AO8:AQ8"/>
    <mergeCell ref="AR8:AS8"/>
    <mergeCell ref="A5:U5"/>
    <mergeCell ref="V5:AM5"/>
    <mergeCell ref="AN5:AW5"/>
    <mergeCell ref="AX5:AZ5"/>
    <mergeCell ref="A1:AX1"/>
    <mergeCell ref="AY1:AZ1"/>
    <mergeCell ref="A2:AW2"/>
    <mergeCell ref="AX2:AZ2"/>
    <mergeCell ref="A3:AZ3"/>
  </mergeCells>
  <printOptions horizontalCentered="1"/>
  <pageMargins left="0.4" right="0" top="0.39370078740157483" bottom="0.39370078740157483" header="0.31496062992125984" footer="0.31496062992125984"/>
  <pageSetup paperSize="5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workbookViewId="0">
      <selection activeCell="Z20" sqref="Z20"/>
    </sheetView>
  </sheetViews>
  <sheetFormatPr baseColWidth="10" defaultRowHeight="15" x14ac:dyDescent="0.25"/>
  <cols>
    <col min="1" max="16" width="2.7109375" customWidth="1"/>
    <col min="17" max="17" width="3" customWidth="1"/>
    <col min="18" max="32" width="2.7109375" customWidth="1"/>
    <col min="33" max="33" width="5.85546875" customWidth="1"/>
    <col min="34" max="43" width="4.7109375" customWidth="1"/>
    <col min="44" max="47" width="5.7109375" customWidth="1"/>
    <col min="48" max="50" width="4.7109375" customWidth="1"/>
  </cols>
  <sheetData>
    <row r="1" spans="1:52" x14ac:dyDescent="0.25">
      <c r="A1" s="198" t="s">
        <v>75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 t="s">
        <v>50</v>
      </c>
      <c r="AX1" s="198"/>
    </row>
    <row r="2" spans="1:52" ht="20.25" customHeight="1" x14ac:dyDescent="0.25">
      <c r="A2" s="198" t="s">
        <v>41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213" t="s">
        <v>440</v>
      </c>
      <c r="AW2" s="213"/>
      <c r="AX2" s="213"/>
    </row>
    <row r="3" spans="1:52" x14ac:dyDescent="0.25">
      <c r="A3" s="209" t="s">
        <v>52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</row>
    <row r="5" spans="1:52" ht="9.9499999999999993" customHeight="1" x14ac:dyDescent="0.25">
      <c r="A5" s="202" t="s">
        <v>20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7"/>
      <c r="V5" s="202" t="s">
        <v>22</v>
      </c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7"/>
      <c r="AL5" s="202" t="s">
        <v>10</v>
      </c>
      <c r="AM5" s="203"/>
      <c r="AN5" s="203"/>
      <c r="AO5" s="203"/>
      <c r="AP5" s="203"/>
      <c r="AQ5" s="203"/>
      <c r="AR5" s="203"/>
      <c r="AS5" s="203"/>
      <c r="AT5" s="203"/>
      <c r="AU5" s="207"/>
      <c r="AV5" s="202" t="s">
        <v>23</v>
      </c>
      <c r="AW5" s="203"/>
      <c r="AX5" s="207"/>
    </row>
    <row r="6" spans="1:52" x14ac:dyDescent="0.25">
      <c r="A6" s="204" t="s">
        <v>196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6"/>
      <c r="V6" s="195" t="s">
        <v>81</v>
      </c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7"/>
      <c r="AL6" s="195" t="s">
        <v>82</v>
      </c>
      <c r="AM6" s="196"/>
      <c r="AN6" s="196"/>
      <c r="AO6" s="196"/>
      <c r="AP6" s="196"/>
      <c r="AQ6" s="196"/>
      <c r="AR6" s="196"/>
      <c r="AS6" s="196"/>
      <c r="AT6" s="196"/>
      <c r="AU6" s="197"/>
      <c r="AV6" s="199" t="s">
        <v>561</v>
      </c>
      <c r="AW6" s="200"/>
      <c r="AX6" s="201"/>
    </row>
    <row r="7" spans="1:52" ht="9.9499999999999993" customHeight="1" x14ac:dyDescent="0.25">
      <c r="A7" s="202" t="s">
        <v>42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7"/>
      <c r="AB7" s="192" t="s">
        <v>43</v>
      </c>
      <c r="AC7" s="193"/>
      <c r="AD7" s="194"/>
      <c r="AE7" s="202" t="s">
        <v>0</v>
      </c>
      <c r="AF7" s="203"/>
      <c r="AG7" s="203"/>
      <c r="AH7" s="203"/>
      <c r="AI7" s="203"/>
      <c r="AJ7" s="203"/>
      <c r="AK7" s="203"/>
      <c r="AL7" s="203"/>
      <c r="AM7" s="192" t="s">
        <v>72</v>
      </c>
      <c r="AN7" s="193"/>
      <c r="AO7" s="194"/>
      <c r="AP7" s="192" t="s">
        <v>48</v>
      </c>
      <c r="AQ7" s="194"/>
      <c r="AR7" s="192" t="s">
        <v>46</v>
      </c>
      <c r="AS7" s="194"/>
      <c r="AT7" s="192" t="s">
        <v>4</v>
      </c>
      <c r="AU7" s="194"/>
      <c r="AV7" s="192" t="s">
        <v>5</v>
      </c>
      <c r="AW7" s="193"/>
      <c r="AX7" s="194"/>
    </row>
    <row r="8" spans="1:52" ht="15" customHeight="1" x14ac:dyDescent="0.25">
      <c r="A8" s="169" t="s">
        <v>565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1"/>
      <c r="AB8" s="172" t="s">
        <v>85</v>
      </c>
      <c r="AC8" s="173"/>
      <c r="AD8" s="174"/>
      <c r="AE8" s="169" t="s">
        <v>82</v>
      </c>
      <c r="AF8" s="170"/>
      <c r="AG8" s="170"/>
      <c r="AH8" s="170"/>
      <c r="AI8" s="170"/>
      <c r="AJ8" s="170"/>
      <c r="AK8" s="170"/>
      <c r="AL8" s="171"/>
      <c r="AM8" s="161">
        <v>2444463511</v>
      </c>
      <c r="AN8" s="180"/>
      <c r="AO8" s="162"/>
      <c r="AP8" s="161">
        <v>1</v>
      </c>
      <c r="AQ8" s="162"/>
      <c r="AR8" s="161" t="s">
        <v>47</v>
      </c>
      <c r="AS8" s="162"/>
      <c r="AT8" s="161" t="s">
        <v>21</v>
      </c>
      <c r="AU8" s="162"/>
      <c r="AV8" s="150" t="s">
        <v>40</v>
      </c>
      <c r="AW8" s="151"/>
      <c r="AX8" s="152"/>
    </row>
    <row r="9" spans="1:52" ht="9.9499999999999993" customHeight="1" x14ac:dyDescent="0.25">
      <c r="A9" s="1"/>
    </row>
    <row r="10" spans="1:52" ht="15" customHeight="1" x14ac:dyDescent="0.25">
      <c r="A10" s="153" t="s">
        <v>19</v>
      </c>
      <c r="B10" s="155" t="s">
        <v>18</v>
      </c>
      <c r="C10" s="156"/>
      <c r="D10" s="156"/>
      <c r="E10" s="156"/>
      <c r="F10" s="156"/>
      <c r="G10" s="156"/>
      <c r="H10" s="156"/>
      <c r="I10" s="156"/>
      <c r="J10" s="156"/>
      <c r="K10" s="159" t="s">
        <v>11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77" t="s">
        <v>7</v>
      </c>
      <c r="AH10" s="178"/>
      <c r="AI10" s="178"/>
      <c r="AJ10" s="178"/>
      <c r="AK10" s="178"/>
      <c r="AL10" s="178"/>
      <c r="AM10" s="178"/>
      <c r="AN10" s="178"/>
      <c r="AO10" s="178"/>
      <c r="AP10" s="178"/>
      <c r="AQ10" s="179"/>
      <c r="AR10" s="160" t="s">
        <v>12</v>
      </c>
      <c r="AS10" s="156" t="s">
        <v>28</v>
      </c>
      <c r="AT10" s="156"/>
      <c r="AU10" s="156"/>
      <c r="AV10" s="156"/>
      <c r="AW10" s="156"/>
      <c r="AX10" s="175"/>
    </row>
    <row r="11" spans="1:52" ht="50.1" customHeight="1" x14ac:dyDescent="0.25">
      <c r="A11" s="224"/>
      <c r="B11" s="225"/>
      <c r="C11" s="226"/>
      <c r="D11" s="226"/>
      <c r="E11" s="226"/>
      <c r="F11" s="226"/>
      <c r="G11" s="226"/>
      <c r="H11" s="226"/>
      <c r="I11" s="226"/>
      <c r="J11" s="226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56">
        <v>1</v>
      </c>
      <c r="AH11" s="56">
        <v>2</v>
      </c>
      <c r="AI11" s="56">
        <v>3</v>
      </c>
      <c r="AJ11" s="56">
        <v>4</v>
      </c>
      <c r="AK11" s="56">
        <v>5</v>
      </c>
      <c r="AL11" s="56">
        <v>6</v>
      </c>
      <c r="AM11" s="56">
        <v>7</v>
      </c>
      <c r="AN11" s="56">
        <v>8</v>
      </c>
      <c r="AO11" s="56">
        <v>9</v>
      </c>
      <c r="AP11" s="56">
        <v>10</v>
      </c>
      <c r="AQ11" s="56">
        <v>11</v>
      </c>
      <c r="AR11" s="228"/>
      <c r="AS11" s="226"/>
      <c r="AT11" s="226"/>
      <c r="AU11" s="226"/>
      <c r="AV11" s="226"/>
      <c r="AW11" s="226"/>
      <c r="AX11" s="229"/>
    </row>
    <row r="12" spans="1:52" s="52" customFormat="1" ht="15" customHeight="1" x14ac:dyDescent="0.2">
      <c r="A12" s="113">
        <v>1</v>
      </c>
      <c r="B12" s="231" t="s">
        <v>541</v>
      </c>
      <c r="C12" s="232"/>
      <c r="D12" s="232"/>
      <c r="E12" s="232"/>
      <c r="F12" s="232"/>
      <c r="G12" s="232"/>
      <c r="H12" s="232"/>
      <c r="I12" s="232"/>
      <c r="J12" s="233"/>
      <c r="K12" s="250" t="s">
        <v>416</v>
      </c>
      <c r="L12" s="248"/>
      <c r="M12" s="248"/>
      <c r="N12" s="248"/>
      <c r="O12" s="248"/>
      <c r="P12" s="248"/>
      <c r="Q12" s="248"/>
      <c r="R12" s="248"/>
      <c r="S12" s="248" t="s">
        <v>545</v>
      </c>
      <c r="T12" s="248"/>
      <c r="U12" s="248"/>
      <c r="V12" s="248"/>
      <c r="W12" s="248"/>
      <c r="X12" s="248"/>
      <c r="Y12" s="248"/>
      <c r="Z12" s="248" t="s">
        <v>284</v>
      </c>
      <c r="AA12" s="248"/>
      <c r="AB12" s="248"/>
      <c r="AC12" s="248"/>
      <c r="AD12" s="248"/>
      <c r="AE12" s="248"/>
      <c r="AF12" s="249"/>
      <c r="AG12" s="80" t="s">
        <v>193</v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36"/>
      <c r="AS12" s="163"/>
      <c r="AT12" s="164"/>
      <c r="AU12" s="164"/>
      <c r="AV12" s="164"/>
      <c r="AW12" s="164"/>
      <c r="AX12" s="165"/>
      <c r="AZ12" s="54"/>
    </row>
    <row r="13" spans="1:52" s="52" customFormat="1" ht="15" customHeight="1" x14ac:dyDescent="0.2">
      <c r="A13" s="113">
        <v>2</v>
      </c>
      <c r="B13" s="231" t="s">
        <v>483</v>
      </c>
      <c r="C13" s="232"/>
      <c r="D13" s="232"/>
      <c r="E13" s="232"/>
      <c r="F13" s="232"/>
      <c r="G13" s="232"/>
      <c r="H13" s="232"/>
      <c r="I13" s="232"/>
      <c r="J13" s="233"/>
      <c r="K13" s="250" t="s">
        <v>419</v>
      </c>
      <c r="L13" s="248"/>
      <c r="M13" s="248"/>
      <c r="N13" s="248"/>
      <c r="O13" s="248"/>
      <c r="P13" s="248"/>
      <c r="Q13" s="248"/>
      <c r="R13" s="248"/>
      <c r="S13" s="248" t="s">
        <v>546</v>
      </c>
      <c r="T13" s="248"/>
      <c r="U13" s="248"/>
      <c r="V13" s="248"/>
      <c r="W13" s="248"/>
      <c r="X13" s="248"/>
      <c r="Y13" s="248"/>
      <c r="Z13" s="248" t="s">
        <v>146</v>
      </c>
      <c r="AA13" s="248"/>
      <c r="AB13" s="248"/>
      <c r="AC13" s="248"/>
      <c r="AD13" s="248"/>
      <c r="AE13" s="248"/>
      <c r="AF13" s="249"/>
      <c r="AG13" s="80" t="s">
        <v>194</v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36"/>
      <c r="AS13" s="163"/>
      <c r="AT13" s="164"/>
      <c r="AU13" s="164"/>
      <c r="AV13" s="164"/>
      <c r="AW13" s="164"/>
      <c r="AX13" s="165"/>
      <c r="AZ13" s="54"/>
    </row>
    <row r="14" spans="1:52" s="52" customFormat="1" ht="15" customHeight="1" x14ac:dyDescent="0.2">
      <c r="A14" s="113">
        <v>3</v>
      </c>
      <c r="B14" s="231" t="s">
        <v>486</v>
      </c>
      <c r="C14" s="232"/>
      <c r="D14" s="232"/>
      <c r="E14" s="232"/>
      <c r="F14" s="232"/>
      <c r="G14" s="232"/>
      <c r="H14" s="232"/>
      <c r="I14" s="232"/>
      <c r="J14" s="233"/>
      <c r="K14" s="250" t="s">
        <v>543</v>
      </c>
      <c r="L14" s="248"/>
      <c r="M14" s="248"/>
      <c r="N14" s="248"/>
      <c r="O14" s="248"/>
      <c r="P14" s="248"/>
      <c r="Q14" s="248"/>
      <c r="R14" s="248"/>
      <c r="S14" s="248" t="s">
        <v>547</v>
      </c>
      <c r="T14" s="248"/>
      <c r="U14" s="248" t="s">
        <v>485</v>
      </c>
      <c r="V14" s="248"/>
      <c r="W14" s="248"/>
      <c r="X14" s="248"/>
      <c r="Y14" s="248"/>
      <c r="Z14" s="248" t="s">
        <v>360</v>
      </c>
      <c r="AA14" s="248"/>
      <c r="AB14" s="248"/>
      <c r="AC14" s="248"/>
      <c r="AD14" s="248"/>
      <c r="AE14" s="248"/>
      <c r="AF14" s="249"/>
      <c r="AG14" s="80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36"/>
      <c r="AS14" s="163"/>
      <c r="AT14" s="164"/>
      <c r="AU14" s="164"/>
      <c r="AV14" s="164"/>
      <c r="AW14" s="164"/>
      <c r="AX14" s="165"/>
      <c r="AZ14" s="54"/>
    </row>
    <row r="15" spans="1:52" s="52" customFormat="1" ht="15" customHeight="1" x14ac:dyDescent="0.2">
      <c r="A15" s="113">
        <v>4</v>
      </c>
      <c r="B15" s="231" t="s">
        <v>540</v>
      </c>
      <c r="C15" s="232"/>
      <c r="D15" s="232"/>
      <c r="E15" s="232"/>
      <c r="F15" s="232"/>
      <c r="G15" s="232"/>
      <c r="H15" s="232"/>
      <c r="I15" s="232"/>
      <c r="J15" s="233"/>
      <c r="K15" s="250" t="s">
        <v>445</v>
      </c>
      <c r="L15" s="248"/>
      <c r="M15" s="248"/>
      <c r="N15" s="248"/>
      <c r="O15" s="248"/>
      <c r="P15" s="248"/>
      <c r="Q15" s="248"/>
      <c r="R15" s="248"/>
      <c r="S15" s="248" t="s">
        <v>548</v>
      </c>
      <c r="T15" s="248"/>
      <c r="U15" s="248"/>
      <c r="V15" s="248"/>
      <c r="W15" s="248"/>
      <c r="X15" s="248"/>
      <c r="Y15" s="248"/>
      <c r="Z15" s="248" t="s">
        <v>282</v>
      </c>
      <c r="AA15" s="248"/>
      <c r="AB15" s="248"/>
      <c r="AC15" s="248"/>
      <c r="AD15" s="248"/>
      <c r="AE15" s="248"/>
      <c r="AF15" s="249"/>
      <c r="AG15" s="80" t="s">
        <v>193</v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36"/>
      <c r="AS15" s="163"/>
      <c r="AT15" s="164"/>
      <c r="AU15" s="164"/>
      <c r="AV15" s="164"/>
      <c r="AW15" s="164"/>
      <c r="AX15" s="165"/>
      <c r="AZ15" s="54"/>
    </row>
    <row r="16" spans="1:52" s="52" customFormat="1" ht="15" customHeight="1" x14ac:dyDescent="0.2">
      <c r="A16" s="113">
        <v>5</v>
      </c>
      <c r="B16" s="231" t="s">
        <v>560</v>
      </c>
      <c r="C16" s="232"/>
      <c r="D16" s="232"/>
      <c r="E16" s="232"/>
      <c r="F16" s="232"/>
      <c r="G16" s="232"/>
      <c r="H16" s="232"/>
      <c r="I16" s="232"/>
      <c r="J16" s="233"/>
      <c r="K16" s="250" t="s">
        <v>444</v>
      </c>
      <c r="L16" s="248"/>
      <c r="M16" s="248"/>
      <c r="N16" s="248"/>
      <c r="O16" s="248"/>
      <c r="P16" s="248"/>
      <c r="Q16" s="248"/>
      <c r="R16" s="248"/>
      <c r="S16" s="248" t="s">
        <v>558</v>
      </c>
      <c r="T16" s="248"/>
      <c r="U16" s="248"/>
      <c r="V16" s="248"/>
      <c r="W16" s="248"/>
      <c r="X16" s="248"/>
      <c r="Y16" s="248"/>
      <c r="Z16" s="248" t="s">
        <v>559</v>
      </c>
      <c r="AA16" s="248"/>
      <c r="AB16" s="248"/>
      <c r="AC16" s="248"/>
      <c r="AD16" s="248"/>
      <c r="AE16" s="248"/>
      <c r="AF16" s="249"/>
      <c r="AG16" s="80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36"/>
      <c r="AS16" s="163"/>
      <c r="AT16" s="164"/>
      <c r="AU16" s="164"/>
      <c r="AV16" s="164"/>
      <c r="AW16" s="164"/>
      <c r="AX16" s="165"/>
      <c r="AZ16" s="54"/>
    </row>
    <row r="17" spans="1:52" s="52" customFormat="1" ht="15" customHeight="1" x14ac:dyDescent="0.2">
      <c r="A17" s="113">
        <v>6</v>
      </c>
      <c r="B17" s="231" t="s">
        <v>542</v>
      </c>
      <c r="C17" s="232"/>
      <c r="D17" s="232"/>
      <c r="E17" s="232"/>
      <c r="F17" s="232"/>
      <c r="G17" s="232"/>
      <c r="H17" s="232"/>
      <c r="I17" s="232"/>
      <c r="J17" s="233"/>
      <c r="K17" s="250" t="s">
        <v>544</v>
      </c>
      <c r="L17" s="248"/>
      <c r="M17" s="248"/>
      <c r="N17" s="248"/>
      <c r="O17" s="248"/>
      <c r="P17" s="248"/>
      <c r="Q17" s="248"/>
      <c r="R17" s="248"/>
      <c r="S17" s="248" t="s">
        <v>539</v>
      </c>
      <c r="T17" s="248"/>
      <c r="U17" s="248"/>
      <c r="V17" s="248"/>
      <c r="W17" s="248"/>
      <c r="X17" s="248"/>
      <c r="Y17" s="248"/>
      <c r="Z17" s="248" t="s">
        <v>287</v>
      </c>
      <c r="AA17" s="248"/>
      <c r="AB17" s="248"/>
      <c r="AC17" s="248"/>
      <c r="AD17" s="248"/>
      <c r="AE17" s="248"/>
      <c r="AF17" s="249"/>
      <c r="AG17" s="80" t="s">
        <v>194</v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36"/>
      <c r="AS17" s="163"/>
      <c r="AT17" s="164"/>
      <c r="AU17" s="164"/>
      <c r="AV17" s="164"/>
      <c r="AW17" s="164"/>
      <c r="AX17" s="165"/>
      <c r="AZ17" s="54"/>
    </row>
    <row r="18" spans="1:52" s="2" customFormat="1" x14ac:dyDescent="0.25">
      <c r="A18" s="3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D18" s="29"/>
      <c r="AE18" s="29"/>
      <c r="AF18" s="30"/>
      <c r="AG18" s="29"/>
      <c r="AH18" s="29"/>
      <c r="AI18" s="29"/>
      <c r="AJ18" s="29"/>
      <c r="AK18" s="29"/>
      <c r="AL18" s="31"/>
      <c r="AM18" s="31"/>
      <c r="AN18" s="31"/>
      <c r="AO18" s="31"/>
      <c r="AP18" s="31"/>
      <c r="AQ18" s="31"/>
      <c r="AR18" s="31"/>
      <c r="AS18" s="9"/>
      <c r="AT18" s="9"/>
      <c r="AU18" s="9"/>
      <c r="AV18" s="9"/>
    </row>
    <row r="19" spans="1:52" s="2" customFormat="1" x14ac:dyDescent="0.25">
      <c r="A19" s="3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9"/>
      <c r="AM19" s="9"/>
      <c r="AN19" s="9"/>
      <c r="AO19" s="9"/>
      <c r="AP19" s="9"/>
      <c r="AQ19" s="9"/>
      <c r="AR19" s="11"/>
      <c r="AS19" s="9"/>
      <c r="AU19" s="28" t="s">
        <v>13</v>
      </c>
      <c r="AV19" s="17">
        <v>7</v>
      </c>
      <c r="AW19" s="17">
        <v>11</v>
      </c>
      <c r="AX19" s="17">
        <v>2018</v>
      </c>
    </row>
    <row r="20" spans="1:52" x14ac:dyDescent="0.25">
      <c r="A20" s="3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4"/>
      <c r="AX20" s="9"/>
    </row>
    <row r="21" spans="1:52" ht="20.100000000000001" customHeight="1" x14ac:dyDescent="0.25">
      <c r="A21" s="186" t="s">
        <v>2</v>
      </c>
      <c r="B21" s="186"/>
      <c r="C21" s="186"/>
      <c r="D21" s="186"/>
      <c r="E21" s="186"/>
      <c r="F21" s="186"/>
      <c r="G21" s="186"/>
      <c r="H21" s="186"/>
      <c r="S21" s="186" t="s">
        <v>3</v>
      </c>
      <c r="T21" s="186"/>
      <c r="U21" s="186"/>
      <c r="V21" s="186"/>
      <c r="W21" s="186"/>
      <c r="X21" s="186"/>
      <c r="Y21" s="186"/>
      <c r="Z21" s="186"/>
      <c r="AK21" s="187" t="s">
        <v>17</v>
      </c>
      <c r="AL21" s="187"/>
      <c r="AM21" s="187"/>
      <c r="AN21" s="187"/>
      <c r="AO21" s="187"/>
      <c r="AP21" s="23"/>
      <c r="AQ21" s="23"/>
      <c r="AR21" s="23"/>
      <c r="AS21" s="23"/>
      <c r="AT21" s="23"/>
      <c r="AU21" s="23"/>
      <c r="AV21" s="23"/>
    </row>
    <row r="22" spans="1:52" ht="20.100000000000001" customHeight="1" x14ac:dyDescent="0.25">
      <c r="A22" s="47"/>
      <c r="B22" s="47"/>
      <c r="C22" s="47"/>
      <c r="D22" s="47"/>
      <c r="E22" s="47"/>
      <c r="F22" s="47"/>
      <c r="G22" s="47"/>
      <c r="H22" s="47"/>
      <c r="S22" s="47"/>
      <c r="T22" s="47"/>
      <c r="U22" s="47"/>
      <c r="V22" s="47"/>
      <c r="W22" s="47"/>
      <c r="X22" s="47"/>
      <c r="Y22" s="47"/>
      <c r="Z22" s="47"/>
      <c r="AK22" s="48"/>
      <c r="AL22" s="47"/>
      <c r="AM22" s="47"/>
      <c r="AN22" s="47"/>
      <c r="AO22" s="47"/>
      <c r="AP22" s="47"/>
      <c r="AQ22" s="47"/>
      <c r="AR22" s="47"/>
      <c r="AS22" s="47"/>
      <c r="AT22" s="23"/>
      <c r="AU22" s="23"/>
      <c r="AV22" s="23"/>
    </row>
    <row r="23" spans="1:52" ht="20.100000000000001" customHeight="1" x14ac:dyDescent="0.25">
      <c r="A23" s="47"/>
      <c r="B23" s="47"/>
      <c r="C23" s="47"/>
      <c r="D23" s="47"/>
      <c r="E23" s="47"/>
      <c r="F23" s="47"/>
      <c r="G23" s="47"/>
      <c r="H23" s="47"/>
      <c r="S23" s="47"/>
      <c r="T23" s="47"/>
      <c r="U23" s="47"/>
      <c r="V23" s="47"/>
      <c r="W23" s="47"/>
      <c r="X23" s="47"/>
      <c r="Y23" s="47"/>
      <c r="Z23" s="47"/>
      <c r="AK23" s="48"/>
      <c r="AL23" s="47"/>
      <c r="AM23" s="47"/>
      <c r="AN23" s="47"/>
      <c r="AO23" s="47"/>
      <c r="AP23" s="47"/>
      <c r="AQ23" s="47"/>
      <c r="AR23" s="47"/>
      <c r="AS23" s="47"/>
      <c r="AT23" s="23"/>
      <c r="AU23" s="23"/>
      <c r="AV23" s="23"/>
    </row>
    <row r="26" spans="1:52" x14ac:dyDescent="0.25">
      <c r="I26" s="188" t="s">
        <v>554</v>
      </c>
      <c r="J26" s="188"/>
      <c r="K26" s="188"/>
      <c r="L26" s="188"/>
      <c r="M26" s="188"/>
      <c r="N26" s="188"/>
      <c r="O26" s="188"/>
      <c r="P26" s="188"/>
      <c r="Q26" s="188"/>
      <c r="R26" s="188"/>
      <c r="AA26" s="188" t="s">
        <v>555</v>
      </c>
      <c r="AB26" s="188"/>
      <c r="AC26" s="188"/>
      <c r="AD26" s="188"/>
      <c r="AE26" s="188"/>
      <c r="AF26" s="188"/>
      <c r="AG26" s="188"/>
      <c r="AH26" s="188"/>
      <c r="AI26" s="188"/>
      <c r="AJ26" s="188"/>
      <c r="AP26" s="189" t="s">
        <v>24</v>
      </c>
      <c r="AQ26" s="189"/>
      <c r="AR26" s="189"/>
      <c r="AS26" s="189"/>
      <c r="AT26" s="189"/>
      <c r="AU26" s="189"/>
      <c r="AV26" s="189"/>
      <c r="AW26" s="189"/>
      <c r="AX26" s="189"/>
    </row>
    <row r="27" spans="1:52" ht="12" customHeight="1" x14ac:dyDescent="0.25">
      <c r="B27" s="24"/>
      <c r="C27" s="24"/>
      <c r="D27" s="24"/>
      <c r="E27" s="24"/>
      <c r="F27" s="24"/>
      <c r="G27" s="24"/>
      <c r="I27" s="188" t="s">
        <v>307</v>
      </c>
      <c r="J27" s="188"/>
      <c r="K27" s="188"/>
      <c r="L27" s="188"/>
      <c r="M27" s="188"/>
      <c r="N27" s="188"/>
      <c r="O27" s="188"/>
      <c r="P27" s="188"/>
      <c r="Q27" s="188"/>
      <c r="R27" s="188"/>
      <c r="Y27" s="25"/>
      <c r="Z27" s="25"/>
      <c r="AA27" s="188" t="s">
        <v>549</v>
      </c>
      <c r="AB27" s="188"/>
      <c r="AC27" s="188"/>
      <c r="AD27" s="188"/>
      <c r="AE27" s="188"/>
      <c r="AF27" s="188"/>
      <c r="AG27" s="188"/>
      <c r="AH27" s="188"/>
      <c r="AI27" s="188"/>
      <c r="AJ27" s="188"/>
      <c r="AK27" s="25"/>
      <c r="AL27" s="25"/>
      <c r="AM27" s="25"/>
      <c r="AN27" s="25"/>
      <c r="AO27" s="25"/>
      <c r="AP27" s="189" t="s">
        <v>39</v>
      </c>
      <c r="AQ27" s="189"/>
      <c r="AR27" s="189"/>
      <c r="AS27" s="189"/>
      <c r="AT27" s="189"/>
      <c r="AU27" s="189"/>
      <c r="AV27" s="189"/>
      <c r="AW27" s="189"/>
      <c r="AX27" s="189"/>
    </row>
    <row r="28" spans="1:52" ht="12" customHeight="1" x14ac:dyDescent="0.25">
      <c r="A28" s="2"/>
      <c r="B28" s="44"/>
      <c r="C28" s="44"/>
      <c r="D28" s="44"/>
      <c r="E28" s="44"/>
      <c r="F28" s="2"/>
      <c r="G28" s="44"/>
      <c r="H28" s="45"/>
      <c r="I28" s="189" t="s">
        <v>16</v>
      </c>
      <c r="J28" s="189"/>
      <c r="K28" s="189"/>
      <c r="L28" s="189"/>
      <c r="M28" s="189"/>
      <c r="N28" s="189"/>
      <c r="O28" s="189"/>
      <c r="P28" s="189"/>
      <c r="Q28" s="189"/>
      <c r="R28" s="189"/>
      <c r="S28" s="2"/>
      <c r="T28" s="44"/>
      <c r="U28" s="44"/>
      <c r="V28" s="44"/>
      <c r="W28" s="44"/>
      <c r="X28" s="2"/>
      <c r="Y28" s="2"/>
      <c r="Z28" s="45"/>
      <c r="AA28" s="189" t="s">
        <v>15</v>
      </c>
      <c r="AB28" s="189"/>
      <c r="AC28" s="189"/>
      <c r="AD28" s="189"/>
      <c r="AE28" s="189"/>
      <c r="AF28" s="189"/>
      <c r="AG28" s="189"/>
      <c r="AH28" s="189"/>
      <c r="AI28" s="189"/>
      <c r="AJ28" s="189"/>
      <c r="AK28" s="2"/>
      <c r="AL28" s="44"/>
      <c r="AM28" s="44"/>
      <c r="AN28" s="44"/>
      <c r="AO28" s="44"/>
      <c r="AP28" s="189" t="s">
        <v>14</v>
      </c>
      <c r="AQ28" s="189"/>
      <c r="AR28" s="189"/>
      <c r="AS28" s="189"/>
      <c r="AT28" s="189"/>
      <c r="AU28" s="189"/>
      <c r="AV28" s="189"/>
      <c r="AW28" s="189"/>
      <c r="AX28" s="189"/>
    </row>
    <row r="29" spans="1:52" x14ac:dyDescent="0.25">
      <c r="AH29" s="25"/>
    </row>
    <row r="30" spans="1:52" x14ac:dyDescent="0.25">
      <c r="A30" s="190" t="s">
        <v>37</v>
      </c>
      <c r="B30" s="190"/>
      <c r="C30" s="190"/>
      <c r="D30" s="190"/>
      <c r="E30" s="190"/>
      <c r="F30" s="190"/>
      <c r="G30" s="215" t="s">
        <v>306</v>
      </c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AU30" s="26" t="s">
        <v>25</v>
      </c>
      <c r="AV30" s="27">
        <v>1</v>
      </c>
      <c r="AW30" s="27" t="s">
        <v>26</v>
      </c>
      <c r="AX30" s="27">
        <v>1</v>
      </c>
    </row>
    <row r="36" spans="1:52" s="52" customFormat="1" ht="18.75" customHeight="1" x14ac:dyDescent="0.2">
      <c r="A36" s="16">
        <v>1</v>
      </c>
      <c r="B36" s="231"/>
      <c r="C36" s="232"/>
      <c r="D36" s="232"/>
      <c r="E36" s="232"/>
      <c r="F36" s="232"/>
      <c r="G36" s="232"/>
      <c r="H36" s="232"/>
      <c r="I36" s="232"/>
      <c r="J36" s="233"/>
      <c r="K36" s="234" t="s">
        <v>274</v>
      </c>
      <c r="L36" s="235"/>
      <c r="M36" s="235"/>
      <c r="N36" s="235"/>
      <c r="O36" s="235"/>
      <c r="P36" s="235"/>
      <c r="Q36" s="235"/>
      <c r="R36" s="235"/>
      <c r="S36" s="236" t="s">
        <v>279</v>
      </c>
      <c r="T36" s="236"/>
      <c r="U36" s="236"/>
      <c r="V36" s="236"/>
      <c r="W36" s="236"/>
      <c r="X36" s="236"/>
      <c r="Y36" s="236"/>
      <c r="Z36" s="236" t="s">
        <v>285</v>
      </c>
      <c r="AA36" s="236"/>
      <c r="AB36" s="236"/>
      <c r="AC36" s="236"/>
      <c r="AD36" s="236"/>
      <c r="AE36" s="236"/>
      <c r="AF36" s="237"/>
      <c r="AG36" s="80" t="s">
        <v>193</v>
      </c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36"/>
      <c r="AS36" s="16"/>
      <c r="AT36" s="16"/>
      <c r="AU36" s="16"/>
      <c r="AV36" s="16"/>
      <c r="AW36" s="16"/>
      <c r="AX36" s="16"/>
    </row>
    <row r="37" spans="1:52" s="52" customFormat="1" ht="15" customHeight="1" x14ac:dyDescent="0.2">
      <c r="A37" s="100">
        <v>3</v>
      </c>
      <c r="B37" s="231"/>
      <c r="C37" s="232"/>
      <c r="D37" s="232"/>
      <c r="E37" s="232"/>
      <c r="F37" s="232"/>
      <c r="G37" s="232"/>
      <c r="H37" s="232"/>
      <c r="I37" s="232"/>
      <c r="J37" s="233"/>
      <c r="K37" s="234" t="s">
        <v>276</v>
      </c>
      <c r="L37" s="235"/>
      <c r="M37" s="235"/>
      <c r="N37" s="235"/>
      <c r="O37" s="235"/>
      <c r="P37" s="235"/>
      <c r="Q37" s="235"/>
      <c r="R37" s="235"/>
      <c r="S37" s="236" t="s">
        <v>247</v>
      </c>
      <c r="T37" s="236"/>
      <c r="U37" s="236"/>
      <c r="V37" s="236"/>
      <c r="W37" s="236"/>
      <c r="X37" s="236"/>
      <c r="Y37" s="236"/>
      <c r="Z37" s="236" t="s">
        <v>288</v>
      </c>
      <c r="AA37" s="236"/>
      <c r="AB37" s="236"/>
      <c r="AC37" s="236"/>
      <c r="AD37" s="236"/>
      <c r="AE37" s="236"/>
      <c r="AF37" s="237"/>
      <c r="AG37" s="80" t="s">
        <v>193</v>
      </c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36"/>
      <c r="AS37" s="60"/>
      <c r="AT37" s="10"/>
      <c r="AU37" s="10"/>
      <c r="AV37" s="10"/>
      <c r="AW37" s="10"/>
      <c r="AX37" s="10"/>
      <c r="AZ37" s="54"/>
    </row>
    <row r="38" spans="1:52" s="52" customFormat="1" ht="15" customHeight="1" x14ac:dyDescent="0.2">
      <c r="A38" s="100">
        <v>6</v>
      </c>
      <c r="B38" s="231"/>
      <c r="C38" s="232"/>
      <c r="D38" s="232"/>
      <c r="E38" s="232"/>
      <c r="F38" s="232"/>
      <c r="G38" s="232"/>
      <c r="H38" s="232"/>
      <c r="I38" s="232"/>
      <c r="J38" s="233"/>
      <c r="K38" s="234" t="s">
        <v>275</v>
      </c>
      <c r="L38" s="235"/>
      <c r="M38" s="235"/>
      <c r="N38" s="235"/>
      <c r="O38" s="235"/>
      <c r="P38" s="235"/>
      <c r="Q38" s="235"/>
      <c r="R38" s="235"/>
      <c r="S38" s="236" t="s">
        <v>280</v>
      </c>
      <c r="T38" s="236"/>
      <c r="U38" s="236"/>
      <c r="V38" s="236"/>
      <c r="W38" s="236"/>
      <c r="X38" s="236"/>
      <c r="Y38" s="236"/>
      <c r="Z38" s="236" t="s">
        <v>286</v>
      </c>
      <c r="AA38" s="236"/>
      <c r="AB38" s="236"/>
      <c r="AC38" s="236"/>
      <c r="AD38" s="236"/>
      <c r="AE38" s="236"/>
      <c r="AF38" s="237"/>
      <c r="AG38" s="80" t="s">
        <v>193</v>
      </c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36"/>
      <c r="AS38" s="60"/>
      <c r="AT38" s="10"/>
      <c r="AU38" s="10"/>
      <c r="AV38" s="10"/>
      <c r="AW38" s="10"/>
      <c r="AX38" s="10"/>
      <c r="AZ38" s="54"/>
    </row>
    <row r="39" spans="1:52" s="52" customFormat="1" ht="15" customHeight="1" x14ac:dyDescent="0.2">
      <c r="A39" s="16">
        <v>8</v>
      </c>
      <c r="B39" s="231"/>
      <c r="C39" s="232"/>
      <c r="D39" s="232"/>
      <c r="E39" s="232"/>
      <c r="F39" s="232"/>
      <c r="G39" s="232"/>
      <c r="H39" s="232"/>
      <c r="I39" s="232"/>
      <c r="J39" s="233"/>
      <c r="K39" s="234" t="s">
        <v>272</v>
      </c>
      <c r="L39" s="235"/>
      <c r="M39" s="235"/>
      <c r="N39" s="235"/>
      <c r="O39" s="235"/>
      <c r="P39" s="235"/>
      <c r="Q39" s="235"/>
      <c r="R39" s="235"/>
      <c r="S39" s="236" t="s">
        <v>121</v>
      </c>
      <c r="T39" s="236"/>
      <c r="U39" s="236"/>
      <c r="V39" s="236"/>
      <c r="W39" s="236"/>
      <c r="X39" s="236"/>
      <c r="Y39" s="236"/>
      <c r="Z39" s="236" t="s">
        <v>281</v>
      </c>
      <c r="AA39" s="236"/>
      <c r="AB39" s="236"/>
      <c r="AC39" s="236"/>
      <c r="AD39" s="236"/>
      <c r="AE39" s="236"/>
      <c r="AF39" s="237"/>
      <c r="AG39" s="80" t="s">
        <v>193</v>
      </c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36"/>
      <c r="AS39" s="16"/>
      <c r="AT39" s="16"/>
      <c r="AU39" s="16"/>
      <c r="AV39" s="16"/>
      <c r="AW39" s="16"/>
      <c r="AX39" s="16"/>
      <c r="AZ39" s="54"/>
    </row>
  </sheetData>
  <sortState ref="A12:AX21">
    <sortCondition ref="K12:K21"/>
    <sortCondition ref="S12:S21"/>
    <sortCondition ref="Z12:Z21"/>
  </sortState>
  <mergeCells count="96">
    <mergeCell ref="Z15:AF15"/>
    <mergeCell ref="B16:J16"/>
    <mergeCell ref="K16:R16"/>
    <mergeCell ref="S16:Y16"/>
    <mergeCell ref="Z16:AF16"/>
    <mergeCell ref="AS12:AX12"/>
    <mergeCell ref="AS13:AX13"/>
    <mergeCell ref="AS14:AX14"/>
    <mergeCell ref="AS15:AX15"/>
    <mergeCell ref="AS17:AX17"/>
    <mergeCell ref="AS16:AX16"/>
    <mergeCell ref="B39:J39"/>
    <mergeCell ref="B17:J17"/>
    <mergeCell ref="Z39:AF39"/>
    <mergeCell ref="Z17:AF17"/>
    <mergeCell ref="B36:J36"/>
    <mergeCell ref="S39:Y39"/>
    <mergeCell ref="S17:Y17"/>
    <mergeCell ref="Z36:AF36"/>
    <mergeCell ref="K39:R39"/>
    <mergeCell ref="S36:Y36"/>
    <mergeCell ref="S37:Y37"/>
    <mergeCell ref="S38:Y38"/>
    <mergeCell ref="K17:R17"/>
    <mergeCell ref="Z37:AF37"/>
    <mergeCell ref="Z38:AF38"/>
    <mergeCell ref="AA27:AJ27"/>
    <mergeCell ref="K12:R12"/>
    <mergeCell ref="K13:R13"/>
    <mergeCell ref="K37:R37"/>
    <mergeCell ref="K38:R38"/>
    <mergeCell ref="B12:J12"/>
    <mergeCell ref="B13:J13"/>
    <mergeCell ref="B37:J37"/>
    <mergeCell ref="B38:J38"/>
    <mergeCell ref="B15:J15"/>
    <mergeCell ref="K15:R15"/>
    <mergeCell ref="A30:F30"/>
    <mergeCell ref="G30:S30"/>
    <mergeCell ref="B18:L18"/>
    <mergeCell ref="A21:H21"/>
    <mergeCell ref="S21:Z21"/>
    <mergeCell ref="I27:R27"/>
    <mergeCell ref="K36:R36"/>
    <mergeCell ref="AP27:AX27"/>
    <mergeCell ref="I28:R28"/>
    <mergeCell ref="AA28:AJ28"/>
    <mergeCell ref="AP28:AX28"/>
    <mergeCell ref="AK21:AO21"/>
    <mergeCell ref="I26:R26"/>
    <mergeCell ref="AA26:AJ26"/>
    <mergeCell ref="A10:A11"/>
    <mergeCell ref="B10:J11"/>
    <mergeCell ref="K10:AF11"/>
    <mergeCell ref="AG10:AQ10"/>
    <mergeCell ref="AP26:AX26"/>
    <mergeCell ref="S12:Y12"/>
    <mergeCell ref="S13:Y13"/>
    <mergeCell ref="S15:Y15"/>
    <mergeCell ref="AR10:AR11"/>
    <mergeCell ref="AS10:AX11"/>
    <mergeCell ref="B14:J14"/>
    <mergeCell ref="K14:R14"/>
    <mergeCell ref="Z14:AF14"/>
    <mergeCell ref="S14:Y14"/>
    <mergeCell ref="Z12:AF12"/>
    <mergeCell ref="Z13:AF13"/>
    <mergeCell ref="AV7:AX7"/>
    <mergeCell ref="A8:AA8"/>
    <mergeCell ref="AB8:AD8"/>
    <mergeCell ref="AE8:AL8"/>
    <mergeCell ref="AM8:AO8"/>
    <mergeCell ref="AP8:AQ8"/>
    <mergeCell ref="AR8:AS8"/>
    <mergeCell ref="AT8:AU8"/>
    <mergeCell ref="AV8:AX8"/>
    <mergeCell ref="A7:AA7"/>
    <mergeCell ref="AB7:AD7"/>
    <mergeCell ref="AE7:AL7"/>
    <mergeCell ref="AM7:AO7"/>
    <mergeCell ref="AP7:AQ7"/>
    <mergeCell ref="AR7:AS7"/>
    <mergeCell ref="AT7:AU7"/>
    <mergeCell ref="A1:AV1"/>
    <mergeCell ref="AW1:AX1"/>
    <mergeCell ref="A2:AU2"/>
    <mergeCell ref="AV2:AX2"/>
    <mergeCell ref="A3:AX3"/>
    <mergeCell ref="A5:U5"/>
    <mergeCell ref="V5:AK5"/>
    <mergeCell ref="AL5:AU5"/>
    <mergeCell ref="AV5:AX5"/>
    <mergeCell ref="A6:U6"/>
    <mergeCell ref="V6:AK6"/>
    <mergeCell ref="AL6:AU6"/>
    <mergeCell ref="AV6:AX6"/>
  </mergeCells>
  <printOptions horizontalCentered="1"/>
  <pageMargins left="0.28999999999999998" right="0" top="0.39370078740157483" bottom="0.39370078740157483" header="0.31496062992125984" footer="0.31496062992125984"/>
  <pageSetup paperSize="5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9"/>
  <sheetViews>
    <sheetView topLeftCell="A137" workbookViewId="0">
      <selection activeCell="H157" sqref="H157:H159"/>
    </sheetView>
  </sheetViews>
  <sheetFormatPr baseColWidth="10" defaultRowHeight="15" x14ac:dyDescent="0.25"/>
  <cols>
    <col min="1" max="1" width="22.85546875" customWidth="1"/>
    <col min="2" max="2" width="16.140625" bestFit="1" customWidth="1"/>
    <col min="9" max="9" width="12.28515625" bestFit="1" customWidth="1"/>
    <col min="11" max="11" width="18.85546875" bestFit="1" customWidth="1"/>
    <col min="12" max="12" width="6.5703125" customWidth="1"/>
    <col min="13" max="13" width="7.5703125" customWidth="1"/>
  </cols>
  <sheetData>
    <row r="2" spans="1:14" x14ac:dyDescent="0.25">
      <c r="A2">
        <v>1</v>
      </c>
      <c r="B2" s="68" t="s">
        <v>133</v>
      </c>
      <c r="C2" s="67" t="s">
        <v>194</v>
      </c>
      <c r="D2" s="67">
        <v>15</v>
      </c>
      <c r="I2" s="70" t="s">
        <v>120</v>
      </c>
      <c r="J2" s="70" t="s">
        <v>277</v>
      </c>
      <c r="K2" s="70" t="s">
        <v>282</v>
      </c>
      <c r="L2" s="70" t="s">
        <v>193</v>
      </c>
      <c r="M2" s="70">
        <f>2018-2002</f>
        <v>16</v>
      </c>
      <c r="N2" s="71">
        <v>37512</v>
      </c>
    </row>
    <row r="3" spans="1:14" ht="15" customHeight="1" x14ac:dyDescent="0.25">
      <c r="A3">
        <v>2</v>
      </c>
      <c r="B3" s="68" t="s">
        <v>146</v>
      </c>
      <c r="C3" s="67" t="s">
        <v>194</v>
      </c>
      <c r="D3" s="67">
        <v>15</v>
      </c>
      <c r="I3" s="70" t="s">
        <v>118</v>
      </c>
      <c r="J3" s="70" t="s">
        <v>278</v>
      </c>
      <c r="K3" s="70" t="s">
        <v>284</v>
      </c>
      <c r="L3" s="70" t="s">
        <v>193</v>
      </c>
      <c r="M3" s="70">
        <f>2018-2002</f>
        <v>16</v>
      </c>
      <c r="N3" s="71">
        <v>37491</v>
      </c>
    </row>
    <row r="4" spans="1:14" ht="15" customHeight="1" x14ac:dyDescent="0.25">
      <c r="A4">
        <v>3</v>
      </c>
      <c r="B4" s="68" t="s">
        <v>149</v>
      </c>
      <c r="C4" s="67" t="s">
        <v>194</v>
      </c>
      <c r="D4" s="67">
        <v>15</v>
      </c>
      <c r="I4" s="72" t="s">
        <v>274</v>
      </c>
      <c r="J4" s="72" t="s">
        <v>279</v>
      </c>
      <c r="K4" s="72" t="s">
        <v>285</v>
      </c>
      <c r="L4" s="72" t="s">
        <v>193</v>
      </c>
      <c r="M4" s="70">
        <f>2018-2002</f>
        <v>16</v>
      </c>
      <c r="N4" s="71">
        <v>37617</v>
      </c>
    </row>
    <row r="5" spans="1:14" x14ac:dyDescent="0.25">
      <c r="A5">
        <v>4</v>
      </c>
      <c r="B5" s="68" t="s">
        <v>152</v>
      </c>
      <c r="C5" s="67" t="s">
        <v>194</v>
      </c>
      <c r="D5" s="67">
        <v>15</v>
      </c>
      <c r="I5" s="72" t="s">
        <v>275</v>
      </c>
      <c r="J5" s="72" t="s">
        <v>280</v>
      </c>
      <c r="K5" s="72" t="s">
        <v>286</v>
      </c>
      <c r="L5" s="72" t="s">
        <v>193</v>
      </c>
      <c r="M5" s="72">
        <f>2018-2000</f>
        <v>18</v>
      </c>
      <c r="N5" s="71">
        <v>36693</v>
      </c>
    </row>
    <row r="6" spans="1:14" x14ac:dyDescent="0.25">
      <c r="A6">
        <v>5</v>
      </c>
      <c r="B6" s="68" t="s">
        <v>301</v>
      </c>
      <c r="C6" s="67" t="s">
        <v>194</v>
      </c>
      <c r="D6" s="67">
        <v>15</v>
      </c>
      <c r="I6" s="72" t="s">
        <v>276</v>
      </c>
      <c r="J6" s="72" t="s">
        <v>247</v>
      </c>
      <c r="K6" s="72" t="s">
        <v>288</v>
      </c>
      <c r="L6" s="72" t="s">
        <v>193</v>
      </c>
      <c r="M6" s="72">
        <f>2018-2000</f>
        <v>18</v>
      </c>
      <c r="N6" s="71">
        <v>36560</v>
      </c>
    </row>
    <row r="7" spans="1:14" ht="15" customHeight="1" x14ac:dyDescent="0.25">
      <c r="A7">
        <v>6</v>
      </c>
      <c r="B7" s="68" t="s">
        <v>135</v>
      </c>
      <c r="C7" s="67" t="s">
        <v>194</v>
      </c>
      <c r="D7" s="67">
        <v>16</v>
      </c>
      <c r="I7" s="70" t="s">
        <v>273</v>
      </c>
      <c r="J7" s="70" t="s">
        <v>119</v>
      </c>
      <c r="K7" s="70" t="s">
        <v>283</v>
      </c>
      <c r="L7" s="70" t="s">
        <v>193</v>
      </c>
      <c r="M7" s="70">
        <f>2018-1981</f>
        <v>37</v>
      </c>
      <c r="N7" s="71">
        <v>29874</v>
      </c>
    </row>
    <row r="8" spans="1:14" ht="15" customHeight="1" x14ac:dyDescent="0.25">
      <c r="A8">
        <v>7</v>
      </c>
      <c r="B8" s="68" t="s">
        <v>145</v>
      </c>
      <c r="C8" s="67" t="s">
        <v>194</v>
      </c>
      <c r="D8" s="67">
        <v>16</v>
      </c>
    </row>
    <row r="9" spans="1:14" x14ac:dyDescent="0.25">
      <c r="A9">
        <v>8</v>
      </c>
      <c r="B9" s="68" t="s">
        <v>151</v>
      </c>
      <c r="C9" s="67" t="s">
        <v>194</v>
      </c>
      <c r="D9" s="67">
        <v>16</v>
      </c>
    </row>
    <row r="10" spans="1:14" x14ac:dyDescent="0.25">
      <c r="A10">
        <v>9</v>
      </c>
      <c r="B10" s="68" t="s">
        <v>153</v>
      </c>
      <c r="C10" s="67" t="s">
        <v>194</v>
      </c>
      <c r="D10" s="67">
        <v>17</v>
      </c>
    </row>
    <row r="11" spans="1:14" x14ac:dyDescent="0.25">
      <c r="A11">
        <v>10</v>
      </c>
      <c r="B11" s="68" t="s">
        <v>155</v>
      </c>
      <c r="C11" s="67" t="s">
        <v>194</v>
      </c>
      <c r="D11" s="67">
        <v>17</v>
      </c>
    </row>
    <row r="12" spans="1:14" ht="20.25" customHeight="1" x14ac:dyDescent="0.25">
      <c r="A12">
        <v>11</v>
      </c>
      <c r="B12" s="68" t="s">
        <v>162</v>
      </c>
      <c r="C12" s="67" t="s">
        <v>194</v>
      </c>
      <c r="D12" s="67">
        <f>2018-2001</f>
        <v>17</v>
      </c>
    </row>
    <row r="13" spans="1:14" x14ac:dyDescent="0.25">
      <c r="A13">
        <v>12</v>
      </c>
      <c r="B13" s="68" t="s">
        <v>150</v>
      </c>
      <c r="C13" s="67" t="s">
        <v>194</v>
      </c>
      <c r="D13" s="67">
        <v>20</v>
      </c>
      <c r="E13" s="68"/>
      <c r="F13" s="68"/>
      <c r="G13" s="68"/>
      <c r="H13" s="69"/>
    </row>
    <row r="14" spans="1:14" x14ac:dyDescent="0.25">
      <c r="A14">
        <v>13</v>
      </c>
      <c r="B14" s="77" t="s">
        <v>187</v>
      </c>
      <c r="C14" s="67" t="s">
        <v>194</v>
      </c>
      <c r="D14" s="67">
        <f>2018-1995</f>
        <v>23</v>
      </c>
      <c r="E14" s="68"/>
      <c r="F14" s="68"/>
      <c r="G14" s="68"/>
      <c r="H14" s="69"/>
    </row>
    <row r="15" spans="1:14" x14ac:dyDescent="0.25">
      <c r="A15">
        <v>14</v>
      </c>
      <c r="B15" s="77" t="s">
        <v>192</v>
      </c>
      <c r="C15" s="67" t="s">
        <v>194</v>
      </c>
      <c r="D15" s="67">
        <v>25</v>
      </c>
      <c r="E15" s="68"/>
      <c r="F15" s="68"/>
      <c r="G15" s="68"/>
      <c r="H15" s="69"/>
    </row>
    <row r="16" spans="1:14" x14ac:dyDescent="0.25">
      <c r="A16">
        <v>15</v>
      </c>
      <c r="B16" s="77" t="s">
        <v>188</v>
      </c>
      <c r="C16" s="67" t="s">
        <v>194</v>
      </c>
      <c r="D16" s="67">
        <v>35</v>
      </c>
      <c r="E16" s="68"/>
      <c r="F16" s="68"/>
      <c r="G16" s="68"/>
      <c r="H16" s="69"/>
    </row>
    <row r="17" spans="1:8" x14ac:dyDescent="0.25">
      <c r="A17">
        <v>16</v>
      </c>
      <c r="B17" s="77" t="s">
        <v>185</v>
      </c>
      <c r="C17" s="67" t="s">
        <v>194</v>
      </c>
      <c r="D17" s="67">
        <v>36</v>
      </c>
      <c r="E17" s="68"/>
      <c r="F17" s="68"/>
      <c r="G17" s="68"/>
      <c r="H17" s="69"/>
    </row>
    <row r="18" spans="1:8" x14ac:dyDescent="0.25">
      <c r="A18">
        <v>17</v>
      </c>
      <c r="B18" s="77" t="s">
        <v>191</v>
      </c>
      <c r="C18" s="67" t="s">
        <v>194</v>
      </c>
      <c r="D18" s="67">
        <v>37</v>
      </c>
      <c r="E18" s="68"/>
      <c r="F18" s="68"/>
      <c r="G18" s="68"/>
      <c r="H18" s="69"/>
    </row>
    <row r="19" spans="1:8" x14ac:dyDescent="0.25">
      <c r="A19">
        <v>18</v>
      </c>
      <c r="B19" s="68" t="s">
        <v>134</v>
      </c>
      <c r="C19" s="67" t="s">
        <v>193</v>
      </c>
      <c r="D19" s="67">
        <v>15</v>
      </c>
    </row>
    <row r="20" spans="1:8" x14ac:dyDescent="0.25">
      <c r="A20">
        <v>19</v>
      </c>
      <c r="B20" s="68" t="s">
        <v>148</v>
      </c>
      <c r="C20" s="67" t="s">
        <v>193</v>
      </c>
      <c r="D20" s="67">
        <v>15</v>
      </c>
    </row>
    <row r="21" spans="1:8" x14ac:dyDescent="0.25">
      <c r="A21">
        <v>20</v>
      </c>
      <c r="B21" s="68" t="s">
        <v>163</v>
      </c>
      <c r="C21" s="67" t="s">
        <v>193</v>
      </c>
      <c r="D21" s="67">
        <f>2018-2003</f>
        <v>15</v>
      </c>
    </row>
    <row r="22" spans="1:8" x14ac:dyDescent="0.25">
      <c r="A22">
        <v>21</v>
      </c>
      <c r="B22" s="68" t="s">
        <v>184</v>
      </c>
      <c r="C22" s="67" t="s">
        <v>193</v>
      </c>
      <c r="D22" s="67">
        <v>15</v>
      </c>
    </row>
    <row r="23" spans="1:8" x14ac:dyDescent="0.25">
      <c r="A23">
        <v>22</v>
      </c>
      <c r="B23" s="68" t="s">
        <v>128</v>
      </c>
      <c r="C23" s="67" t="s">
        <v>193</v>
      </c>
      <c r="D23" s="67">
        <v>16</v>
      </c>
    </row>
    <row r="24" spans="1:8" x14ac:dyDescent="0.25">
      <c r="A24">
        <v>23</v>
      </c>
      <c r="B24" s="68" t="s">
        <v>130</v>
      </c>
      <c r="C24" s="67" t="s">
        <v>193</v>
      </c>
      <c r="D24" s="67">
        <v>16</v>
      </c>
    </row>
    <row r="25" spans="1:8" x14ac:dyDescent="0.25">
      <c r="A25">
        <v>24</v>
      </c>
      <c r="B25" s="68" t="s">
        <v>139</v>
      </c>
      <c r="C25" s="67" t="s">
        <v>193</v>
      </c>
      <c r="D25" s="67">
        <v>16</v>
      </c>
    </row>
    <row r="26" spans="1:8" x14ac:dyDescent="0.25">
      <c r="A26">
        <v>25</v>
      </c>
      <c r="B26" s="68" t="s">
        <v>141</v>
      </c>
      <c r="C26" s="67" t="s">
        <v>193</v>
      </c>
      <c r="D26" s="67">
        <v>16</v>
      </c>
    </row>
    <row r="27" spans="1:8" x14ac:dyDescent="0.25">
      <c r="A27">
        <v>26</v>
      </c>
      <c r="B27" s="68" t="s">
        <v>142</v>
      </c>
      <c r="C27" s="67" t="s">
        <v>193</v>
      </c>
      <c r="D27" s="67">
        <v>16</v>
      </c>
    </row>
    <row r="28" spans="1:8" x14ac:dyDescent="0.25">
      <c r="A28">
        <v>27</v>
      </c>
      <c r="B28" s="68" t="s">
        <v>154</v>
      </c>
      <c r="C28" s="67" t="s">
        <v>193</v>
      </c>
      <c r="D28" s="67">
        <v>16</v>
      </c>
    </row>
    <row r="29" spans="1:8" x14ac:dyDescent="0.25">
      <c r="A29">
        <v>28</v>
      </c>
      <c r="B29" s="68" t="s">
        <v>161</v>
      </c>
      <c r="C29" s="67" t="s">
        <v>193</v>
      </c>
      <c r="D29" s="67">
        <f>2018-2002</f>
        <v>16</v>
      </c>
    </row>
    <row r="30" spans="1:8" x14ac:dyDescent="0.25">
      <c r="A30">
        <v>29</v>
      </c>
      <c r="B30" s="68" t="s">
        <v>189</v>
      </c>
      <c r="C30" s="67" t="s">
        <v>193</v>
      </c>
      <c r="D30" s="67">
        <v>16</v>
      </c>
    </row>
    <row r="31" spans="1:8" x14ac:dyDescent="0.25">
      <c r="A31">
        <v>30</v>
      </c>
      <c r="B31" s="68" t="s">
        <v>129</v>
      </c>
      <c r="C31" s="67" t="s">
        <v>193</v>
      </c>
      <c r="D31" s="67">
        <v>17</v>
      </c>
    </row>
    <row r="32" spans="1:8" ht="15" customHeight="1" x14ac:dyDescent="0.25">
      <c r="A32">
        <v>32</v>
      </c>
      <c r="B32" s="68" t="s">
        <v>136</v>
      </c>
      <c r="C32" s="67" t="s">
        <v>193</v>
      </c>
      <c r="D32" s="67">
        <v>17</v>
      </c>
    </row>
    <row r="33" spans="1:10" ht="15" customHeight="1" x14ac:dyDescent="0.25">
      <c r="A33">
        <v>33</v>
      </c>
      <c r="B33" s="68" t="s">
        <v>143</v>
      </c>
      <c r="C33" s="67" t="s">
        <v>193</v>
      </c>
      <c r="D33" s="67">
        <v>17</v>
      </c>
    </row>
    <row r="34" spans="1:10" x14ac:dyDescent="0.25">
      <c r="A34">
        <v>34</v>
      </c>
      <c r="B34" s="68" t="s">
        <v>144</v>
      </c>
      <c r="C34" s="67" t="s">
        <v>193</v>
      </c>
      <c r="D34" s="67">
        <v>17</v>
      </c>
    </row>
    <row r="35" spans="1:10" x14ac:dyDescent="0.25">
      <c r="A35">
        <v>35</v>
      </c>
      <c r="B35" s="68" t="s">
        <v>147</v>
      </c>
      <c r="C35" s="67" t="s">
        <v>193</v>
      </c>
      <c r="D35" s="67">
        <v>17</v>
      </c>
    </row>
    <row r="36" spans="1:10" x14ac:dyDescent="0.25">
      <c r="A36">
        <v>36</v>
      </c>
      <c r="B36" s="68" t="s">
        <v>131</v>
      </c>
      <c r="C36" s="67" t="s">
        <v>193</v>
      </c>
      <c r="D36" s="67">
        <v>18</v>
      </c>
    </row>
    <row r="37" spans="1:10" x14ac:dyDescent="0.25">
      <c r="A37">
        <v>37</v>
      </c>
      <c r="B37" s="68" t="s">
        <v>140</v>
      </c>
      <c r="C37" s="66" t="s">
        <v>193</v>
      </c>
      <c r="D37" s="67">
        <v>19</v>
      </c>
      <c r="E37" s="68"/>
      <c r="F37" s="68"/>
      <c r="G37" s="68"/>
      <c r="H37" s="69"/>
    </row>
    <row r="38" spans="1:10" x14ac:dyDescent="0.25">
      <c r="A38">
        <v>38</v>
      </c>
      <c r="B38" s="68" t="s">
        <v>181</v>
      </c>
      <c r="C38" s="67" t="s">
        <v>193</v>
      </c>
      <c r="D38" s="67">
        <v>20</v>
      </c>
      <c r="E38" s="68"/>
      <c r="F38" s="68"/>
      <c r="G38" s="68"/>
      <c r="H38" s="69"/>
    </row>
    <row r="39" spans="1:10" ht="15" customHeight="1" x14ac:dyDescent="0.25">
      <c r="B39" s="68"/>
      <c r="C39" s="67"/>
      <c r="D39" s="67"/>
      <c r="E39" s="68"/>
      <c r="F39" s="68"/>
      <c r="G39" s="68"/>
      <c r="H39" s="69"/>
    </row>
    <row r="40" spans="1:10" x14ac:dyDescent="0.25">
      <c r="A40">
        <v>40</v>
      </c>
      <c r="B40" s="68" t="s">
        <v>127</v>
      </c>
      <c r="C40" s="67" t="s">
        <v>193</v>
      </c>
      <c r="D40" s="67">
        <v>21</v>
      </c>
      <c r="E40" s="68"/>
      <c r="F40" s="68"/>
      <c r="G40" s="68"/>
      <c r="H40" s="69"/>
    </row>
    <row r="41" spans="1:10" x14ac:dyDescent="0.25">
      <c r="A41">
        <v>41</v>
      </c>
      <c r="B41" s="77" t="s">
        <v>182</v>
      </c>
      <c r="C41" s="67" t="s">
        <v>193</v>
      </c>
      <c r="D41" s="67">
        <v>21</v>
      </c>
      <c r="E41" s="68"/>
      <c r="F41" s="68"/>
      <c r="G41" s="68"/>
      <c r="H41" s="69"/>
      <c r="J41">
        <f>16-48</f>
        <v>-32</v>
      </c>
    </row>
    <row r="42" spans="1:10" x14ac:dyDescent="0.25">
      <c r="A42">
        <v>42</v>
      </c>
      <c r="B42" s="77" t="s">
        <v>131</v>
      </c>
      <c r="C42" s="67" t="s">
        <v>193</v>
      </c>
      <c r="D42" s="67">
        <v>22</v>
      </c>
      <c r="E42" s="68"/>
      <c r="F42" s="68"/>
      <c r="G42" s="68"/>
      <c r="H42" s="69"/>
    </row>
    <row r="43" spans="1:10" x14ac:dyDescent="0.25">
      <c r="A43">
        <v>43</v>
      </c>
      <c r="B43" s="77" t="s">
        <v>186</v>
      </c>
      <c r="C43" s="67" t="s">
        <v>193</v>
      </c>
      <c r="D43" s="67">
        <f>2018-1995</f>
        <v>23</v>
      </c>
      <c r="E43" s="68"/>
      <c r="F43" s="68"/>
      <c r="G43" s="68"/>
      <c r="H43" s="69"/>
    </row>
    <row r="44" spans="1:10" x14ac:dyDescent="0.25">
      <c r="A44">
        <v>44</v>
      </c>
      <c r="B44" s="77" t="s">
        <v>138</v>
      </c>
      <c r="C44" s="67" t="s">
        <v>193</v>
      </c>
      <c r="D44" s="67">
        <v>25</v>
      </c>
      <c r="E44" s="68"/>
      <c r="F44" s="68"/>
      <c r="G44" s="68"/>
      <c r="H44" s="69"/>
    </row>
    <row r="45" spans="1:10" x14ac:dyDescent="0.25">
      <c r="A45">
        <v>45</v>
      </c>
      <c r="B45" s="77" t="s">
        <v>180</v>
      </c>
      <c r="C45" s="67" t="s">
        <v>193</v>
      </c>
      <c r="D45" s="67">
        <v>31</v>
      </c>
      <c r="E45" s="68"/>
      <c r="F45" s="68"/>
      <c r="G45" s="68"/>
      <c r="H45" s="69"/>
    </row>
    <row r="46" spans="1:10" x14ac:dyDescent="0.25">
      <c r="A46">
        <v>46</v>
      </c>
      <c r="B46" s="77" t="s">
        <v>137</v>
      </c>
      <c r="C46" s="67" t="s">
        <v>193</v>
      </c>
      <c r="D46" s="67">
        <v>37</v>
      </c>
      <c r="E46" s="68"/>
      <c r="F46" s="68"/>
      <c r="G46" s="68"/>
      <c r="H46" s="69"/>
    </row>
    <row r="47" spans="1:10" x14ac:dyDescent="0.25">
      <c r="A47">
        <v>47</v>
      </c>
      <c r="B47" s="77" t="s">
        <v>160</v>
      </c>
      <c r="C47" s="67" t="s">
        <v>193</v>
      </c>
      <c r="D47" s="67">
        <f>2018-1975</f>
        <v>43</v>
      </c>
      <c r="E47" s="68"/>
      <c r="F47" s="68"/>
      <c r="G47" s="68"/>
      <c r="H47" s="69"/>
    </row>
    <row r="48" spans="1:10" x14ac:dyDescent="0.25">
      <c r="A48">
        <v>48</v>
      </c>
      <c r="B48" s="77" t="s">
        <v>183</v>
      </c>
      <c r="C48" s="67" t="s">
        <v>193</v>
      </c>
      <c r="D48" s="67">
        <v>52</v>
      </c>
      <c r="E48" s="68"/>
      <c r="F48" s="68"/>
      <c r="G48" s="68"/>
      <c r="H48" s="69"/>
    </row>
    <row r="49" spans="1:9" x14ac:dyDescent="0.25">
      <c r="B49" s="78"/>
      <c r="C49" s="9"/>
      <c r="D49" s="9"/>
      <c r="E49" s="78"/>
      <c r="F49" s="78"/>
      <c r="G49" s="78"/>
      <c r="H49" s="78"/>
    </row>
    <row r="50" spans="1:9" x14ac:dyDescent="0.25">
      <c r="B50" s="78"/>
      <c r="C50" s="9"/>
      <c r="D50" s="9"/>
      <c r="E50" s="78"/>
      <c r="F50" s="78"/>
      <c r="G50" s="78"/>
      <c r="H50" s="78"/>
    </row>
    <row r="51" spans="1:9" x14ac:dyDescent="0.25">
      <c r="B51" s="78"/>
      <c r="C51" s="9"/>
      <c r="D51" s="9"/>
      <c r="E51" s="78"/>
      <c r="F51" s="78"/>
      <c r="G51" s="78"/>
      <c r="H51" s="78"/>
    </row>
    <row r="53" spans="1:9" x14ac:dyDescent="0.25">
      <c r="A53">
        <v>1</v>
      </c>
      <c r="B53" s="75" t="s">
        <v>318</v>
      </c>
      <c r="C53" s="73" t="s">
        <v>194</v>
      </c>
      <c r="D53" s="73">
        <f>'[1]3A'!J25</f>
        <v>16</v>
      </c>
      <c r="F53" s="76" t="s">
        <v>386</v>
      </c>
      <c r="G53">
        <f>'[1]5B'!J29</f>
        <v>18</v>
      </c>
      <c r="H53" t="str">
        <f>'[1]5B'!K29</f>
        <v>H</v>
      </c>
      <c r="I53">
        <v>1</v>
      </c>
    </row>
    <row r="54" spans="1:9" x14ac:dyDescent="0.25">
      <c r="A54">
        <v>2</v>
      </c>
      <c r="B54" s="74" t="s">
        <v>355</v>
      </c>
      <c r="C54" s="73" t="s">
        <v>194</v>
      </c>
      <c r="D54" s="34">
        <f>'[1]3B'!J35</f>
        <v>16</v>
      </c>
      <c r="F54" s="74" t="s">
        <v>373</v>
      </c>
      <c r="G54">
        <f>'[1]5A'!J34</f>
        <v>20</v>
      </c>
      <c r="H54" t="str">
        <f>'[1]5A'!K34</f>
        <v>H</v>
      </c>
      <c r="I54">
        <v>2</v>
      </c>
    </row>
    <row r="55" spans="1:9" ht="25.5" x14ac:dyDescent="0.25">
      <c r="A55">
        <v>3</v>
      </c>
      <c r="B55" s="75" t="s">
        <v>317</v>
      </c>
      <c r="C55" s="73" t="s">
        <v>194</v>
      </c>
      <c r="D55" s="73">
        <f>'[1]3A'!J24</f>
        <v>17</v>
      </c>
      <c r="F55" s="76" t="s">
        <v>390</v>
      </c>
      <c r="G55">
        <f>'[1]5B'!J33</f>
        <v>20</v>
      </c>
      <c r="H55" t="str">
        <f>'[1]5B'!K33</f>
        <v>H</v>
      </c>
      <c r="I55">
        <v>3</v>
      </c>
    </row>
    <row r="56" spans="1:9" x14ac:dyDescent="0.25">
      <c r="A56">
        <v>4</v>
      </c>
      <c r="B56" s="75" t="s">
        <v>259</v>
      </c>
      <c r="C56" s="73" t="s">
        <v>194</v>
      </c>
      <c r="D56" s="73">
        <f>'[1]3A'!J33</f>
        <v>17</v>
      </c>
      <c r="F56" s="76" t="s">
        <v>387</v>
      </c>
      <c r="G56">
        <f>'[1]5B'!J30</f>
        <v>21</v>
      </c>
      <c r="H56" t="str">
        <f>'[1]5B'!K30</f>
        <v>H</v>
      </c>
      <c r="I56">
        <v>4</v>
      </c>
    </row>
    <row r="57" spans="1:9" x14ac:dyDescent="0.25">
      <c r="A57">
        <v>5</v>
      </c>
      <c r="B57" s="75" t="s">
        <v>330</v>
      </c>
      <c r="C57" s="73" t="s">
        <v>194</v>
      </c>
      <c r="D57" s="73">
        <f>'[1]3A'!J38</f>
        <v>17</v>
      </c>
      <c r="F57" s="76" t="s">
        <v>365</v>
      </c>
      <c r="G57">
        <f>'[1]5C'!J25</f>
        <v>21</v>
      </c>
      <c r="H57" t="str">
        <f>'[1]5C'!K25</f>
        <v>H</v>
      </c>
      <c r="I57">
        <v>5</v>
      </c>
    </row>
    <row r="58" spans="1:9" x14ac:dyDescent="0.25">
      <c r="A58">
        <v>6</v>
      </c>
      <c r="B58" s="75" t="s">
        <v>316</v>
      </c>
      <c r="C58" s="73" t="s">
        <v>194</v>
      </c>
      <c r="D58" s="73">
        <f>'[1]3A'!J22</f>
        <v>18</v>
      </c>
      <c r="F58" s="76" t="s">
        <v>227</v>
      </c>
      <c r="G58">
        <f>'[1]5B'!J17</f>
        <v>22</v>
      </c>
      <c r="H58" t="str">
        <f>'[1]5B'!K17</f>
        <v>H</v>
      </c>
      <c r="I58">
        <v>6</v>
      </c>
    </row>
    <row r="59" spans="1:9" x14ac:dyDescent="0.25">
      <c r="A59">
        <v>7</v>
      </c>
      <c r="B59" s="75" t="s">
        <v>326</v>
      </c>
      <c r="C59" s="73" t="s">
        <v>194</v>
      </c>
      <c r="D59" s="73">
        <f>'[1]3A'!J34</f>
        <v>18</v>
      </c>
      <c r="F59" s="76" t="s">
        <v>388</v>
      </c>
      <c r="G59">
        <f>'[1]5B'!J31</f>
        <v>22</v>
      </c>
      <c r="H59" t="str">
        <f>'[1]5B'!K31</f>
        <v>H</v>
      </c>
      <c r="I59">
        <v>7</v>
      </c>
    </row>
    <row r="60" spans="1:9" ht="25.5" x14ac:dyDescent="0.25">
      <c r="A60">
        <v>8</v>
      </c>
      <c r="B60" s="75" t="s">
        <v>314</v>
      </c>
      <c r="C60" s="73" t="s">
        <v>194</v>
      </c>
      <c r="D60" s="73">
        <f>'[1]3A'!J20</f>
        <v>19</v>
      </c>
      <c r="F60" s="76" t="s">
        <v>389</v>
      </c>
      <c r="G60">
        <f>'[1]5B'!J32</f>
        <v>22</v>
      </c>
      <c r="H60" t="str">
        <f>'[1]5B'!K32</f>
        <v>H</v>
      </c>
      <c r="I60">
        <v>8</v>
      </c>
    </row>
    <row r="61" spans="1:9" x14ac:dyDescent="0.25">
      <c r="A61">
        <v>9</v>
      </c>
      <c r="B61" s="75" t="s">
        <v>311</v>
      </c>
      <c r="C61" s="73" t="s">
        <v>194</v>
      </c>
      <c r="D61" s="73">
        <f>'[1]3A'!J17</f>
        <v>22</v>
      </c>
      <c r="F61" s="74" t="s">
        <v>365</v>
      </c>
      <c r="G61">
        <f>'[1]5A'!J25</f>
        <v>23</v>
      </c>
      <c r="H61" t="str">
        <f>'[1]5A'!K25</f>
        <v>H</v>
      </c>
      <c r="I61">
        <v>9</v>
      </c>
    </row>
    <row r="62" spans="1:9" x14ac:dyDescent="0.25">
      <c r="A62">
        <v>10</v>
      </c>
      <c r="B62" s="74" t="s">
        <v>337</v>
      </c>
      <c r="C62" s="73" t="s">
        <v>194</v>
      </c>
      <c r="D62" s="34">
        <f>'[1]3B'!J16</f>
        <v>22</v>
      </c>
      <c r="F62" s="76" t="s">
        <v>231</v>
      </c>
      <c r="G62">
        <f>'[1]5C'!J27</f>
        <v>34</v>
      </c>
      <c r="H62" t="str">
        <f>'[1]5C'!K27</f>
        <v>H</v>
      </c>
      <c r="I62">
        <v>10</v>
      </c>
    </row>
    <row r="63" spans="1:9" ht="25.5" x14ac:dyDescent="0.25">
      <c r="A63">
        <v>11</v>
      </c>
      <c r="B63" s="74" t="s">
        <v>342</v>
      </c>
      <c r="C63" s="73" t="s">
        <v>194</v>
      </c>
      <c r="D63" s="34">
        <f>'[1]3B'!J20</f>
        <v>24</v>
      </c>
      <c r="F63" s="76" t="s">
        <v>393</v>
      </c>
      <c r="G63">
        <f>'[1]5C'!J18</f>
        <v>38</v>
      </c>
      <c r="H63" t="str">
        <f>'[1]5C'!K18</f>
        <v>H</v>
      </c>
      <c r="I63">
        <v>11</v>
      </c>
    </row>
    <row r="64" spans="1:9" x14ac:dyDescent="0.25">
      <c r="A64">
        <v>12</v>
      </c>
      <c r="B64" s="74" t="s">
        <v>235</v>
      </c>
      <c r="C64" s="73" t="s">
        <v>194</v>
      </c>
      <c r="D64" s="34">
        <f>'[1]3B'!J32</f>
        <v>27</v>
      </c>
      <c r="F64" s="74" t="s">
        <v>315</v>
      </c>
      <c r="G64">
        <f>'[1]5A'!J18</f>
        <v>17</v>
      </c>
      <c r="H64" t="str">
        <f>'[1]5A'!K18</f>
        <v>M</v>
      </c>
      <c r="I64">
        <v>12</v>
      </c>
    </row>
    <row r="65" spans="1:9" ht="25.5" x14ac:dyDescent="0.25">
      <c r="A65">
        <v>13</v>
      </c>
      <c r="B65" s="74" t="s">
        <v>353</v>
      </c>
      <c r="C65" s="73" t="s">
        <v>194</v>
      </c>
      <c r="D65" s="34">
        <f>'[1]3B'!J33</f>
        <v>33</v>
      </c>
      <c r="F65" s="74" t="s">
        <v>362</v>
      </c>
      <c r="G65">
        <f>'[1]5A'!J21</f>
        <v>17</v>
      </c>
      <c r="H65" t="str">
        <f>'[1]5A'!K21</f>
        <v>M</v>
      </c>
      <c r="I65">
        <v>13</v>
      </c>
    </row>
    <row r="66" spans="1:9" x14ac:dyDescent="0.25">
      <c r="A66">
        <v>14</v>
      </c>
      <c r="B66" s="74" t="s">
        <v>357</v>
      </c>
      <c r="C66" s="73" t="s">
        <v>194</v>
      </c>
      <c r="D66" s="34">
        <f>'[1]3B'!J37</f>
        <v>33</v>
      </c>
      <c r="F66" s="74" t="s">
        <v>368</v>
      </c>
      <c r="G66">
        <f>'[1]5A'!J29</f>
        <v>17</v>
      </c>
      <c r="H66" t="str">
        <f>'[1]5A'!K29</f>
        <v>M</v>
      </c>
      <c r="I66">
        <v>14</v>
      </c>
    </row>
    <row r="67" spans="1:9" ht="25.5" x14ac:dyDescent="0.25">
      <c r="A67">
        <v>15</v>
      </c>
      <c r="B67" s="74" t="s">
        <v>341</v>
      </c>
      <c r="C67" s="73" t="s">
        <v>194</v>
      </c>
      <c r="D67" s="34" t="e">
        <f>'[1]3B'!#REF!</f>
        <v>#REF!</v>
      </c>
      <c r="F67" s="74" t="s">
        <v>372</v>
      </c>
      <c r="G67">
        <f>'[1]5A'!J33</f>
        <v>17</v>
      </c>
      <c r="H67" t="str">
        <f>'[1]5A'!K33</f>
        <v>M</v>
      </c>
      <c r="I67">
        <v>15</v>
      </c>
    </row>
    <row r="68" spans="1:9" x14ac:dyDescent="0.25">
      <c r="A68">
        <v>16</v>
      </c>
      <c r="B68" s="74" t="s">
        <v>348</v>
      </c>
      <c r="C68" s="73" t="s">
        <v>194</v>
      </c>
      <c r="D68" s="34">
        <f>'[1]3B'!J26</f>
        <v>36</v>
      </c>
      <c r="F68" s="76" t="s">
        <v>376</v>
      </c>
      <c r="G68">
        <f>'[1]5B'!J19</f>
        <v>17</v>
      </c>
      <c r="H68" t="str">
        <f>'[1]5B'!K19</f>
        <v>M</v>
      </c>
      <c r="I68">
        <v>16</v>
      </c>
    </row>
    <row r="69" spans="1:9" x14ac:dyDescent="0.25">
      <c r="A69">
        <v>17</v>
      </c>
      <c r="B69" s="75" t="s">
        <v>312</v>
      </c>
      <c r="C69" s="73" t="s">
        <v>193</v>
      </c>
      <c r="D69" s="73">
        <f>'[1]3A'!J18</f>
        <v>16</v>
      </c>
      <c r="F69" s="76" t="s">
        <v>385</v>
      </c>
      <c r="G69">
        <f>'[1]5B'!J28</f>
        <v>17</v>
      </c>
      <c r="H69" t="str">
        <f>'[1]5B'!K28</f>
        <v>M</v>
      </c>
      <c r="I69">
        <v>17</v>
      </c>
    </row>
    <row r="70" spans="1:9" x14ac:dyDescent="0.25">
      <c r="A70">
        <v>18</v>
      </c>
      <c r="B70" s="75" t="s">
        <v>320</v>
      </c>
      <c r="C70" s="73" t="s">
        <v>193</v>
      </c>
      <c r="D70" s="73">
        <f>'[1]3A'!J27</f>
        <v>16</v>
      </c>
      <c r="F70" s="76" t="s">
        <v>379</v>
      </c>
      <c r="G70">
        <f>'[1]5B'!J22</f>
        <v>18</v>
      </c>
      <c r="H70" t="str">
        <f>'[1]5B'!K22</f>
        <v>M</v>
      </c>
      <c r="I70">
        <v>18</v>
      </c>
    </row>
    <row r="71" spans="1:9" ht="25.5" x14ac:dyDescent="0.25">
      <c r="A71">
        <v>19</v>
      </c>
      <c r="B71" s="75" t="s">
        <v>313</v>
      </c>
      <c r="C71" s="73" t="s">
        <v>193</v>
      </c>
      <c r="D71" s="73">
        <f>'[1]3A'!J39</f>
        <v>16</v>
      </c>
      <c r="F71" s="76" t="s">
        <v>378</v>
      </c>
      <c r="G71">
        <f>'[1]5B'!J21</f>
        <v>19</v>
      </c>
      <c r="H71" t="str">
        <f>'[1]5B'!K21</f>
        <v>M</v>
      </c>
      <c r="I71">
        <v>19</v>
      </c>
    </row>
    <row r="72" spans="1:9" ht="25.5" x14ac:dyDescent="0.25">
      <c r="A72">
        <v>20</v>
      </c>
      <c r="B72" s="75" t="s">
        <v>313</v>
      </c>
      <c r="C72" s="73" t="s">
        <v>193</v>
      </c>
      <c r="D72" s="73">
        <f>'[1]3A'!J45</f>
        <v>16</v>
      </c>
      <c r="F72" s="74" t="s">
        <v>369</v>
      </c>
      <c r="G72">
        <f>'[1]5A'!J30</f>
        <v>20</v>
      </c>
      <c r="H72" t="str">
        <f>'[1]5A'!K30</f>
        <v>M</v>
      </c>
      <c r="I72">
        <v>20</v>
      </c>
    </row>
    <row r="73" spans="1:9" x14ac:dyDescent="0.25">
      <c r="A73">
        <v>21</v>
      </c>
      <c r="B73" s="75" t="s">
        <v>336</v>
      </c>
      <c r="C73" s="73" t="s">
        <v>193</v>
      </c>
      <c r="D73" s="73">
        <f>'[1]3A'!J46</f>
        <v>16</v>
      </c>
      <c r="F73" s="74" t="s">
        <v>371</v>
      </c>
      <c r="G73">
        <f>'[1]5A'!J32</f>
        <v>20</v>
      </c>
      <c r="H73" t="str">
        <f>'[1]5A'!K32</f>
        <v>M</v>
      </c>
      <c r="I73">
        <v>21</v>
      </c>
    </row>
    <row r="74" spans="1:9" x14ac:dyDescent="0.25">
      <c r="A74">
        <v>22</v>
      </c>
      <c r="B74" s="75" t="s">
        <v>310</v>
      </c>
      <c r="C74" s="73" t="s">
        <v>193</v>
      </c>
      <c r="D74" s="73">
        <f>'[1]3A'!J16</f>
        <v>17</v>
      </c>
      <c r="F74" s="76" t="s">
        <v>374</v>
      </c>
      <c r="G74">
        <f>'[1]5B'!J16</f>
        <v>20</v>
      </c>
      <c r="H74" t="str">
        <f>'[1]5B'!K16</f>
        <v>M</v>
      </c>
      <c r="I74">
        <v>22</v>
      </c>
    </row>
    <row r="75" spans="1:9" x14ac:dyDescent="0.25">
      <c r="A75">
        <v>23</v>
      </c>
      <c r="B75" s="75" t="s">
        <v>313</v>
      </c>
      <c r="C75" s="73" t="s">
        <v>193</v>
      </c>
      <c r="D75" s="73">
        <f>'[1]3A'!J19</f>
        <v>17</v>
      </c>
      <c r="F75" s="76" t="s">
        <v>375</v>
      </c>
      <c r="G75">
        <f>'[1]5B'!J18</f>
        <v>20</v>
      </c>
      <c r="H75" t="str">
        <f>'[1]5B'!K18</f>
        <v>M</v>
      </c>
      <c r="I75">
        <v>23</v>
      </c>
    </row>
    <row r="76" spans="1:9" x14ac:dyDescent="0.25">
      <c r="A76">
        <v>24</v>
      </c>
      <c r="B76" s="75" t="s">
        <v>327</v>
      </c>
      <c r="C76" s="73" t="s">
        <v>193</v>
      </c>
      <c r="D76" s="73">
        <f>'[1]3A'!J35</f>
        <v>17</v>
      </c>
      <c r="F76" s="76" t="s">
        <v>380</v>
      </c>
      <c r="G76">
        <f>'[1]5B'!J23</f>
        <v>20</v>
      </c>
      <c r="H76" t="str">
        <f>'[1]5B'!K23</f>
        <v>M</v>
      </c>
      <c r="I76">
        <v>24</v>
      </c>
    </row>
    <row r="77" spans="1:9" x14ac:dyDescent="0.25">
      <c r="A77">
        <v>25</v>
      </c>
      <c r="B77" s="75" t="s">
        <v>329</v>
      </c>
      <c r="C77" s="73" t="s">
        <v>193</v>
      </c>
      <c r="D77" s="73">
        <f>'[1]3A'!J37</f>
        <v>17</v>
      </c>
      <c r="F77" s="76" t="s">
        <v>396</v>
      </c>
      <c r="G77">
        <f>'[1]5C'!J23</f>
        <v>20</v>
      </c>
      <c r="H77" t="str">
        <f>'[1]5C'!K23</f>
        <v>M</v>
      </c>
      <c r="I77">
        <v>25</v>
      </c>
    </row>
    <row r="78" spans="1:9" ht="25.5" x14ac:dyDescent="0.25">
      <c r="A78">
        <v>26</v>
      </c>
      <c r="B78" s="75" t="s">
        <v>334</v>
      </c>
      <c r="C78" s="73" t="s">
        <v>193</v>
      </c>
      <c r="D78" s="73">
        <f>'[1]3A'!J43</f>
        <v>17</v>
      </c>
      <c r="F78" s="74" t="s">
        <v>359</v>
      </c>
      <c r="G78">
        <f>'[1]5A'!J17</f>
        <v>21</v>
      </c>
      <c r="H78" t="str">
        <f>'[1]5A'!K17</f>
        <v>M</v>
      </c>
      <c r="I78">
        <v>26</v>
      </c>
    </row>
    <row r="79" spans="1:9" x14ac:dyDescent="0.25">
      <c r="A79">
        <v>27</v>
      </c>
      <c r="B79" s="74" t="s">
        <v>346</v>
      </c>
      <c r="C79" s="73" t="s">
        <v>193</v>
      </c>
      <c r="D79" s="34">
        <f>'[1]3B'!J24</f>
        <v>17</v>
      </c>
      <c r="F79" s="74" t="s">
        <v>321</v>
      </c>
      <c r="G79">
        <f>'[1]5A'!J22</f>
        <v>21</v>
      </c>
      <c r="H79" t="str">
        <f>'[1]5A'!K22</f>
        <v>M</v>
      </c>
      <c r="I79">
        <v>27</v>
      </c>
    </row>
    <row r="80" spans="1:9" x14ac:dyDescent="0.25">
      <c r="A80">
        <v>28</v>
      </c>
      <c r="B80" s="75" t="s">
        <v>315</v>
      </c>
      <c r="C80" s="73" t="s">
        <v>193</v>
      </c>
      <c r="D80" s="73">
        <f>'[1]3A'!J21</f>
        <v>18</v>
      </c>
      <c r="F80" s="76" t="s">
        <v>377</v>
      </c>
      <c r="G80">
        <f>'[1]5B'!J20</f>
        <v>21</v>
      </c>
      <c r="H80" t="str">
        <f>'[1]5B'!K20</f>
        <v>M</v>
      </c>
      <c r="I80">
        <v>28</v>
      </c>
    </row>
    <row r="81" spans="1:11" x14ac:dyDescent="0.25">
      <c r="A81">
        <v>29</v>
      </c>
      <c r="B81" s="75" t="s">
        <v>321</v>
      </c>
      <c r="C81" s="73" t="s">
        <v>193</v>
      </c>
      <c r="D81" s="73">
        <f>'[1]3A'!J28</f>
        <v>19</v>
      </c>
      <c r="F81" s="76" t="s">
        <v>381</v>
      </c>
      <c r="G81">
        <f>'[1]5B'!J24</f>
        <v>21</v>
      </c>
      <c r="H81" t="str">
        <f>'[1]5B'!K24</f>
        <v>M</v>
      </c>
      <c r="I81">
        <v>29</v>
      </c>
    </row>
    <row r="82" spans="1:11" ht="25.5" x14ac:dyDescent="0.25">
      <c r="A82">
        <v>30</v>
      </c>
      <c r="B82" s="75" t="s">
        <v>331</v>
      </c>
      <c r="C82" s="73" t="s">
        <v>193</v>
      </c>
      <c r="D82" s="73">
        <f>'[1]3A'!J40</f>
        <v>19</v>
      </c>
      <c r="F82" s="76" t="s">
        <v>382</v>
      </c>
      <c r="G82">
        <f>'[1]5B'!J25</f>
        <v>21</v>
      </c>
      <c r="H82" t="str">
        <f>'[1]5B'!K25</f>
        <v>M</v>
      </c>
      <c r="I82">
        <v>30</v>
      </c>
    </row>
    <row r="83" spans="1:11" x14ac:dyDescent="0.25">
      <c r="A83">
        <v>31</v>
      </c>
      <c r="B83" s="75" t="s">
        <v>322</v>
      </c>
      <c r="C83" s="73" t="s">
        <v>193</v>
      </c>
      <c r="D83" s="73">
        <f>'[1]3A'!J29</f>
        <v>20</v>
      </c>
      <c r="F83" s="74" t="s">
        <v>384</v>
      </c>
      <c r="G83">
        <f>'[1]5B'!J27</f>
        <v>21</v>
      </c>
      <c r="H83" t="str">
        <f>'[1]5B'!K27</f>
        <v>M</v>
      </c>
      <c r="I83">
        <v>31</v>
      </c>
    </row>
    <row r="84" spans="1:11" x14ac:dyDescent="0.25">
      <c r="A84">
        <v>32</v>
      </c>
      <c r="B84" s="75" t="s">
        <v>323</v>
      </c>
      <c r="C84" s="73" t="s">
        <v>193</v>
      </c>
      <c r="D84" s="73">
        <f>'[1]3A'!J30</f>
        <v>20</v>
      </c>
      <c r="F84" s="76" t="s">
        <v>334</v>
      </c>
      <c r="G84">
        <f>'[1]5C'!J20</f>
        <v>21</v>
      </c>
      <c r="H84" t="str">
        <f>'[1]5C'!K20</f>
        <v>M</v>
      </c>
      <c r="I84">
        <v>32</v>
      </c>
    </row>
    <row r="85" spans="1:11" x14ac:dyDescent="0.25">
      <c r="A85">
        <v>33</v>
      </c>
      <c r="B85" s="75" t="s">
        <v>324</v>
      </c>
      <c r="C85" s="73" t="s">
        <v>193</v>
      </c>
      <c r="D85" s="73">
        <f>'[1]3A'!J31</f>
        <v>20</v>
      </c>
      <c r="F85" s="76" t="s">
        <v>332</v>
      </c>
      <c r="G85">
        <f>'[1]5C'!J26</f>
        <v>21</v>
      </c>
      <c r="H85" t="str">
        <f>'[1]5C'!K26</f>
        <v>M</v>
      </c>
      <c r="I85">
        <v>33</v>
      </c>
    </row>
    <row r="86" spans="1:11" x14ac:dyDescent="0.25">
      <c r="A86">
        <v>34</v>
      </c>
      <c r="B86" s="75" t="s">
        <v>333</v>
      </c>
      <c r="C86" s="73" t="s">
        <v>193</v>
      </c>
      <c r="D86" s="73">
        <f>'[1]3A'!J42</f>
        <v>20</v>
      </c>
      <c r="F86" s="74" t="s">
        <v>358</v>
      </c>
      <c r="G86">
        <f>'[1]5A'!J16</f>
        <v>22</v>
      </c>
      <c r="H86" t="str">
        <f>'[1]5A'!K16</f>
        <v>M</v>
      </c>
      <c r="I86">
        <v>34</v>
      </c>
    </row>
    <row r="87" spans="1:11" x14ac:dyDescent="0.25">
      <c r="A87">
        <v>35</v>
      </c>
      <c r="B87" s="74" t="s">
        <v>339</v>
      </c>
      <c r="C87" s="73" t="s">
        <v>193</v>
      </c>
      <c r="D87" s="34">
        <f>'[1]3B'!J18</f>
        <v>20</v>
      </c>
      <c r="F87" s="74" t="s">
        <v>360</v>
      </c>
      <c r="G87">
        <f>'[1]5A'!J19</f>
        <v>22</v>
      </c>
      <c r="H87" t="str">
        <f>'[1]5A'!K19</f>
        <v>M</v>
      </c>
      <c r="I87">
        <v>35</v>
      </c>
    </row>
    <row r="88" spans="1:11" x14ac:dyDescent="0.25">
      <c r="A88">
        <v>36</v>
      </c>
      <c r="B88" s="74" t="s">
        <v>344</v>
      </c>
      <c r="C88" s="73" t="s">
        <v>193</v>
      </c>
      <c r="D88" s="34">
        <f>'[1]3B'!J22</f>
        <v>20</v>
      </c>
      <c r="F88" s="74" t="s">
        <v>361</v>
      </c>
      <c r="G88">
        <f>'[1]5A'!J20</f>
        <v>22</v>
      </c>
      <c r="H88" t="str">
        <f>'[1]5A'!K20</f>
        <v>M</v>
      </c>
      <c r="I88">
        <v>36</v>
      </c>
    </row>
    <row r="89" spans="1:11" x14ac:dyDescent="0.25">
      <c r="A89">
        <v>37</v>
      </c>
      <c r="B89" s="75" t="s">
        <v>325</v>
      </c>
      <c r="C89" s="73" t="s">
        <v>193</v>
      </c>
      <c r="D89" s="73">
        <f>'[1]3A'!J32</f>
        <v>21</v>
      </c>
      <c r="F89" s="74" t="s">
        <v>364</v>
      </c>
      <c r="G89">
        <f>'[1]5A'!J24</f>
        <v>22</v>
      </c>
      <c r="H89" t="str">
        <f>'[1]5A'!K24</f>
        <v>M</v>
      </c>
      <c r="I89">
        <v>37</v>
      </c>
    </row>
    <row r="90" spans="1:11" ht="25.5" x14ac:dyDescent="0.25">
      <c r="A90">
        <v>38</v>
      </c>
      <c r="B90" s="75" t="s">
        <v>335</v>
      </c>
      <c r="C90" s="73" t="s">
        <v>193</v>
      </c>
      <c r="D90" s="73">
        <f>'[1]3A'!J44</f>
        <v>22</v>
      </c>
      <c r="F90" s="74" t="s">
        <v>367</v>
      </c>
      <c r="G90">
        <f>'[1]5A'!J28</f>
        <v>22</v>
      </c>
      <c r="H90" t="str">
        <f>'[1]5A'!K28</f>
        <v>M</v>
      </c>
      <c r="I90">
        <v>38</v>
      </c>
    </row>
    <row r="91" spans="1:11" ht="25.5" x14ac:dyDescent="0.25">
      <c r="A91">
        <v>39</v>
      </c>
      <c r="B91" s="75" t="s">
        <v>319</v>
      </c>
      <c r="C91" s="73" t="s">
        <v>193</v>
      </c>
      <c r="D91" s="73">
        <f>'[1]3A'!J26</f>
        <v>23</v>
      </c>
      <c r="F91" s="74" t="s">
        <v>370</v>
      </c>
      <c r="G91">
        <f>'[1]5A'!J31</f>
        <v>22</v>
      </c>
      <c r="H91" t="str">
        <f>'[1]5A'!K31</f>
        <v>M</v>
      </c>
      <c r="I91">
        <v>39</v>
      </c>
      <c r="K91">
        <f>98+37</f>
        <v>135</v>
      </c>
    </row>
    <row r="92" spans="1:11" ht="25.5" x14ac:dyDescent="0.25">
      <c r="A92">
        <v>40</v>
      </c>
      <c r="B92" s="75" t="s">
        <v>132</v>
      </c>
      <c r="C92" s="73" t="s">
        <v>193</v>
      </c>
      <c r="D92" s="73">
        <f>'[1]3A'!J23</f>
        <v>24</v>
      </c>
      <c r="F92" s="76" t="s">
        <v>383</v>
      </c>
      <c r="G92">
        <f>'[1]5B'!J26</f>
        <v>22</v>
      </c>
      <c r="H92" t="str">
        <f>'[1]5B'!K26</f>
        <v>M</v>
      </c>
      <c r="I92">
        <v>40</v>
      </c>
    </row>
    <row r="93" spans="1:11" x14ac:dyDescent="0.25">
      <c r="A93">
        <v>41</v>
      </c>
      <c r="B93" s="75" t="s">
        <v>332</v>
      </c>
      <c r="C93" s="73" t="s">
        <v>193</v>
      </c>
      <c r="D93" s="73">
        <f>'[1]3A'!J41</f>
        <v>29</v>
      </c>
      <c r="F93" s="76" t="s">
        <v>346</v>
      </c>
      <c r="G93">
        <f>'[1]5C'!J28</f>
        <v>22</v>
      </c>
      <c r="H93" t="str">
        <f>'[1]5C'!K28</f>
        <v>M</v>
      </c>
      <c r="I93">
        <v>41</v>
      </c>
    </row>
    <row r="94" spans="1:11" x14ac:dyDescent="0.25">
      <c r="A94">
        <v>42</v>
      </c>
      <c r="B94" s="74" t="s">
        <v>343</v>
      </c>
      <c r="C94" s="73" t="s">
        <v>193</v>
      </c>
      <c r="D94" s="34">
        <f>'[1]3B'!J21</f>
        <v>29</v>
      </c>
      <c r="F94" s="74" t="s">
        <v>366</v>
      </c>
      <c r="G94">
        <f>'[1]5A'!J26</f>
        <v>23</v>
      </c>
      <c r="H94" t="str">
        <f>'[1]5A'!K26</f>
        <v>M</v>
      </c>
      <c r="I94">
        <v>42</v>
      </c>
    </row>
    <row r="95" spans="1:11" ht="25.5" x14ac:dyDescent="0.25">
      <c r="A95">
        <v>43</v>
      </c>
      <c r="B95" s="74" t="s">
        <v>351</v>
      </c>
      <c r="C95" s="73" t="s">
        <v>193</v>
      </c>
      <c r="D95" s="34">
        <f>'[1]3B'!J29</f>
        <v>29</v>
      </c>
      <c r="F95" s="76" t="s">
        <v>397</v>
      </c>
      <c r="G95">
        <f>'[1]5C'!J24</f>
        <v>23</v>
      </c>
      <c r="H95" t="str">
        <f>'[1]5C'!K24</f>
        <v>M</v>
      </c>
      <c r="I95">
        <v>43</v>
      </c>
    </row>
    <row r="96" spans="1:11" x14ac:dyDescent="0.25">
      <c r="A96">
        <v>44</v>
      </c>
      <c r="B96" s="75" t="s">
        <v>328</v>
      </c>
      <c r="C96" s="73" t="s">
        <v>193</v>
      </c>
      <c r="D96" s="73">
        <f>'[1]3A'!J36</f>
        <v>30</v>
      </c>
      <c r="F96" s="76" t="s">
        <v>391</v>
      </c>
      <c r="G96">
        <f>'[1]5C'!J16</f>
        <v>24</v>
      </c>
      <c r="H96" t="str">
        <f>'[1]5C'!K16</f>
        <v>M</v>
      </c>
      <c r="I96">
        <v>44</v>
      </c>
    </row>
    <row r="97" spans="1:11" ht="25.5" x14ac:dyDescent="0.25">
      <c r="A97">
        <v>45</v>
      </c>
      <c r="B97" s="74" t="s">
        <v>338</v>
      </c>
      <c r="C97" s="73" t="s">
        <v>193</v>
      </c>
      <c r="D97" s="34">
        <f>'[1]3B'!J17</f>
        <v>30</v>
      </c>
      <c r="F97" s="76" t="s">
        <v>398</v>
      </c>
      <c r="G97">
        <f>'[1]5C'!J29</f>
        <v>24</v>
      </c>
      <c r="H97" t="str">
        <f>'[1]5C'!K29</f>
        <v>M</v>
      </c>
      <c r="I97">
        <v>45</v>
      </c>
    </row>
    <row r="98" spans="1:11" x14ac:dyDescent="0.25">
      <c r="A98">
        <v>46</v>
      </c>
      <c r="B98" s="74" t="s">
        <v>349</v>
      </c>
      <c r="C98" s="73" t="s">
        <v>193</v>
      </c>
      <c r="D98" s="34">
        <f>'[1]3B'!J27</f>
        <v>31</v>
      </c>
      <c r="F98" s="74" t="s">
        <v>321</v>
      </c>
      <c r="G98">
        <f>'[1]5A'!J27</f>
        <v>25</v>
      </c>
      <c r="H98" t="str">
        <f>'[1]5A'!K27</f>
        <v>M</v>
      </c>
      <c r="I98">
        <v>46</v>
      </c>
    </row>
    <row r="99" spans="1:11" x14ac:dyDescent="0.25">
      <c r="A99">
        <v>47</v>
      </c>
      <c r="B99" s="74" t="s">
        <v>350</v>
      </c>
      <c r="C99" s="73" t="s">
        <v>193</v>
      </c>
      <c r="D99" s="34">
        <f>'[1]3B'!J28</f>
        <v>31</v>
      </c>
      <c r="F99" s="74" t="s">
        <v>363</v>
      </c>
      <c r="G99">
        <f>'[1]5A'!J23</f>
        <v>27</v>
      </c>
      <c r="H99" t="str">
        <f>'[1]5A'!K23</f>
        <v>M</v>
      </c>
      <c r="I99">
        <v>47</v>
      </c>
    </row>
    <row r="100" spans="1:11" x14ac:dyDescent="0.25">
      <c r="A100">
        <v>48</v>
      </c>
      <c r="B100" s="74" t="s">
        <v>352</v>
      </c>
      <c r="C100" s="73" t="s">
        <v>193</v>
      </c>
      <c r="D100" s="34">
        <f>'[1]3B'!J31</f>
        <v>32</v>
      </c>
      <c r="F100" s="76" t="s">
        <v>395</v>
      </c>
      <c r="G100">
        <f>'[1]5C'!J22</f>
        <v>27</v>
      </c>
      <c r="H100" t="str">
        <f>'[1]5C'!K22</f>
        <v>M</v>
      </c>
      <c r="I100">
        <v>48</v>
      </c>
    </row>
    <row r="101" spans="1:11" x14ac:dyDescent="0.25">
      <c r="A101">
        <v>49</v>
      </c>
      <c r="B101" s="74" t="s">
        <v>347</v>
      </c>
      <c r="C101" s="73" t="s">
        <v>193</v>
      </c>
      <c r="D101" s="34">
        <f>'[1]3B'!J25</f>
        <v>38</v>
      </c>
      <c r="F101" s="76" t="s">
        <v>392</v>
      </c>
      <c r="G101">
        <f>'[1]5C'!J19</f>
        <v>32</v>
      </c>
      <c r="H101" t="str">
        <f>'[1]5C'!K19</f>
        <v>M</v>
      </c>
      <c r="I101">
        <v>49</v>
      </c>
    </row>
    <row r="102" spans="1:11" x14ac:dyDescent="0.25">
      <c r="A102">
        <v>50</v>
      </c>
      <c r="B102" s="74" t="s">
        <v>346</v>
      </c>
      <c r="C102" s="73" t="s">
        <v>193</v>
      </c>
      <c r="D102" s="34">
        <f>'[1]3B'!J30</f>
        <v>40</v>
      </c>
      <c r="F102" s="76" t="s">
        <v>392</v>
      </c>
      <c r="G102">
        <f>'[1]5C'!J17</f>
        <v>35</v>
      </c>
      <c r="H102" t="str">
        <f>'[1]5C'!K17</f>
        <v>M</v>
      </c>
      <c r="I102">
        <v>50</v>
      </c>
    </row>
    <row r="103" spans="1:11" x14ac:dyDescent="0.25">
      <c r="A103">
        <v>51</v>
      </c>
      <c r="B103" s="74" t="s">
        <v>345</v>
      </c>
      <c r="C103" s="73" t="s">
        <v>193</v>
      </c>
      <c r="D103" s="34">
        <f>'[1]3B'!J23</f>
        <v>47</v>
      </c>
      <c r="F103" s="76" t="s">
        <v>394</v>
      </c>
      <c r="G103">
        <f>'[1]5C'!J21</f>
        <v>41</v>
      </c>
      <c r="H103" t="str">
        <f>'[1]5C'!K21</f>
        <v>M</v>
      </c>
      <c r="I103">
        <v>51</v>
      </c>
    </row>
    <row r="104" spans="1:11" ht="25.5" x14ac:dyDescent="0.25">
      <c r="A104">
        <v>52</v>
      </c>
      <c r="B104" s="74" t="s">
        <v>354</v>
      </c>
      <c r="C104" s="73" t="s">
        <v>193</v>
      </c>
      <c r="D104" s="34">
        <f>'[1]3B'!J34</f>
        <v>61</v>
      </c>
      <c r="K104">
        <v>56</v>
      </c>
    </row>
    <row r="105" spans="1:11" x14ac:dyDescent="0.25">
      <c r="A105">
        <v>53</v>
      </c>
      <c r="B105" s="74" t="s">
        <v>340</v>
      </c>
      <c r="C105" s="73" t="s">
        <v>193</v>
      </c>
      <c r="D105" s="34">
        <f>'[1]3B'!J19</f>
        <v>34</v>
      </c>
    </row>
    <row r="106" spans="1:11" x14ac:dyDescent="0.25">
      <c r="A106">
        <v>54</v>
      </c>
      <c r="B106" s="74" t="s">
        <v>356</v>
      </c>
      <c r="C106" s="73" t="s">
        <v>193</v>
      </c>
      <c r="D106" s="34">
        <f>'[1]3B'!J36</f>
        <v>34</v>
      </c>
    </row>
    <row r="115" spans="1:11" x14ac:dyDescent="0.25">
      <c r="I115">
        <v>2018</v>
      </c>
      <c r="J115">
        <v>2002</v>
      </c>
      <c r="K115">
        <f t="shared" ref="K115:K116" si="0">+I115-J115</f>
        <v>16</v>
      </c>
    </row>
    <row r="116" spans="1:11" x14ac:dyDescent="0.25">
      <c r="I116">
        <v>2018</v>
      </c>
      <c r="J116">
        <v>2001</v>
      </c>
      <c r="K116">
        <f t="shared" si="0"/>
        <v>17</v>
      </c>
    </row>
    <row r="117" spans="1:11" x14ac:dyDescent="0.25">
      <c r="E117" s="2"/>
      <c r="F117" s="2"/>
      <c r="G117" s="2"/>
      <c r="H117" s="2"/>
      <c r="I117" s="2">
        <v>2018</v>
      </c>
      <c r="J117">
        <v>2000</v>
      </c>
      <c r="K117">
        <f>+I117-J117</f>
        <v>18</v>
      </c>
    </row>
    <row r="118" spans="1:11" ht="15" customHeight="1" x14ac:dyDescent="0.25">
      <c r="A118" s="132" t="s">
        <v>206</v>
      </c>
      <c r="B118" s="57" t="s">
        <v>233</v>
      </c>
      <c r="C118" s="57" t="s">
        <v>194</v>
      </c>
      <c r="D118" s="57">
        <v>15</v>
      </c>
      <c r="E118" s="130">
        <v>1</v>
      </c>
      <c r="F118" s="130"/>
      <c r="G118" s="130"/>
      <c r="H118" s="130"/>
      <c r="I118" s="2">
        <v>2018</v>
      </c>
      <c r="J118">
        <v>1999</v>
      </c>
      <c r="K118">
        <f t="shared" ref="K118:K127" si="1">+I118-J118</f>
        <v>19</v>
      </c>
    </row>
    <row r="119" spans="1:11" ht="15" customHeight="1" x14ac:dyDescent="0.25">
      <c r="A119" s="137" t="s">
        <v>295</v>
      </c>
      <c r="B119" s="57" t="s">
        <v>255</v>
      </c>
      <c r="C119" s="57" t="s">
        <v>194</v>
      </c>
      <c r="D119" s="133">
        <v>15</v>
      </c>
      <c r="E119" s="130">
        <v>2</v>
      </c>
      <c r="F119" s="130"/>
      <c r="G119" s="130"/>
      <c r="H119" s="130"/>
      <c r="I119" s="2">
        <v>2018</v>
      </c>
      <c r="J119">
        <v>1998</v>
      </c>
      <c r="K119">
        <f t="shared" si="1"/>
        <v>20</v>
      </c>
    </row>
    <row r="120" spans="1:11" ht="15" customHeight="1" x14ac:dyDescent="0.25">
      <c r="A120" s="138" t="s">
        <v>200</v>
      </c>
      <c r="B120" s="57" t="s">
        <v>228</v>
      </c>
      <c r="C120" s="57" t="s">
        <v>194</v>
      </c>
      <c r="D120" s="57">
        <v>16</v>
      </c>
      <c r="E120" s="130">
        <v>3</v>
      </c>
      <c r="F120" s="130"/>
      <c r="G120" s="130"/>
      <c r="H120" s="130"/>
      <c r="I120" s="2">
        <v>2018</v>
      </c>
      <c r="J120">
        <v>1997</v>
      </c>
      <c r="K120">
        <f t="shared" si="1"/>
        <v>21</v>
      </c>
    </row>
    <row r="121" spans="1:11" ht="15" customHeight="1" x14ac:dyDescent="0.25">
      <c r="A121" s="132" t="s">
        <v>205</v>
      </c>
      <c r="B121" s="57" t="s">
        <v>232</v>
      </c>
      <c r="C121" s="57" t="s">
        <v>194</v>
      </c>
      <c r="D121" s="57">
        <v>16</v>
      </c>
      <c r="E121" s="130">
        <v>4</v>
      </c>
      <c r="F121" s="130"/>
      <c r="G121" s="130"/>
      <c r="H121" s="130"/>
      <c r="I121" s="2">
        <v>2018</v>
      </c>
      <c r="J121">
        <v>1996</v>
      </c>
      <c r="K121">
        <f t="shared" si="1"/>
        <v>22</v>
      </c>
    </row>
    <row r="122" spans="1:11" ht="15" customHeight="1" x14ac:dyDescent="0.25">
      <c r="A122" s="132" t="s">
        <v>500</v>
      </c>
      <c r="B122" s="57" t="s">
        <v>499</v>
      </c>
      <c r="C122" s="57" t="s">
        <v>194</v>
      </c>
      <c r="D122" s="133">
        <v>16</v>
      </c>
      <c r="E122" s="130">
        <v>5</v>
      </c>
      <c r="F122" s="130"/>
      <c r="G122" s="130"/>
      <c r="H122" s="130"/>
      <c r="I122" s="2">
        <v>2018</v>
      </c>
      <c r="J122">
        <v>1995</v>
      </c>
      <c r="K122">
        <f t="shared" si="1"/>
        <v>23</v>
      </c>
    </row>
    <row r="123" spans="1:11" ht="15" customHeight="1" x14ac:dyDescent="0.25">
      <c r="A123" s="132" t="s">
        <v>297</v>
      </c>
      <c r="B123" s="57" t="s">
        <v>258</v>
      </c>
      <c r="C123" s="57" t="s">
        <v>194</v>
      </c>
      <c r="D123" s="133">
        <v>16</v>
      </c>
      <c r="E123" s="130">
        <v>6</v>
      </c>
      <c r="F123" s="130"/>
      <c r="G123" s="130"/>
      <c r="H123" s="130"/>
      <c r="I123" s="2">
        <v>2018</v>
      </c>
      <c r="J123">
        <v>1994</v>
      </c>
      <c r="K123">
        <f t="shared" si="1"/>
        <v>24</v>
      </c>
    </row>
    <row r="124" spans="1:11" ht="15" customHeight="1" x14ac:dyDescent="0.25">
      <c r="A124" s="132" t="s">
        <v>298</v>
      </c>
      <c r="B124" s="57" t="s">
        <v>267</v>
      </c>
      <c r="C124" s="57" t="s">
        <v>194</v>
      </c>
      <c r="D124" s="133">
        <v>16</v>
      </c>
      <c r="E124" s="130">
        <v>7</v>
      </c>
      <c r="F124" s="130"/>
      <c r="G124" s="130"/>
      <c r="H124" s="130"/>
      <c r="I124" s="2">
        <v>2018</v>
      </c>
      <c r="J124">
        <v>1993</v>
      </c>
      <c r="K124">
        <f t="shared" si="1"/>
        <v>25</v>
      </c>
    </row>
    <row r="125" spans="1:11" ht="15" customHeight="1" x14ac:dyDescent="0.25">
      <c r="A125" s="132" t="s">
        <v>494</v>
      </c>
      <c r="B125" s="57" t="s">
        <v>263</v>
      </c>
      <c r="C125" s="57" t="s">
        <v>194</v>
      </c>
      <c r="D125" s="133">
        <v>16</v>
      </c>
      <c r="E125" s="130">
        <v>8</v>
      </c>
      <c r="F125" s="130"/>
      <c r="G125" s="130"/>
      <c r="H125" s="130"/>
      <c r="I125" s="2">
        <v>2018</v>
      </c>
      <c r="J125">
        <v>1992</v>
      </c>
      <c r="K125">
        <f t="shared" si="1"/>
        <v>26</v>
      </c>
    </row>
    <row r="126" spans="1:11" ht="15" customHeight="1" x14ac:dyDescent="0.25">
      <c r="A126" s="132" t="s">
        <v>482</v>
      </c>
      <c r="B126" s="136" t="s">
        <v>470</v>
      </c>
      <c r="C126" s="136" t="s">
        <v>194</v>
      </c>
      <c r="D126" s="133">
        <v>16</v>
      </c>
      <c r="E126" s="130">
        <v>9</v>
      </c>
      <c r="F126" s="130"/>
      <c r="G126" s="130"/>
      <c r="H126" s="130"/>
      <c r="I126" s="2">
        <v>2018</v>
      </c>
      <c r="J126">
        <v>1991</v>
      </c>
      <c r="K126">
        <f t="shared" si="1"/>
        <v>27</v>
      </c>
    </row>
    <row r="127" spans="1:11" ht="15" customHeight="1" x14ac:dyDescent="0.25">
      <c r="A127" s="132" t="s">
        <v>202</v>
      </c>
      <c r="B127" s="57" t="s">
        <v>190</v>
      </c>
      <c r="C127" s="57" t="s">
        <v>194</v>
      </c>
      <c r="D127" s="57">
        <v>17</v>
      </c>
      <c r="E127" s="130">
        <v>10</v>
      </c>
      <c r="F127" s="130"/>
      <c r="G127" s="130"/>
      <c r="H127" s="130"/>
      <c r="I127" s="2">
        <v>2018</v>
      </c>
      <c r="J127">
        <v>1990</v>
      </c>
      <c r="K127">
        <f t="shared" si="1"/>
        <v>28</v>
      </c>
    </row>
    <row r="128" spans="1:11" ht="15" customHeight="1" x14ac:dyDescent="0.25">
      <c r="A128" s="132" t="s">
        <v>208</v>
      </c>
      <c r="B128" s="57" t="s">
        <v>228</v>
      </c>
      <c r="C128" s="57" t="s">
        <v>194</v>
      </c>
      <c r="D128" s="57">
        <v>17</v>
      </c>
      <c r="E128" s="130">
        <v>11</v>
      </c>
      <c r="F128" s="130"/>
      <c r="G128" s="130"/>
      <c r="H128" s="130"/>
      <c r="I128" s="135"/>
    </row>
    <row r="129" spans="1:9" ht="15" customHeight="1" x14ac:dyDescent="0.25">
      <c r="A129" s="132" t="s">
        <v>473</v>
      </c>
      <c r="B129" s="57" t="s">
        <v>228</v>
      </c>
      <c r="C129" s="57" t="s">
        <v>194</v>
      </c>
      <c r="D129" s="133">
        <v>17</v>
      </c>
      <c r="E129" s="130">
        <v>12</v>
      </c>
      <c r="F129" s="130"/>
      <c r="G129" s="130"/>
      <c r="H129" s="130"/>
      <c r="I129" s="135"/>
    </row>
    <row r="130" spans="1:9" ht="15" customHeight="1" x14ac:dyDescent="0.25">
      <c r="A130" s="132" t="s">
        <v>475</v>
      </c>
      <c r="B130" s="57" t="s">
        <v>468</v>
      </c>
      <c r="C130" s="57" t="s">
        <v>194</v>
      </c>
      <c r="D130" s="133">
        <v>17</v>
      </c>
      <c r="E130" s="130">
        <v>13</v>
      </c>
      <c r="F130" s="130"/>
      <c r="G130" s="130"/>
      <c r="H130" s="130"/>
      <c r="I130" s="135"/>
    </row>
    <row r="131" spans="1:9" ht="15" customHeight="1" x14ac:dyDescent="0.25">
      <c r="A131" s="132" t="s">
        <v>476</v>
      </c>
      <c r="B131" s="57" t="s">
        <v>469</v>
      </c>
      <c r="C131" s="57" t="s">
        <v>194</v>
      </c>
      <c r="D131" s="133">
        <v>17</v>
      </c>
      <c r="E131" s="130">
        <v>14</v>
      </c>
      <c r="F131" s="135"/>
      <c r="G131" s="135"/>
      <c r="H131" s="135"/>
      <c r="I131" s="135"/>
    </row>
    <row r="132" spans="1:9" ht="15" customHeight="1" x14ac:dyDescent="0.25">
      <c r="A132" s="132" t="s">
        <v>300</v>
      </c>
      <c r="B132" s="57" t="s">
        <v>252</v>
      </c>
      <c r="C132" s="57" t="s">
        <v>194</v>
      </c>
      <c r="D132" s="133">
        <f>2018-2001</f>
        <v>17</v>
      </c>
      <c r="E132" s="130">
        <v>15</v>
      </c>
      <c r="F132" s="135"/>
      <c r="G132" s="135"/>
      <c r="H132" s="135"/>
      <c r="I132" s="135"/>
    </row>
    <row r="133" spans="1:9" ht="15" customHeight="1" x14ac:dyDescent="0.25">
      <c r="A133" s="132" t="s">
        <v>481</v>
      </c>
      <c r="B133" s="57" t="s">
        <v>480</v>
      </c>
      <c r="C133" s="57" t="s">
        <v>194</v>
      </c>
      <c r="D133" s="133">
        <v>17</v>
      </c>
      <c r="E133" s="130">
        <v>16</v>
      </c>
      <c r="F133" s="135"/>
      <c r="G133" s="135"/>
      <c r="H133" s="135"/>
      <c r="I133" s="135"/>
    </row>
    <row r="134" spans="1:9" ht="15" customHeight="1" x14ac:dyDescent="0.25">
      <c r="A134" s="132" t="s">
        <v>203</v>
      </c>
      <c r="B134" s="57" t="s">
        <v>230</v>
      </c>
      <c r="C134" s="57" t="s">
        <v>194</v>
      </c>
      <c r="D134" s="57">
        <v>18</v>
      </c>
      <c r="E134" s="130">
        <v>17</v>
      </c>
      <c r="F134" s="135"/>
      <c r="G134" s="135"/>
      <c r="H134" s="135"/>
      <c r="I134" s="135"/>
    </row>
    <row r="135" spans="1:9" ht="15" customHeight="1" x14ac:dyDescent="0.25">
      <c r="A135" s="132" t="s">
        <v>210</v>
      </c>
      <c r="B135" s="57" t="s">
        <v>236</v>
      </c>
      <c r="C135" s="57" t="s">
        <v>194</v>
      </c>
      <c r="D135" s="57">
        <v>18</v>
      </c>
      <c r="E135" s="130">
        <v>18</v>
      </c>
      <c r="F135" s="135"/>
      <c r="G135" s="135"/>
      <c r="H135" s="135"/>
      <c r="I135" s="135"/>
    </row>
    <row r="136" spans="1:9" ht="15" customHeight="1" x14ac:dyDescent="0.25">
      <c r="A136" s="132" t="s">
        <v>504</v>
      </c>
      <c r="B136" s="57" t="s">
        <v>503</v>
      </c>
      <c r="C136" s="57" t="s">
        <v>194</v>
      </c>
      <c r="D136" s="133">
        <v>18</v>
      </c>
      <c r="E136" s="130">
        <v>19</v>
      </c>
      <c r="F136" s="135"/>
      <c r="G136" s="135"/>
      <c r="H136" s="135"/>
      <c r="I136" s="135"/>
    </row>
    <row r="137" spans="1:9" ht="15" customHeight="1" x14ac:dyDescent="0.25">
      <c r="A137" s="132" t="s">
        <v>492</v>
      </c>
      <c r="B137" s="57" t="s">
        <v>254</v>
      </c>
      <c r="C137" s="57" t="s">
        <v>194</v>
      </c>
      <c r="D137" s="133">
        <v>18</v>
      </c>
      <c r="E137" s="130">
        <v>20</v>
      </c>
      <c r="F137" s="135"/>
      <c r="G137" s="135"/>
      <c r="H137" s="135"/>
      <c r="I137" s="135"/>
    </row>
    <row r="138" spans="1:9" ht="15" customHeight="1" x14ac:dyDescent="0.25">
      <c r="A138" s="132" t="s">
        <v>209</v>
      </c>
      <c r="B138" s="57" t="s">
        <v>235</v>
      </c>
      <c r="C138" s="57" t="s">
        <v>194</v>
      </c>
      <c r="D138" s="57">
        <v>19</v>
      </c>
      <c r="E138" s="130">
        <v>21</v>
      </c>
      <c r="F138" s="135"/>
      <c r="G138" s="135"/>
      <c r="H138" s="135"/>
      <c r="I138" s="135"/>
    </row>
    <row r="139" spans="1:9" ht="15" customHeight="1" x14ac:dyDescent="0.25">
      <c r="A139" s="132" t="s">
        <v>211</v>
      </c>
      <c r="B139" s="57" t="s">
        <v>237</v>
      </c>
      <c r="C139" s="57" t="s">
        <v>194</v>
      </c>
      <c r="D139" s="57">
        <v>19</v>
      </c>
      <c r="E139" s="130">
        <v>22</v>
      </c>
      <c r="F139" s="135"/>
      <c r="G139" s="135"/>
      <c r="H139" s="135"/>
      <c r="I139" s="135"/>
    </row>
    <row r="140" spans="1:9" ht="15" customHeight="1" x14ac:dyDescent="0.25">
      <c r="A140" s="132" t="s">
        <v>496</v>
      </c>
      <c r="B140" s="57" t="s">
        <v>253</v>
      </c>
      <c r="C140" s="57" t="s">
        <v>194</v>
      </c>
      <c r="D140" s="133">
        <v>19</v>
      </c>
      <c r="E140" s="130">
        <v>23</v>
      </c>
      <c r="F140" s="135"/>
      <c r="G140" s="135"/>
      <c r="H140" s="135"/>
      <c r="I140" s="135"/>
    </row>
    <row r="141" spans="1:9" ht="15" customHeight="1" x14ac:dyDescent="0.25">
      <c r="A141" s="132" t="s">
        <v>299</v>
      </c>
      <c r="B141" s="57" t="s">
        <v>266</v>
      </c>
      <c r="C141" s="57" t="s">
        <v>194</v>
      </c>
      <c r="D141" s="133">
        <v>19</v>
      </c>
      <c r="E141" s="130">
        <v>24</v>
      </c>
      <c r="F141" s="135"/>
      <c r="G141" s="135"/>
      <c r="H141" s="135"/>
      <c r="I141" s="135"/>
    </row>
    <row r="142" spans="1:9" ht="15" customHeight="1" x14ac:dyDescent="0.25">
      <c r="A142" s="132" t="s">
        <v>292</v>
      </c>
      <c r="B142" s="57" t="s">
        <v>264</v>
      </c>
      <c r="C142" s="57" t="s">
        <v>194</v>
      </c>
      <c r="D142" s="133">
        <v>19</v>
      </c>
      <c r="E142" s="130">
        <v>25</v>
      </c>
      <c r="F142" s="135"/>
      <c r="G142" s="135"/>
      <c r="H142" s="135"/>
      <c r="I142" s="135"/>
    </row>
    <row r="143" spans="1:9" ht="15" customHeight="1" x14ac:dyDescent="0.25">
      <c r="A143" s="132" t="s">
        <v>207</v>
      </c>
      <c r="B143" s="57" t="s">
        <v>234</v>
      </c>
      <c r="C143" s="57" t="s">
        <v>194</v>
      </c>
      <c r="D143" s="57">
        <v>20</v>
      </c>
      <c r="E143" s="130">
        <v>26</v>
      </c>
      <c r="F143" s="135"/>
      <c r="G143" s="135"/>
      <c r="H143" s="135"/>
      <c r="I143" s="135"/>
    </row>
    <row r="144" spans="1:9" ht="15" customHeight="1" x14ac:dyDescent="0.25">
      <c r="A144" s="132" t="s">
        <v>478</v>
      </c>
      <c r="B144" s="57" t="s">
        <v>257</v>
      </c>
      <c r="C144" s="57" t="s">
        <v>194</v>
      </c>
      <c r="D144" s="133">
        <v>20</v>
      </c>
      <c r="E144" s="130">
        <v>27</v>
      </c>
      <c r="F144" s="135"/>
      <c r="G144" s="135"/>
      <c r="H144" s="135"/>
      <c r="I144" s="135"/>
    </row>
    <row r="145" spans="1:9" ht="15" customHeight="1" x14ac:dyDescent="0.25">
      <c r="A145" s="132" t="s">
        <v>290</v>
      </c>
      <c r="B145" s="57" t="s">
        <v>256</v>
      </c>
      <c r="C145" s="57" t="s">
        <v>194</v>
      </c>
      <c r="D145" s="133">
        <v>20</v>
      </c>
      <c r="E145" s="130">
        <v>28</v>
      </c>
      <c r="F145" s="135"/>
      <c r="G145" s="135"/>
      <c r="H145" s="135"/>
      <c r="I145" s="135"/>
    </row>
    <row r="146" spans="1:9" ht="15" customHeight="1" x14ac:dyDescent="0.25">
      <c r="A146" s="132" t="s">
        <v>289</v>
      </c>
      <c r="B146" s="57" t="s">
        <v>146</v>
      </c>
      <c r="C146" s="57" t="s">
        <v>194</v>
      </c>
      <c r="D146" s="133">
        <v>20</v>
      </c>
      <c r="E146" s="130">
        <v>29</v>
      </c>
      <c r="F146" s="135"/>
      <c r="G146" s="135"/>
      <c r="H146" s="135"/>
      <c r="I146" s="135"/>
    </row>
    <row r="147" spans="1:9" ht="15" customHeight="1" x14ac:dyDescent="0.25">
      <c r="A147" s="132" t="s">
        <v>477</v>
      </c>
      <c r="B147" s="57" t="s">
        <v>146</v>
      </c>
      <c r="C147" s="57" t="s">
        <v>194</v>
      </c>
      <c r="D147" s="133">
        <v>21</v>
      </c>
      <c r="E147" s="130">
        <v>30</v>
      </c>
      <c r="F147" s="135"/>
      <c r="G147" s="135"/>
      <c r="H147" s="135"/>
      <c r="I147" s="135"/>
    </row>
    <row r="148" spans="1:9" ht="15" customHeight="1" x14ac:dyDescent="0.25">
      <c r="A148" s="132" t="s">
        <v>204</v>
      </c>
      <c r="B148" s="57" t="s">
        <v>231</v>
      </c>
      <c r="C148" s="57" t="s">
        <v>194</v>
      </c>
      <c r="D148" s="57">
        <v>22</v>
      </c>
      <c r="E148" s="130">
        <v>31</v>
      </c>
      <c r="F148" s="135"/>
      <c r="G148" s="135"/>
      <c r="H148" s="135"/>
      <c r="I148" s="135"/>
    </row>
    <row r="149" spans="1:9" ht="15" customHeight="1" x14ac:dyDescent="0.25">
      <c r="A149" s="132" t="s">
        <v>474</v>
      </c>
      <c r="B149" s="57" t="s">
        <v>355</v>
      </c>
      <c r="C149" s="57" t="s">
        <v>194</v>
      </c>
      <c r="D149" s="133">
        <v>23</v>
      </c>
      <c r="E149" s="130">
        <v>32</v>
      </c>
      <c r="F149" s="135"/>
      <c r="G149" s="135"/>
      <c r="H149" s="135"/>
      <c r="I149" s="135"/>
    </row>
    <row r="150" spans="1:9" ht="15" customHeight="1" x14ac:dyDescent="0.25">
      <c r="A150" s="132" t="s">
        <v>493</v>
      </c>
      <c r="B150" s="57" t="s">
        <v>265</v>
      </c>
      <c r="C150" s="57" t="s">
        <v>194</v>
      </c>
      <c r="D150" s="133">
        <v>23</v>
      </c>
      <c r="E150" s="130">
        <v>33</v>
      </c>
      <c r="F150" s="135"/>
      <c r="G150" s="135"/>
      <c r="H150" s="135"/>
      <c r="I150" s="135"/>
    </row>
    <row r="151" spans="1:9" ht="15" customHeight="1" x14ac:dyDescent="0.25">
      <c r="A151" s="132" t="s">
        <v>201</v>
      </c>
      <c r="B151" s="57" t="s">
        <v>229</v>
      </c>
      <c r="C151" s="57" t="s">
        <v>194</v>
      </c>
      <c r="D151" s="57">
        <v>26</v>
      </c>
      <c r="E151" s="130">
        <v>34</v>
      </c>
      <c r="F151" s="135"/>
      <c r="G151" s="135"/>
      <c r="H151" s="135"/>
      <c r="I151" s="135"/>
    </row>
    <row r="152" spans="1:9" ht="15" customHeight="1" x14ac:dyDescent="0.25">
      <c r="A152" s="132" t="s">
        <v>293</v>
      </c>
      <c r="B152" s="57" t="s">
        <v>259</v>
      </c>
      <c r="C152" s="57" t="s">
        <v>194</v>
      </c>
      <c r="D152" s="133">
        <v>26</v>
      </c>
      <c r="E152" s="130">
        <v>35</v>
      </c>
      <c r="F152" s="135"/>
      <c r="G152" s="135"/>
      <c r="H152" s="135"/>
      <c r="I152" s="135"/>
    </row>
    <row r="153" spans="1:9" ht="15" customHeight="1" x14ac:dyDescent="0.25">
      <c r="A153" s="132" t="s">
        <v>199</v>
      </c>
      <c r="B153" s="130" t="s">
        <v>227</v>
      </c>
      <c r="C153" s="130" t="s">
        <v>194</v>
      </c>
      <c r="D153" s="57">
        <f>2018-1990</f>
        <v>28</v>
      </c>
      <c r="E153" s="130">
        <v>36</v>
      </c>
      <c r="F153" s="135"/>
      <c r="G153" s="135"/>
      <c r="H153" s="135"/>
      <c r="I153" s="55"/>
    </row>
    <row r="154" spans="1:9" ht="15" customHeight="1" x14ac:dyDescent="0.25">
      <c r="A154" s="138" t="s">
        <v>291</v>
      </c>
      <c r="B154" s="57" t="s">
        <v>268</v>
      </c>
      <c r="C154" s="57" t="s">
        <v>194</v>
      </c>
      <c r="D154" s="133">
        <f>2018-1978</f>
        <v>40</v>
      </c>
      <c r="E154" s="130">
        <v>37</v>
      </c>
      <c r="F154" s="135"/>
      <c r="G154" s="135"/>
      <c r="H154" s="135"/>
      <c r="I154" s="135"/>
    </row>
    <row r="156" spans="1:9" ht="15" customHeight="1" x14ac:dyDescent="0.25">
      <c r="A156" s="132" t="s">
        <v>479</v>
      </c>
      <c r="B156" s="57" t="s">
        <v>271</v>
      </c>
      <c r="C156" s="57" t="s">
        <v>193</v>
      </c>
      <c r="D156" s="133">
        <v>19</v>
      </c>
      <c r="E156" s="130">
        <v>38</v>
      </c>
      <c r="F156" s="135"/>
      <c r="G156" s="135"/>
      <c r="H156" s="135"/>
      <c r="I156" s="135"/>
    </row>
    <row r="157" spans="1:9" ht="15" customHeight="1" x14ac:dyDescent="0.25">
      <c r="A157" s="132" t="s">
        <v>294</v>
      </c>
      <c r="B157" s="57" t="s">
        <v>251</v>
      </c>
      <c r="C157" s="57" t="s">
        <v>193</v>
      </c>
      <c r="D157" s="133">
        <v>18</v>
      </c>
      <c r="E157" s="130">
        <v>39</v>
      </c>
      <c r="F157" s="135"/>
      <c r="G157" s="135"/>
      <c r="H157" s="135">
        <v>37</v>
      </c>
      <c r="I157" s="135"/>
    </row>
    <row r="158" spans="1:9" ht="15" customHeight="1" x14ac:dyDescent="0.25">
      <c r="A158" s="132" t="s">
        <v>495</v>
      </c>
      <c r="B158" s="57" t="s">
        <v>260</v>
      </c>
      <c r="C158" s="57" t="s">
        <v>193</v>
      </c>
      <c r="D158" s="133">
        <v>18</v>
      </c>
      <c r="E158" s="130">
        <v>40</v>
      </c>
      <c r="F158" s="135"/>
      <c r="G158" s="135"/>
      <c r="H158" s="135">
        <v>6</v>
      </c>
      <c r="I158" s="135"/>
    </row>
    <row r="159" spans="1:9" ht="15" customHeight="1" x14ac:dyDescent="0.25">
      <c r="A159" s="132" t="s">
        <v>296</v>
      </c>
      <c r="B159" s="57" t="s">
        <v>270</v>
      </c>
      <c r="C159" s="57" t="s">
        <v>193</v>
      </c>
      <c r="D159" s="133">
        <v>18</v>
      </c>
      <c r="E159" s="130">
        <v>41</v>
      </c>
      <c r="F159" s="135"/>
      <c r="G159" s="135"/>
      <c r="H159" s="135">
        <v>8</v>
      </c>
      <c r="I159" s="135"/>
    </row>
    <row r="164" spans="1:9" x14ac:dyDescent="0.25">
      <c r="A164" s="132" t="s">
        <v>541</v>
      </c>
      <c r="B164" s="57" t="s">
        <v>284</v>
      </c>
      <c r="C164" s="57" t="s">
        <v>193</v>
      </c>
      <c r="D164" s="57">
        <f>2018-2002</f>
        <v>16</v>
      </c>
      <c r="E164" s="57"/>
      <c r="F164" s="57"/>
      <c r="G164" s="57"/>
      <c r="H164" s="58"/>
      <c r="I164" s="134"/>
    </row>
    <row r="165" spans="1:9" x14ac:dyDescent="0.25">
      <c r="A165" s="132" t="s">
        <v>540</v>
      </c>
      <c r="B165" s="57" t="s">
        <v>282</v>
      </c>
      <c r="C165" s="57" t="s">
        <v>193</v>
      </c>
      <c r="D165" s="57">
        <f>2018-2002</f>
        <v>16</v>
      </c>
      <c r="E165" s="57"/>
      <c r="F165" s="57"/>
      <c r="G165" s="57"/>
      <c r="H165" s="58"/>
      <c r="I165" s="134"/>
    </row>
    <row r="166" spans="1:9" x14ac:dyDescent="0.25">
      <c r="A166" s="132" t="s">
        <v>560</v>
      </c>
      <c r="B166" s="57" t="s">
        <v>559</v>
      </c>
      <c r="C166" s="57" t="s">
        <v>193</v>
      </c>
      <c r="D166" s="57">
        <f>2018-1997</f>
        <v>21</v>
      </c>
      <c r="E166" s="57"/>
      <c r="F166" s="57"/>
      <c r="G166" s="57"/>
      <c r="H166" s="58"/>
      <c r="I166" s="134"/>
    </row>
    <row r="167" spans="1:9" x14ac:dyDescent="0.25">
      <c r="A167" s="132" t="s">
        <v>486</v>
      </c>
      <c r="B167" s="57" t="s">
        <v>360</v>
      </c>
      <c r="C167" s="57" t="s">
        <v>193</v>
      </c>
      <c r="D167" s="57">
        <f>2018-1995</f>
        <v>23</v>
      </c>
      <c r="E167" s="57"/>
      <c r="F167" s="57"/>
      <c r="G167" s="57"/>
      <c r="H167" s="58"/>
      <c r="I167" s="134"/>
    </row>
    <row r="168" spans="1:9" x14ac:dyDescent="0.25">
      <c r="A168" s="132" t="s">
        <v>483</v>
      </c>
      <c r="B168" s="57" t="s">
        <v>146</v>
      </c>
      <c r="C168" s="57" t="s">
        <v>194</v>
      </c>
      <c r="D168" s="57">
        <f>2018-1990</f>
        <v>28</v>
      </c>
      <c r="E168" s="57"/>
      <c r="F168" s="57"/>
      <c r="G168" s="57"/>
      <c r="H168" s="58"/>
      <c r="I168" s="134"/>
    </row>
    <row r="169" spans="1:9" x14ac:dyDescent="0.25">
      <c r="A169" s="132" t="s">
        <v>542</v>
      </c>
      <c r="B169" s="57" t="s">
        <v>287</v>
      </c>
      <c r="C169" s="57" t="s">
        <v>194</v>
      </c>
      <c r="D169" s="57">
        <f>2018-1990</f>
        <v>28</v>
      </c>
      <c r="E169" s="57"/>
      <c r="F169" s="57"/>
      <c r="G169" s="57"/>
      <c r="H169" s="58"/>
      <c r="I169" s="134"/>
    </row>
  </sheetData>
  <sortState ref="A164:D169">
    <sortCondition ref="D164:D169"/>
    <sortCondition ref="C164:C169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INSTRUCTIVO</vt:lpstr>
      <vt:lpstr>LLENADO</vt:lpstr>
      <vt:lpstr>1ER. A</vt:lpstr>
      <vt:lpstr>1ER. B</vt:lpstr>
      <vt:lpstr>1ERO. MEC</vt:lpstr>
      <vt:lpstr>1ERO. MEC B</vt:lpstr>
      <vt:lpstr>TPI</vt:lpstr>
      <vt:lpstr>Hoja1</vt:lpstr>
      <vt:lpstr>TPI!Área_de_impresión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ENSAMBLE</cp:lastModifiedBy>
  <cp:lastPrinted>2018-11-26T21:05:54Z</cp:lastPrinted>
  <dcterms:created xsi:type="dcterms:W3CDTF">2017-11-27T20:35:28Z</dcterms:created>
  <dcterms:modified xsi:type="dcterms:W3CDTF">2018-11-26T21:56:45Z</dcterms:modified>
</cp:coreProperties>
</file>