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saiteja\Desktop\Code-ToTrainee\"/>
    </mc:Choice>
  </mc:AlternateContent>
  <xr:revisionPtr revIDLastSave="0" documentId="13_ncr:1_{269645C1-EDC9-459E-8A84-D74A355158CE}" xr6:coauthVersionLast="44" xr6:coauthVersionMax="45" xr10:uidLastSave="{00000000-0000-0000-0000-000000000000}"/>
  <bookViews>
    <workbookView xWindow="-120" yWindow="-120" windowWidth="20730" windowHeight="11160" tabRatio="775" firstSheet="1" activeTab="2" xr2:uid="{00000000-000D-0000-FFFF-FFFF00000000}"/>
  </bookViews>
  <sheets>
    <sheet name="Dashboard" sheetId="56" r:id="rId1"/>
    <sheet name="Product Backlog" sheetId="52" r:id="rId2"/>
    <sheet name="Sprint I Backlog" sheetId="57" r:id="rId3"/>
    <sheet name="Sprint II Backlog" sheetId="54" r:id="rId4"/>
    <sheet name="Retrospection" sheetId="34" r:id="rId5"/>
    <sheet name="Reference Data" sheetId="55" r:id="rId6"/>
    <sheet name="Stand up Meeting" sheetId="50" r:id="rId7"/>
    <sheet name="Product Backlog Grooming" sheetId="51" r:id="rId8"/>
  </sheets>
  <externalReferences>
    <externalReference r:id="rId9"/>
  </externalReferences>
  <definedNames>
    <definedName name="actual">#REF!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57" l="1"/>
  <c r="L3" i="54" l="1"/>
  <c r="L3" i="57"/>
  <c r="K3" i="57" l="1"/>
  <c r="E7" i="55" s="1"/>
  <c r="E6" i="55"/>
  <c r="I3" i="57"/>
  <c r="D5" i="55" s="1"/>
  <c r="K3" i="54"/>
  <c r="E16" i="55" s="1"/>
  <c r="J3" i="54"/>
  <c r="E15" i="55" s="1"/>
  <c r="I3" i="54"/>
  <c r="D14" i="55" s="1"/>
  <c r="H8" i="55" s="1"/>
  <c r="E5" i="55" l="1"/>
  <c r="I7" i="55" s="1"/>
  <c r="E14" i="55"/>
  <c r="I8" i="55" s="1"/>
  <c r="D6" i="55"/>
  <c r="D7" i="55" s="1"/>
  <c r="H7" i="55"/>
  <c r="D15" i="55"/>
  <c r="D16" i="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100-000001000000}">
      <text>
        <r>
          <rPr>
            <sz val="9"/>
            <color indexed="81"/>
            <rFont val="Tahoma"/>
            <family val="2"/>
          </rPr>
          <t>Kindly refrain from providing more than 8 points to user stories</t>
        </r>
      </text>
    </comment>
    <comment ref="F2" authorId="0" shapeId="0" xr:uid="{00000000-0006-0000-0100-000002000000}">
      <text>
        <r>
          <rPr>
            <sz val="9"/>
            <color indexed="81"/>
            <rFont val="Tahoma"/>
            <family val="2"/>
          </rPr>
          <t>Kindly refrain from providing more than 8 points to user stories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I3" authorId="0" shapeId="0" xr:uid="{00000000-0006-0000-0200-000001000000}">
      <text>
        <r>
          <rPr>
            <sz val="9"/>
            <color indexed="81"/>
            <rFont val="Tahoma"/>
            <family val="2"/>
          </rPr>
          <t xml:space="preserve">This is the total task estimated in hours for all the user stories </t>
        </r>
      </text>
    </comment>
    <comment ref="J3" authorId="0" shapeId="0" xr:uid="{00000000-0006-0000-0200-000002000000}">
      <text>
        <r>
          <rPr>
            <sz val="9"/>
            <color indexed="81"/>
            <rFont val="Tahoma"/>
            <family val="2"/>
          </rPr>
          <t xml:space="preserve">Pending effort hours after completion of day 1 work
</t>
        </r>
      </text>
    </comment>
    <comment ref="K3" authorId="0" shapeId="0" xr:uid="{00000000-0006-0000-0200-000003000000}">
      <text>
        <r>
          <rPr>
            <sz val="9"/>
            <color indexed="81"/>
            <rFont val="Tahoma"/>
            <family val="2"/>
          </rPr>
          <t>Pending effort hours after completion of day 2 work</t>
        </r>
      </text>
    </comment>
    <comment ref="L3" authorId="0" shapeId="0" xr:uid="{00000000-0006-0000-0200-000004000000}">
      <text>
        <r>
          <rPr>
            <sz val="9"/>
            <color indexed="81"/>
            <rFont val="Tahoma"/>
            <family val="2"/>
          </rPr>
          <t>Pending effort hours after completion of day 2 work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I3" authorId="0" shapeId="0" xr:uid="{00000000-0006-0000-0300-000001000000}">
      <text>
        <r>
          <rPr>
            <sz val="9"/>
            <color indexed="81"/>
            <rFont val="Tahoma"/>
            <family val="2"/>
          </rPr>
          <t xml:space="preserve">This is the total task estimated in hours for all the user stories </t>
        </r>
      </text>
    </comment>
    <comment ref="J3" authorId="0" shapeId="0" xr:uid="{00000000-0006-0000-0300-000002000000}">
      <text>
        <r>
          <rPr>
            <sz val="9"/>
            <color indexed="81"/>
            <rFont val="Tahoma"/>
            <family val="2"/>
          </rPr>
          <t xml:space="preserve">Pending effort hours after completion of day 1 work
</t>
        </r>
      </text>
    </comment>
    <comment ref="K3" authorId="0" shapeId="0" xr:uid="{00000000-0006-0000-0300-000003000000}">
      <text>
        <r>
          <rPr>
            <sz val="9"/>
            <color indexed="81"/>
            <rFont val="Tahoma"/>
            <family val="2"/>
          </rPr>
          <t>Pending effort hours after completion of day 2 work</t>
        </r>
      </text>
    </comment>
    <comment ref="L3" authorId="0" shapeId="0" xr:uid="{00000000-0006-0000-0300-000004000000}">
      <text>
        <r>
          <rPr>
            <sz val="9"/>
            <color indexed="81"/>
            <rFont val="Tahoma"/>
            <family val="2"/>
          </rPr>
          <t>Pending effort hours after completion of day 2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Sumeet Kumar Barua08</author>
    <author>Angad Singh Bindra</author>
  </authors>
  <commentList>
    <comment ref="E6" authorId="0" shapeId="0" xr:uid="{00000000-0006-0000-0500-000001000000}">
      <text>
        <r>
          <rPr>
            <sz val="9"/>
            <color indexed="81"/>
            <rFont val="Tahoma"/>
            <family val="2"/>
          </rPr>
          <t>Effort hours pending after day 1 of sprint 1</t>
        </r>
      </text>
    </comment>
    <comment ref="E7" authorId="0" shapeId="0" xr:uid="{00000000-0006-0000-0500-000002000000}">
      <text>
        <r>
          <rPr>
            <sz val="9"/>
            <color indexed="81"/>
            <rFont val="Tahoma"/>
            <family val="2"/>
          </rPr>
          <t>Effort hours pending after day 2 of sprint 1</t>
        </r>
      </text>
    </comment>
    <comment ref="H7" authorId="1" shapeId="0" xr:uid="{00000000-0006-0000-0500-000003000000}">
      <text>
        <r>
          <rPr>
            <sz val="9"/>
            <color indexed="81"/>
            <rFont val="Tahoma"/>
            <charset val="1"/>
          </rPr>
          <t>Planned hours of effort in Sprint 1</t>
        </r>
      </text>
    </comment>
    <comment ref="I7" authorId="0" shapeId="0" xr:uid="{00000000-0006-0000-0500-000004000000}">
      <text>
        <r>
          <rPr>
            <sz val="9"/>
            <color indexed="81"/>
            <rFont val="Tahoma"/>
            <family val="2"/>
          </rPr>
          <t xml:space="preserve">Story points completed in sprint 1
</t>
        </r>
      </text>
    </comment>
    <comment ref="H8" authorId="1" shapeId="0" xr:uid="{00000000-0006-0000-0500-000005000000}">
      <text>
        <r>
          <rPr>
            <sz val="9"/>
            <color indexed="81"/>
            <rFont val="Tahoma"/>
            <family val="2"/>
          </rPr>
          <t>Planned hours of effort in Sprint 2</t>
        </r>
      </text>
    </comment>
    <comment ref="I8" authorId="1" shapeId="0" xr:uid="{00000000-0006-0000-0500-000006000000}">
      <text>
        <r>
          <rPr>
            <sz val="9"/>
            <color indexed="81"/>
            <rFont val="Tahoma"/>
            <family val="2"/>
          </rPr>
          <t xml:space="preserve">Story points completed in Sprint 2
</t>
        </r>
      </text>
    </comment>
    <comment ref="E15" authorId="0" shapeId="0" xr:uid="{00000000-0006-0000-0500-000007000000}">
      <text>
        <r>
          <rPr>
            <sz val="9"/>
            <color indexed="81"/>
            <rFont val="Tahoma"/>
            <family val="2"/>
          </rPr>
          <t>Effort hours pending after day 1 of sprint 2</t>
        </r>
      </text>
    </comment>
    <comment ref="E16" authorId="0" shapeId="0" xr:uid="{00000000-0006-0000-0500-000008000000}">
      <text>
        <r>
          <rPr>
            <sz val="9"/>
            <color indexed="81"/>
            <rFont val="Tahoma"/>
            <family val="2"/>
          </rPr>
          <t>Effort hours pending after day 2 of sprint 2</t>
        </r>
      </text>
    </comment>
  </commentList>
</comments>
</file>

<file path=xl/sharedStrings.xml><?xml version="1.0" encoding="utf-8"?>
<sst xmlns="http://schemas.openxmlformats.org/spreadsheetml/2006/main" count="516" uniqueCount="156">
  <si>
    <t>Status</t>
  </si>
  <si>
    <t>US ID</t>
  </si>
  <si>
    <t>Task Description</t>
  </si>
  <si>
    <t>Task ID</t>
  </si>
  <si>
    <t>Team Member</t>
  </si>
  <si>
    <t>Activity</t>
  </si>
  <si>
    <t>User Story Description</t>
  </si>
  <si>
    <t>Task Completion Date</t>
  </si>
  <si>
    <t>Task Start Date</t>
  </si>
  <si>
    <t>US-01</t>
  </si>
  <si>
    <t>PROJECT REPORTING DASHBOARD</t>
  </si>
  <si>
    <t>SL #</t>
  </si>
  <si>
    <t>DATE</t>
  </si>
  <si>
    <t>Team Size</t>
  </si>
  <si>
    <t>ITERATION DURATION</t>
  </si>
  <si>
    <t>TOTAL ITERATION</t>
  </si>
  <si>
    <t>MOSCOW</t>
  </si>
  <si>
    <t>User Story Point</t>
  </si>
  <si>
    <t>Assignee</t>
  </si>
  <si>
    <t>Planned</t>
  </si>
  <si>
    <t>Actual</t>
  </si>
  <si>
    <t>Start Doing</t>
  </si>
  <si>
    <t>Sprint #</t>
  </si>
  <si>
    <t>Sprint start date</t>
  </si>
  <si>
    <t xml:space="preserve">Stop Doing </t>
  </si>
  <si>
    <t xml:space="preserve">Continue Doing </t>
  </si>
  <si>
    <t xml:space="preserve">Team member name </t>
  </si>
  <si>
    <t>Day 1</t>
  </si>
  <si>
    <t>Day 2</t>
  </si>
  <si>
    <t>T1</t>
  </si>
  <si>
    <t>T2</t>
  </si>
  <si>
    <t>T3</t>
  </si>
  <si>
    <t>T4</t>
  </si>
  <si>
    <t>T5</t>
  </si>
  <si>
    <t>T6</t>
  </si>
  <si>
    <t>T7</t>
  </si>
  <si>
    <t>Original Estimate Effort (In Hours)</t>
  </si>
  <si>
    <t xml:space="preserve">            TEAM VELOCITY CHART</t>
  </si>
  <si>
    <t>Sprint</t>
  </si>
  <si>
    <t>Planned Sprint</t>
  </si>
  <si>
    <t>Actual Sprint</t>
  </si>
  <si>
    <t>Day</t>
  </si>
  <si>
    <t xml:space="preserve"> </t>
  </si>
  <si>
    <t>SPRINT I BURN-DOWN CHART DATA</t>
  </si>
  <si>
    <t>SPRINT II BURN-DOWN CHART DATA</t>
  </si>
  <si>
    <t>SPRINT  1  BACKLOG</t>
  </si>
  <si>
    <t>NOTES:  Task sizing should be between 0.5 to 12 hours</t>
  </si>
  <si>
    <t>Action taken</t>
  </si>
  <si>
    <t>Sprint end date</t>
  </si>
  <si>
    <t xml:space="preserve">Sprint </t>
  </si>
  <si>
    <t>Impediments</t>
  </si>
  <si>
    <t>Action Taken</t>
  </si>
  <si>
    <t>Points Discussed</t>
  </si>
  <si>
    <t>Assigned To</t>
  </si>
  <si>
    <t>SPRINT 1 START DATE</t>
  </si>
  <si>
    <t>SPRINT 2 START DATE</t>
  </si>
  <si>
    <t>Note:- To view the Burndown chart for a particular day the next day should be selected in the Sprint Progress dropdown.    For viewing the complete Sprint Burndown chart the status should be set to completed in the dropdown</t>
  </si>
  <si>
    <t>SPRINT  2  BACKLOG</t>
  </si>
  <si>
    <t>1.5 days</t>
  </si>
  <si>
    <t>Day 3</t>
  </si>
  <si>
    <t xml:space="preserve">As a visitor, I should be able to login to the application by providing my credentials i.e. – contact number and password, so that I can avail all the services of the application. </t>
  </si>
  <si>
    <t>MUST HAVE</t>
  </si>
  <si>
    <t>3- Completed</t>
  </si>
  <si>
    <t>US-02</t>
  </si>
  <si>
    <t xml:space="preserve">As a visitor, I should be able to “Register” with the application, by providing details like name, email id, contact number and password, so that, I can use the services and get the benefits of a registered user.  </t>
  </si>
  <si>
    <t>SHOULD HAVE</t>
  </si>
  <si>
    <t>US-03</t>
  </si>
  <si>
    <t>US-04</t>
  </si>
  <si>
    <t>As a visitor or a registered user, I should be able to see Hot deals that are available and search for other available packages, so that I can explore all the packages available for booking</t>
  </si>
  <si>
    <t>US-05</t>
  </si>
  <si>
    <t xml:space="preserve">As a visitor or a registered user, I should be able to view package details, so that I can review the whole package.   </t>
  </si>
  <si>
    <t xml:space="preserve">As a logged-in user, I should be able to Book a desired package.  </t>
  </si>
  <si>
    <t xml:space="preserve">As a logged-in user, I should be able to view my planned trips.   </t>
  </si>
  <si>
    <t>US-06</t>
  </si>
  <si>
    <r>
      <t>SHOUL</t>
    </r>
    <r>
      <rPr>
        <i/>
        <sz val="9"/>
        <rFont val="Arial"/>
        <family val="2"/>
      </rPr>
      <t>D</t>
    </r>
    <r>
      <rPr>
        <sz val="9"/>
        <rFont val="Arial"/>
        <family val="2"/>
      </rPr>
      <t xml:space="preserve"> HAVE</t>
    </r>
  </si>
  <si>
    <t>US-07</t>
  </si>
  <si>
    <t>As a logged-in user, I should be able cancel a particular booking.</t>
  </si>
  <si>
    <t>US-08</t>
  </si>
  <si>
    <t>As a logged-in user, I should be able to logout.</t>
  </si>
  <si>
    <t>Validated all input fields in login component</t>
  </si>
  <si>
    <t>Proper error messages are provided in the form</t>
  </si>
  <si>
    <t>Resolved the errors in the console</t>
  </si>
  <si>
    <t>Applied user functionalities for the logged user</t>
  </si>
  <si>
    <t>8/5/2020</t>
  </si>
  <si>
    <t>Coding</t>
  </si>
  <si>
    <t>Inserted registeres user data into database of backend</t>
  </si>
  <si>
    <t>Validated all input fields in register component</t>
  </si>
  <si>
    <t>Resolved errors in console</t>
  </si>
  <si>
    <t xml:space="preserve">Applied react  for login and registration forms </t>
  </si>
  <si>
    <t>Displayed all the hot deals available</t>
  </si>
  <si>
    <t>Displaying package destination details the user has searched for</t>
  </si>
  <si>
    <t>Viewing details of package is done</t>
  </si>
  <si>
    <t>Styling done using bootstrap classes</t>
  </si>
  <si>
    <t>Display details of selected package in side bar</t>
  </si>
  <si>
    <t>Overview,itinery,book tabs coded</t>
  </si>
  <si>
    <t>styling done using bootstrap classes and displayed view packages</t>
  </si>
  <si>
    <t>11/5/2020</t>
  </si>
  <si>
    <t>Prepared new component for registration of users in the front end</t>
  </si>
  <si>
    <t>Resolved errors in console in backend</t>
  </si>
  <si>
    <t>Resolving errors from hotdeal-frontend</t>
  </si>
  <si>
    <t>log-out coding-frontend</t>
  </si>
  <si>
    <t>Dialog-box was displayed</t>
  </si>
  <si>
    <t>functionalities for logout are coded</t>
  </si>
  <si>
    <t>checking if user has logged in before and displaying proper message if not logged in</t>
  </si>
  <si>
    <t>12/5/2020</t>
  </si>
  <si>
    <t>validating input fields of book component and displaying proper error messages</t>
  </si>
  <si>
    <t>booking confirmation and adding user data to database</t>
  </si>
  <si>
    <t>Resolving errors in console</t>
  </si>
  <si>
    <t>Tested for proper functionality</t>
  </si>
  <si>
    <t xml:space="preserve">checking if user his logged in </t>
  </si>
  <si>
    <t>Displaying packages booked by logged in user</t>
  </si>
  <si>
    <t>Displaying error messages in case of error</t>
  </si>
  <si>
    <t>Checking functionality</t>
  </si>
  <si>
    <t>Acess to planned trips</t>
  </si>
  <si>
    <t>13/5/2020</t>
  </si>
  <si>
    <t>data deletion in backend once cancellation is confirmed</t>
  </si>
  <si>
    <t>Testing functionality</t>
  </si>
  <si>
    <t>Resolving errors in register</t>
  </si>
  <si>
    <t>testing functionality</t>
  </si>
  <si>
    <t>Resolving errors in backend</t>
  </si>
  <si>
    <t>checking functionality</t>
  </si>
  <si>
    <t>started using bootstrap classes</t>
  </si>
  <si>
    <t>using unappropriate variable names</t>
  </si>
  <si>
    <t>focus on coding</t>
  </si>
  <si>
    <t>referred bootstrap courses from lex</t>
  </si>
  <si>
    <t>writing unwanted console statements</t>
  </si>
  <si>
    <t>improving  forms responsiveness</t>
  </si>
  <si>
    <t>trying different react classnames</t>
  </si>
  <si>
    <t>referring react material from lex</t>
  </si>
  <si>
    <t>using material ui</t>
  </si>
  <si>
    <t>using unwanted functions</t>
  </si>
  <si>
    <t>Asking doubts</t>
  </si>
  <si>
    <t xml:space="preserve">Referring material ui site </t>
  </si>
  <si>
    <t>using gulp,linting</t>
  </si>
  <si>
    <t>always using html and css</t>
  </si>
  <si>
    <t>using linting</t>
  </si>
  <si>
    <t>Referring stackoverflow</t>
  </si>
  <si>
    <t>Register component with validations and errors</t>
  </si>
  <si>
    <t>some of the validations for contact number failed</t>
  </si>
  <si>
    <t>trial and error to get proper validations</t>
  </si>
  <si>
    <t>All packages are displayed instead of hotdeals</t>
  </si>
  <si>
    <t>package images were viewed only after clicking view details button</t>
  </si>
  <si>
    <t>retrieving data of confirmed bookings</t>
  </si>
  <si>
    <t>data wasn't getting deleted in database</t>
  </si>
  <si>
    <t>refreshing after logout</t>
  </si>
  <si>
    <t>obtaining hotdeals by creating package component</t>
  </si>
  <si>
    <t>implementing package at backend</t>
  </si>
  <si>
    <t>booking component implementation</t>
  </si>
  <si>
    <t>implementation of dialog box</t>
  </si>
  <si>
    <t>cancellation of booking to be done</t>
  </si>
  <si>
    <t>proper functionalities were written</t>
  </si>
  <si>
    <t>added sessions storage</t>
  </si>
  <si>
    <t>debugging functionalities</t>
  </si>
  <si>
    <t>removed unwanted set timeout</t>
  </si>
  <si>
    <t>Prompting user to confirm cancellation</t>
  </si>
  <si>
    <t>Sai Teja Nadakuditi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</si>
</sst>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9"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0"/>
      <name val="Calibri"/>
      <family val="2"/>
    </font>
    <font>
      <sz val="8"/>
      <color theme="0"/>
      <name val="Arial"/>
      <family val="2"/>
    </font>
    <font>
      <b/>
      <sz val="10"/>
      <color theme="0"/>
      <name val="Arial"/>
      <family val="2"/>
    </font>
    <font>
      <sz val="10"/>
      <color rgb="FF00B050"/>
      <name val="Arial"/>
      <family val="2"/>
    </font>
    <font>
      <b/>
      <sz val="8"/>
      <color theme="1"/>
      <name val="Arial"/>
      <family val="2"/>
    </font>
    <font>
      <sz val="10"/>
      <color rgb="FF000000"/>
      <name val="Segoe UI"/>
      <family val="2"/>
    </font>
    <font>
      <sz val="20"/>
      <color theme="1"/>
      <name val="Arial"/>
      <family val="2"/>
    </font>
    <font>
      <b/>
      <sz val="12"/>
      <color theme="1"/>
      <name val="Arial"/>
      <family val="2"/>
    </font>
    <font>
      <sz val="9"/>
      <color indexed="81"/>
      <name val="Tahoma"/>
      <charset val="1"/>
    </font>
    <font>
      <i/>
      <sz val="9"/>
      <name val="Arial"/>
      <family val="2"/>
    </font>
  </fonts>
  <fills count="11">
    <fill>
      <patternFill patternType="none"/>
    </fill>
    <fill>
      <patternFill patternType="gray125"/>
    </fill>
    <fill>
      <patternFill patternType="solid">
        <fgColor theme="7"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medium">
        <color indexed="64"/>
      </bottom>
      <diagonal/>
    </border>
    <border>
      <left/>
      <right style="medium">
        <color indexed="64"/>
      </right>
      <top style="thin">
        <color indexed="64"/>
      </top>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139">
    <xf numFmtId="0" fontId="0" fillId="0" borderId="0" xfId="0"/>
    <xf numFmtId="0" fontId="3"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Alignment="1">
      <alignment wrapText="1"/>
    </xf>
    <xf numFmtId="0" fontId="1" fillId="0" borderId="0" xfId="0" applyFont="1" applyAlignment="1">
      <alignment horizontal="center" vertical="center"/>
    </xf>
    <xf numFmtId="0" fontId="10" fillId="2" borderId="19" xfId="0" applyFont="1" applyFill="1" applyBorder="1" applyAlignment="1">
      <alignment horizontal="center" vertical="center"/>
    </xf>
    <xf numFmtId="164" fontId="10" fillId="2" borderId="19" xfId="0" applyNumberFormat="1" applyFont="1" applyFill="1" applyBorder="1" applyAlignment="1">
      <alignment horizontal="left" vertical="center"/>
    </xf>
    <xf numFmtId="0" fontId="10" fillId="2" borderId="20" xfId="0" applyFont="1" applyFill="1" applyBorder="1" applyAlignment="1">
      <alignment horizontal="left" vertical="center"/>
    </xf>
    <xf numFmtId="0" fontId="10" fillId="2" borderId="21" xfId="0" applyFont="1" applyFill="1" applyBorder="1" applyAlignment="1">
      <alignment vertical="center"/>
    </xf>
    <xf numFmtId="0" fontId="10" fillId="2" borderId="22" xfId="0" applyFont="1" applyFill="1" applyBorder="1" applyAlignment="1">
      <alignment vertical="center"/>
    </xf>
    <xf numFmtId="0" fontId="11" fillId="3"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3" fillId="0" borderId="0" xfId="0" applyFont="1" applyFill="1"/>
    <xf numFmtId="0" fontId="3" fillId="0" borderId="1" xfId="0" applyFont="1" applyFill="1" applyBorder="1"/>
    <xf numFmtId="0" fontId="7" fillId="0" borderId="1" xfId="0" applyFont="1" applyBorder="1" applyAlignment="1">
      <alignment vertical="center" wrapText="1"/>
    </xf>
    <xf numFmtId="0" fontId="9" fillId="0" borderId="0" xfId="0" applyFont="1"/>
    <xf numFmtId="0" fontId="3" fillId="0" borderId="1" xfId="0" applyFont="1" applyBorder="1" applyAlignment="1">
      <alignment horizontal="center" vertical="top"/>
    </xf>
    <xf numFmtId="0" fontId="6" fillId="0" borderId="0" xfId="0" applyFont="1" applyBorder="1" applyAlignment="1">
      <alignment horizontal="center" vertical="center"/>
    </xf>
    <xf numFmtId="0" fontId="6" fillId="0" borderId="0" xfId="0" applyFont="1" applyBorder="1" applyAlignment="1">
      <alignment horizontal="left" vertical="center"/>
    </xf>
    <xf numFmtId="0" fontId="3" fillId="0" borderId="0" xfId="0" applyFont="1" applyBorder="1" applyAlignment="1">
      <alignment horizontal="center" vertical="top"/>
    </xf>
    <xf numFmtId="0" fontId="13" fillId="4" borderId="1" xfId="0" applyFont="1" applyFill="1" applyBorder="1" applyAlignment="1">
      <alignment horizontal="center" vertical="center" textRotation="90"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0" borderId="1" xfId="0" applyBorder="1"/>
    <xf numFmtId="0" fontId="13" fillId="4" borderId="2" xfId="0" applyFont="1" applyFill="1" applyBorder="1" applyAlignment="1">
      <alignment horizontal="center" vertical="center" wrapText="1"/>
    </xf>
    <xf numFmtId="0" fontId="1" fillId="0" borderId="0" xfId="0" applyFont="1" applyProtection="1">
      <protection locked="0"/>
    </xf>
    <xf numFmtId="0" fontId="4" fillId="0" borderId="0"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4" xfId="0" applyNumberFormat="1"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5" xfId="2" applyNumberFormat="1" applyFont="1" applyBorder="1" applyAlignment="1" applyProtection="1">
      <alignment horizontal="center" vertical="center"/>
      <protection locked="0"/>
    </xf>
    <xf numFmtId="0" fontId="3" fillId="0" borderId="5" xfId="2" applyFont="1" applyBorder="1" applyAlignment="1" applyProtection="1">
      <alignment horizontal="center" vertical="center"/>
      <protection locked="0"/>
    </xf>
    <xf numFmtId="0" fontId="3" fillId="0" borderId="6" xfId="0" applyFont="1" applyFill="1" applyBorder="1" applyAlignment="1" applyProtection="1">
      <alignment horizontal="center" vertical="center" wrapText="1"/>
      <protection locked="0"/>
    </xf>
    <xf numFmtId="0" fontId="3" fillId="0" borderId="1" xfId="2" applyFont="1"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Border="1" applyAlignment="1" applyProtection="1">
      <alignment horizontal="center" vertical="center"/>
      <protection locked="0"/>
    </xf>
    <xf numFmtId="0" fontId="3" fillId="0" borderId="7" xfId="0" applyFont="1" applyFill="1" applyBorder="1" applyAlignment="1" applyProtection="1">
      <alignment horizontal="center" vertical="center" wrapText="1"/>
      <protection locked="0"/>
    </xf>
    <xf numFmtId="0" fontId="3" fillId="0" borderId="7" xfId="0" applyFont="1" applyBorder="1" applyAlignment="1" applyProtection="1">
      <alignment wrapText="1"/>
      <protection locked="0"/>
    </xf>
    <xf numFmtId="15" fontId="3" fillId="0" borderId="0" xfId="0" applyNumberFormat="1" applyFont="1" applyBorder="1" applyAlignment="1" applyProtection="1">
      <alignment horizontal="center" vertical="center" wrapText="1"/>
      <protection locked="0"/>
    </xf>
    <xf numFmtId="15" fontId="3" fillId="0" borderId="7" xfId="0" applyNumberFormat="1" applyFont="1" applyBorder="1" applyAlignment="1" applyProtection="1">
      <alignment horizontal="center" vertical="center" wrapText="1"/>
      <protection locked="0"/>
    </xf>
    <xf numFmtId="0" fontId="3" fillId="0" borderId="7" xfId="2" applyFont="1"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Protection="1">
      <protection locked="0"/>
    </xf>
    <xf numFmtId="0" fontId="13" fillId="6" borderId="8"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top"/>
      <protection locked="0"/>
    </xf>
    <xf numFmtId="0" fontId="2" fillId="5" borderId="0" xfId="0" applyFont="1" applyFill="1" applyAlignment="1">
      <alignment vertical="center"/>
    </xf>
    <xf numFmtId="0" fontId="2" fillId="5" borderId="2" xfId="0" applyFont="1" applyFill="1" applyBorder="1" applyAlignment="1">
      <alignment vertical="center"/>
    </xf>
    <xf numFmtId="0" fontId="2" fillId="5" borderId="1" xfId="0" applyFont="1" applyFill="1" applyBorder="1" applyAlignment="1">
      <alignment vertical="center"/>
    </xf>
    <xf numFmtId="0" fontId="3" fillId="0" borderId="1" xfId="0" applyFont="1" applyFill="1" applyBorder="1" applyProtection="1">
      <protection locked="0"/>
    </xf>
    <xf numFmtId="0" fontId="3" fillId="0" borderId="12" xfId="0" applyFont="1" applyBorder="1" applyAlignment="1" applyProtection="1">
      <alignment horizontal="center" vertical="center"/>
      <protection locked="0"/>
    </xf>
    <xf numFmtId="0" fontId="3" fillId="7" borderId="9" xfId="0" applyFont="1" applyFill="1" applyBorder="1" applyAlignment="1" applyProtection="1">
      <alignment vertical="center"/>
      <protection locked="0"/>
    </xf>
    <xf numFmtId="0" fontId="3" fillId="7" borderId="11" xfId="0" applyFont="1" applyFill="1" applyBorder="1" applyAlignment="1" applyProtection="1">
      <alignment vertical="center"/>
      <protection locked="0"/>
    </xf>
    <xf numFmtId="0" fontId="13" fillId="6" borderId="2" xfId="0" applyFont="1" applyFill="1" applyBorder="1" applyAlignment="1" applyProtection="1">
      <alignment horizontal="center"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3" fillId="0" borderId="1" xfId="0" applyFont="1" applyFill="1" applyBorder="1" applyAlignment="1" applyProtection="1">
      <alignment wrapText="1"/>
      <protection locked="0"/>
    </xf>
    <xf numFmtId="0" fontId="7" fillId="0" borderId="5"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protection locked="0"/>
    </xf>
    <xf numFmtId="0" fontId="3" fillId="0" borderId="23" xfId="0" applyFont="1" applyFill="1" applyBorder="1" applyAlignment="1" applyProtection="1">
      <alignment horizontal="center" vertical="center" wrapText="1"/>
      <protection locked="0"/>
    </xf>
    <xf numFmtId="0" fontId="3" fillId="0" borderId="8" xfId="0" applyFont="1" applyBorder="1" applyAlignment="1" applyProtection="1">
      <alignment wrapText="1"/>
      <protection locked="0"/>
    </xf>
    <xf numFmtId="15" fontId="3" fillId="0" borderId="16" xfId="0" applyNumberFormat="1"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0" fontId="3" fillId="0" borderId="13" xfId="2" applyNumberFormat="1" applyFont="1" applyBorder="1" applyAlignment="1" applyProtection="1">
      <alignment horizontal="center" vertical="center"/>
      <protection locked="0"/>
    </xf>
    <xf numFmtId="0" fontId="3" fillId="0" borderId="8" xfId="2" applyFont="1" applyBorder="1" applyAlignment="1" applyProtection="1">
      <alignment horizontal="center" vertical="center"/>
      <protection locked="0"/>
    </xf>
    <xf numFmtId="0" fontId="3" fillId="0" borderId="5" xfId="0" applyFont="1" applyFill="1" applyBorder="1" applyProtection="1">
      <protection locked="0"/>
    </xf>
    <xf numFmtId="0" fontId="3" fillId="0" borderId="8" xfId="0" applyFont="1" applyFill="1" applyBorder="1" applyProtection="1">
      <protection locked="0"/>
    </xf>
    <xf numFmtId="0" fontId="3" fillId="0" borderId="0" xfId="0" applyFont="1" applyFill="1" applyBorder="1" applyAlignment="1" applyProtection="1">
      <alignment horizontal="center" vertical="center" wrapText="1"/>
      <protection locked="0"/>
    </xf>
    <xf numFmtId="0" fontId="3" fillId="0" borderId="0" xfId="0" applyFont="1" applyBorder="1" applyAlignment="1" applyProtection="1">
      <alignment wrapText="1"/>
      <protection locked="0"/>
    </xf>
    <xf numFmtId="0" fontId="3" fillId="0" borderId="0" xfId="2" applyFont="1" applyBorder="1" applyAlignment="1" applyProtection="1">
      <alignment horizontal="center" vertical="center"/>
      <protection locked="0"/>
    </xf>
    <xf numFmtId="0" fontId="0" fillId="0" borderId="0" xfId="0" applyFill="1"/>
    <xf numFmtId="0" fontId="3" fillId="0" borderId="0" xfId="0" applyFont="1" applyFill="1" applyBorder="1" applyAlignment="1" applyProtection="1">
      <alignment vertical="center" wrapText="1"/>
    </xf>
    <xf numFmtId="0" fontId="0" fillId="0" borderId="0" xfId="0" applyFill="1" applyBorder="1" applyAlignment="1" applyProtection="1">
      <protection locked="0"/>
    </xf>
    <xf numFmtId="0" fontId="13" fillId="9" borderId="3" xfId="0" applyFont="1" applyFill="1" applyBorder="1" applyAlignment="1" applyProtection="1">
      <alignment horizontal="center" vertical="center" wrapText="1"/>
      <protection locked="0"/>
    </xf>
    <xf numFmtId="0" fontId="13" fillId="9" borderId="1" xfId="0" applyFont="1" applyFill="1" applyBorder="1" applyAlignment="1" applyProtection="1">
      <alignment horizontal="center" vertical="center" wrapText="1"/>
      <protection locked="0"/>
    </xf>
    <xf numFmtId="0" fontId="13" fillId="9" borderId="2" xfId="0" applyFont="1" applyFill="1" applyBorder="1" applyAlignment="1" applyProtection="1">
      <alignment horizontal="center" wrapText="1"/>
      <protection locked="0"/>
    </xf>
    <xf numFmtId="0" fontId="13" fillId="9" borderId="12" xfId="0" applyFont="1" applyFill="1" applyBorder="1" applyAlignment="1" applyProtection="1">
      <alignment horizontal="center" wrapText="1"/>
      <protection locked="0"/>
    </xf>
    <xf numFmtId="0" fontId="3" fillId="10" borderId="1" xfId="0" applyFont="1" applyFill="1" applyBorder="1" applyAlignment="1" applyProtection="1">
      <alignment horizontal="left" wrapText="1"/>
      <protection locked="0"/>
    </xf>
    <xf numFmtId="0" fontId="1" fillId="0" borderId="1" xfId="0" applyFont="1" applyBorder="1" applyAlignment="1">
      <alignment horizontal="center" vertical="center"/>
    </xf>
    <xf numFmtId="0" fontId="4" fillId="0" borderId="6" xfId="0" applyFont="1" applyFill="1" applyBorder="1" applyAlignment="1" applyProtection="1">
      <alignment horizontal="center" vertical="center" wrapText="1"/>
      <protection locked="0"/>
    </xf>
    <xf numFmtId="0" fontId="0" fillId="0" borderId="12" xfId="0" applyFill="1" applyBorder="1" applyAlignment="1">
      <alignment horizontal="left" vertical="center" wrapText="1"/>
    </xf>
    <xf numFmtId="0" fontId="3" fillId="0" borderId="1" xfId="0" applyFont="1" applyBorder="1"/>
    <xf numFmtId="0" fontId="14" fillId="7" borderId="0" xfId="0" applyFont="1" applyFill="1" applyAlignment="1">
      <alignment horizontal="center" vertical="center" wrapText="1"/>
    </xf>
    <xf numFmtId="0" fontId="15" fillId="4" borderId="10" xfId="0" applyFont="1" applyFill="1" applyBorder="1" applyAlignment="1">
      <alignment horizontal="center" vertical="center"/>
    </xf>
    <xf numFmtId="0" fontId="15" fillId="4" borderId="0"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15" fontId="10" fillId="2" borderId="20" xfId="0" applyNumberFormat="1" applyFont="1" applyFill="1" applyBorder="1" applyAlignment="1">
      <alignment horizontal="center" vertical="center"/>
    </xf>
    <xf numFmtId="15" fontId="10" fillId="2" borderId="22" xfId="0" applyNumberFormat="1" applyFont="1" applyFill="1" applyBorder="1" applyAlignment="1">
      <alignment horizontal="center" vertical="center"/>
    </xf>
    <xf numFmtId="0" fontId="10" fillId="2" borderId="22" xfId="0" applyFont="1" applyFill="1" applyBorder="1" applyAlignment="1">
      <alignment horizontal="center" vertical="center"/>
    </xf>
    <xf numFmtId="164" fontId="10" fillId="2" borderId="19" xfId="0" applyNumberFormat="1" applyFont="1" applyFill="1" applyBorder="1" applyAlignment="1">
      <alignment horizontal="center" vertical="center"/>
    </xf>
    <xf numFmtId="0" fontId="16" fillId="8" borderId="9" xfId="0" applyFont="1" applyFill="1" applyBorder="1" applyAlignment="1" applyProtection="1">
      <alignment horizontal="center" vertical="center" wrapText="1"/>
      <protection locked="0"/>
    </xf>
    <xf numFmtId="0" fontId="16" fillId="8" borderId="11" xfId="0" applyFont="1" applyFill="1" applyBorder="1" applyAlignment="1" applyProtection="1">
      <alignment horizontal="center" vertical="center" wrapText="1"/>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13" fillId="9" borderId="2" xfId="0" applyFont="1" applyFill="1" applyBorder="1" applyAlignment="1" applyProtection="1">
      <alignment horizontal="center" vertical="center" wrapText="1"/>
      <protection locked="0"/>
    </xf>
    <xf numFmtId="0" fontId="13" fillId="9" borderId="12" xfId="0" applyFont="1" applyFill="1" applyBorder="1" applyAlignment="1" applyProtection="1">
      <alignment horizontal="center" vertical="center" wrapText="1"/>
      <protection locked="0"/>
    </xf>
    <xf numFmtId="164" fontId="13" fillId="9" borderId="2" xfId="0" applyNumberFormat="1" applyFont="1" applyFill="1" applyBorder="1" applyAlignment="1" applyProtection="1">
      <alignment horizontal="center" vertical="center" wrapText="1"/>
      <protection locked="0"/>
    </xf>
    <xf numFmtId="164" fontId="13" fillId="9" borderId="12" xfId="0" applyNumberFormat="1" applyFont="1" applyFill="1" applyBorder="1" applyAlignment="1" applyProtection="1">
      <alignment horizontal="center" vertical="center" wrapText="1"/>
      <protection locked="0"/>
    </xf>
    <xf numFmtId="0" fontId="13" fillId="9" borderId="24" xfId="0" applyFont="1" applyFill="1" applyBorder="1" applyAlignment="1" applyProtection="1">
      <alignment horizontal="center" vertical="center" wrapText="1"/>
      <protection locked="0"/>
    </xf>
    <xf numFmtId="0" fontId="13" fillId="9" borderId="26" xfId="0" applyFont="1" applyFill="1" applyBorder="1" applyAlignment="1" applyProtection="1">
      <alignment horizontal="center" vertical="center" wrapText="1"/>
      <protection locked="0"/>
    </xf>
    <xf numFmtId="49" fontId="13" fillId="9" borderId="17" xfId="0" applyNumberFormat="1" applyFont="1" applyFill="1" applyBorder="1" applyAlignment="1" applyProtection="1">
      <alignment horizontal="center" vertical="center" wrapText="1"/>
      <protection locked="0"/>
    </xf>
    <xf numFmtId="49" fontId="13" fillId="9" borderId="25" xfId="0" applyNumberFormat="1" applyFont="1" applyFill="1" applyBorder="1" applyAlignment="1" applyProtection="1">
      <alignment horizontal="center" vertical="center" wrapText="1"/>
      <protection locked="0"/>
    </xf>
    <xf numFmtId="0" fontId="3" fillId="0" borderId="2"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16" fillId="8" borderId="14" xfId="0" applyFont="1" applyFill="1" applyBorder="1" applyAlignment="1" applyProtection="1">
      <alignment horizontal="center" vertical="center" wrapText="1"/>
      <protection locked="0"/>
    </xf>
    <xf numFmtId="0" fontId="3" fillId="7" borderId="9" xfId="0" applyFont="1" applyFill="1" applyBorder="1" applyAlignment="1" applyProtection="1">
      <alignment horizontal="left" vertical="center"/>
      <protection locked="0"/>
    </xf>
    <xf numFmtId="0" fontId="3" fillId="7" borderId="11" xfId="0" applyFont="1" applyFill="1" applyBorder="1" applyAlignment="1" applyProtection="1">
      <alignment horizontal="left" vertical="center"/>
      <protection locked="0"/>
    </xf>
    <xf numFmtId="49" fontId="13" fillId="9" borderId="18" xfId="0" applyNumberFormat="1" applyFont="1" applyFill="1" applyBorder="1" applyAlignment="1" applyProtection="1">
      <alignment horizontal="center" vertical="center" wrapText="1"/>
      <protection locked="0"/>
    </xf>
    <xf numFmtId="0" fontId="13" fillId="9" borderId="15" xfId="0" applyFont="1" applyFill="1" applyBorder="1" applyAlignment="1" applyProtection="1">
      <alignment horizontal="center" vertical="center" wrapText="1"/>
      <protection locked="0"/>
    </xf>
    <xf numFmtId="0" fontId="13" fillId="9" borderId="16" xfId="0" applyFont="1" applyFill="1" applyBorder="1" applyAlignment="1" applyProtection="1">
      <alignment horizontal="center" vertical="center" wrapText="1"/>
      <protection locked="0"/>
    </xf>
    <xf numFmtId="0" fontId="13" fillId="9" borderId="13" xfId="0" applyFont="1" applyFill="1" applyBorder="1" applyAlignment="1" applyProtection="1">
      <alignment horizontal="center" vertical="center" wrapText="1"/>
      <protection locked="0"/>
    </xf>
    <xf numFmtId="164" fontId="13" fillId="9" borderId="13"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xf>
    <xf numFmtId="0" fontId="6" fillId="0" borderId="0" xfId="0" applyFont="1" applyBorder="1" applyAlignment="1">
      <alignment horizontal="center" vertical="center"/>
    </xf>
    <xf numFmtId="0" fontId="6" fillId="0" borderId="14" xfId="0" applyFont="1" applyBorder="1" applyAlignment="1">
      <alignment horizontal="center" vertical="center"/>
    </xf>
    <xf numFmtId="0" fontId="6" fillId="0" borderId="0" xfId="0" applyFont="1" applyBorder="1" applyAlignment="1" applyProtection="1">
      <alignment horizontal="left" vertical="center"/>
      <protection locked="0"/>
    </xf>
    <xf numFmtId="0" fontId="6" fillId="0" borderId="14" xfId="0" applyFont="1" applyBorder="1" applyAlignment="1" applyProtection="1">
      <alignment horizontal="left" vertical="center"/>
      <protection locked="0"/>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sz="1300" b="1" i="0" u="none" strike="noStrike" baseline="0">
                <a:solidFill>
                  <a:srgbClr val="000000"/>
                </a:solidFill>
                <a:latin typeface="Calibri"/>
                <a:ea typeface="Calibri"/>
                <a:cs typeface="Calibri"/>
              </a:defRPr>
            </a:pPr>
            <a:r>
              <a:rPr lang="en-US"/>
              <a:t>Sprint I Burn Down Chart</a:t>
            </a:r>
          </a:p>
        </c:rich>
      </c:tx>
      <c:layout>
        <c:manualLayout>
          <c:xMode val="edge"/>
          <c:yMode val="edge"/>
          <c:x val="0.31241668496617209"/>
          <c:y val="1.1613671241914432E-2"/>
        </c:manualLayout>
      </c:layout>
      <c:overlay val="0"/>
    </c:title>
    <c:autoTitleDeleted val="0"/>
    <c:plotArea>
      <c:layout>
        <c:manualLayout>
          <c:layoutTarget val="inner"/>
          <c:xMode val="edge"/>
          <c:yMode val="edge"/>
          <c:x val="0.10878971622440882"/>
          <c:y val="0.17002197691795704"/>
          <c:w val="0.81431577625775264"/>
          <c:h val="0.64012940242934746"/>
        </c:manualLayout>
      </c:layout>
      <c:lineChart>
        <c:grouping val="standard"/>
        <c:varyColors val="0"/>
        <c:ser>
          <c:idx val="1"/>
          <c:order val="0"/>
          <c:tx>
            <c:v>Planned</c:v>
          </c:tx>
          <c:spPr>
            <a:ln w="34925">
              <a:solidFill>
                <a:srgbClr val="002060"/>
              </a:solidFill>
            </a:ln>
          </c:spPr>
          <c:marker>
            <c:symbol val="square"/>
            <c:size val="5"/>
          </c:marker>
          <c:dPt>
            <c:idx val="2"/>
            <c:bubble3D val="0"/>
            <c:spPr>
              <a:ln w="34925">
                <a:solidFill>
                  <a:srgbClr val="002060"/>
                </a:solidFill>
              </a:ln>
            </c:spPr>
            <c:extLst>
              <c:ext xmlns:c16="http://schemas.microsoft.com/office/drawing/2014/chart" uri="{C3380CC4-5D6E-409C-BE32-E72D297353CC}">
                <c16:uniqueId val="{00000001-66E6-4E9A-A1E1-29557B91F310}"/>
              </c:ext>
            </c:extLst>
          </c:dPt>
          <c:dLbls>
            <c:dLbl>
              <c:idx val="1"/>
              <c:layout>
                <c:manualLayout>
                  <c:x val="-0.10079972598598894"/>
                  <c:y val="3.5008100064046963E-2"/>
                </c:manualLayout>
              </c:layout>
              <c:spPr>
                <a:noFill/>
                <a:ln w="25400">
                  <a:noFill/>
                </a:ln>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E6-4E9A-A1E1-29557B91F310}"/>
                </c:ext>
              </c:extLst>
            </c:dLbl>
            <c:dLbl>
              <c:idx val="2"/>
              <c:layout>
                <c:manualLayout>
                  <c:x val="-8.7917280498851572E-2"/>
                  <c:y val="3.5008100064047018E-2"/>
                </c:manualLayout>
              </c:layout>
              <c:spPr>
                <a:noFill/>
                <a:ln w="25400">
                  <a:noFill/>
                </a:ln>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E6-4E9A-A1E1-29557B91F310}"/>
                </c:ext>
              </c:extLst>
            </c:dLbl>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'Reference Data'!$C$5:$C$8</c:f>
              <c:numCache>
                <c:formatCode>General</c:formatCode>
                <c:ptCount val="4"/>
                <c:pt idx="0">
                  <c:v>1</c:v>
                </c:pt>
                <c:pt idx="1">
                  <c:v>2</c:v>
                </c:pt>
                <c:pt idx="2">
                  <c:v>3</c:v>
                </c:pt>
              </c:numCache>
            </c:numRef>
          </c:cat>
          <c:val>
            <c:numRef>
              <c:f>'Reference Data'!$D$5:$D$8</c:f>
              <c:numCache>
                <c:formatCode>General</c:formatCode>
                <c:ptCount val="4"/>
                <c:pt idx="0">
                  <c:v>25</c:v>
                </c:pt>
                <c:pt idx="1">
                  <c:v>16.670000000000002</c:v>
                </c:pt>
                <c:pt idx="2">
                  <c:v>8.34</c:v>
                </c:pt>
              </c:numCache>
            </c:numRef>
          </c:val>
          <c:smooth val="0"/>
          <c:extLst>
            <c:ext xmlns:c16="http://schemas.microsoft.com/office/drawing/2014/chart" uri="{C3380CC4-5D6E-409C-BE32-E72D297353CC}">
              <c16:uniqueId val="{00000003-66E6-4E9A-A1E1-29557B91F310}"/>
            </c:ext>
          </c:extLst>
        </c:ser>
        <c:dLbls>
          <c:showLegendKey val="0"/>
          <c:showVal val="0"/>
          <c:showCatName val="0"/>
          <c:showSerName val="0"/>
          <c:showPercent val="0"/>
          <c:showBubbleSize val="0"/>
        </c:dLbls>
        <c:marker val="1"/>
        <c:smooth val="0"/>
        <c:axId val="351686416"/>
        <c:axId val="1"/>
      </c:lineChart>
      <c:lineChart>
        <c:grouping val="standard"/>
        <c:varyColors val="0"/>
        <c:ser>
          <c:idx val="2"/>
          <c:order val="1"/>
          <c:tx>
            <c:v>Actual</c:v>
          </c:tx>
          <c:spPr>
            <a:ln w="34925">
              <a:solidFill>
                <a:srgbClr val="C00000"/>
              </a:solidFill>
            </a:ln>
          </c:spPr>
          <c:dLbls>
            <c:dLbl>
              <c:idx val="0"/>
              <c:layout>
                <c:manualLayout>
                  <c:x val="-3.1078477085307826E-3"/>
                  <c:y val="-3.8357131195921081E-2"/>
                </c:manualLayout>
              </c:layout>
              <c:spPr>
                <a:noFill/>
                <a:ln w="25400">
                  <a:noFill/>
                </a:ln>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E6-4E9A-A1E1-29557B91F310}"/>
                </c:ext>
              </c:extLst>
            </c:dLbl>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'Reference Data'!$C$5:$C$8</c:f>
              <c:numCache>
                <c:formatCode>General</c:formatCode>
                <c:ptCount val="4"/>
                <c:pt idx="0">
                  <c:v>1</c:v>
                </c:pt>
                <c:pt idx="1">
                  <c:v>2</c:v>
                </c:pt>
                <c:pt idx="2">
                  <c:v>3</c:v>
                </c:pt>
              </c:numCache>
            </c:numRef>
          </c:cat>
          <c:val>
            <c:numRef>
              <c:f>'Reference Data'!$E$5:$E$8</c:f>
              <c:numCache>
                <c:formatCode>General</c:formatCode>
                <c:ptCount val="4"/>
                <c:pt idx="0">
                  <c:v>25.5</c:v>
                </c:pt>
                <c:pt idx="1">
                  <c:v>19.5</c:v>
                </c:pt>
                <c:pt idx="2">
                  <c:v>6</c:v>
                </c:pt>
              </c:numCache>
            </c:numRef>
          </c:val>
          <c:smooth val="0"/>
          <c:extLst>
            <c:ext xmlns:c16="http://schemas.microsoft.com/office/drawing/2014/chart" uri="{C3380CC4-5D6E-409C-BE32-E72D297353CC}">
              <c16:uniqueId val="{00000005-66E6-4E9A-A1E1-29557B91F310}"/>
            </c:ext>
          </c:extLst>
        </c:ser>
        <c:dLbls>
          <c:showLegendKey val="0"/>
          <c:showVal val="0"/>
          <c:showCatName val="0"/>
          <c:showSerName val="0"/>
          <c:showPercent val="0"/>
          <c:showBubbleSize val="0"/>
        </c:dLbls>
        <c:marker val="1"/>
        <c:smooth val="0"/>
        <c:axId val="3"/>
        <c:axId val="4"/>
      </c:lineChart>
      <c:catAx>
        <c:axId val="351686416"/>
        <c:scaling>
          <c:orientation val="minMax"/>
        </c:scaling>
        <c:delete val="0"/>
        <c:axPos val="b"/>
        <c:title>
          <c:tx>
            <c:rich>
              <a:bodyPr/>
              <a:lstStyle/>
              <a:p>
                <a:pPr algn="ctr">
                  <a:defRPr/>
                </a:pPr>
                <a:r>
                  <a:rPr lang="en-US" sz="1100"/>
                  <a:t>Days</a:t>
                </a:r>
              </a:p>
            </c:rich>
          </c:tx>
          <c:overlay val="0"/>
        </c:title>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1"/>
        <c:axPos val="r"/>
        <c:majorGridlines/>
        <c:title>
          <c:tx>
            <c:rich>
              <a:bodyPr/>
              <a:lstStyle/>
              <a:p>
                <a:pPr>
                  <a:defRPr sz="1100"/>
                </a:pPr>
                <a:r>
                  <a:rPr lang="en-US" sz="1100"/>
                  <a:t>Effort (in person hours)</a:t>
                </a:r>
              </a:p>
            </c:rich>
          </c:tx>
          <c:layout>
            <c:manualLayout>
              <c:xMode val="edge"/>
              <c:yMode val="edge"/>
              <c:x val="3.2493229183005512E-2"/>
              <c:y val="0.2904097643532263"/>
            </c:manualLayout>
          </c:layout>
          <c:overlay val="0"/>
          <c:spPr>
            <a:ln w="0">
              <a:noFill/>
            </a:ln>
          </c:spPr>
        </c:title>
        <c:numFmt formatCode="General" sourceLinked="1"/>
        <c:majorTickMark val="out"/>
        <c:minorTickMark val="none"/>
        <c:tickLblPos val="nextTo"/>
        <c:crossAx val="351686416"/>
        <c:crosses val="max"/>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l"/>
        <c:numFmt formatCode="General" sourceLinked="1"/>
        <c:majorTickMark val="out"/>
        <c:minorTickMark val="none"/>
        <c:tickLblPos val="nextTo"/>
        <c:crossAx val="3"/>
        <c:crosses val="autoZero"/>
        <c:crossBetween val="between"/>
      </c:valAx>
      <c:spPr>
        <a:noFill/>
        <a:ln w="25400">
          <a:noFill/>
        </a:ln>
      </c:spPr>
    </c:plotArea>
    <c:legend>
      <c:legendPos val="b"/>
      <c:layout>
        <c:manualLayout>
          <c:xMode val="edge"/>
          <c:yMode val="edge"/>
          <c:x val="0.28914556995116647"/>
          <c:y val="0.91274098934354519"/>
          <c:w val="0.40020307222553353"/>
          <c:h val="7.4680091218105926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cmpd="thickThin">
      <a:solidFill>
        <a:schemeClr val="tx1">
          <a:lumMod val="85000"/>
          <a:lumOff val="15000"/>
        </a:schemeClr>
      </a:solidFill>
    </a:ln>
  </c:spPr>
  <c:txPr>
    <a:bodyPr/>
    <a:lstStyle/>
    <a:p>
      <a:pPr>
        <a:defRPr sz="7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Team Velocity Chart</a:t>
            </a:r>
          </a:p>
        </c:rich>
      </c:tx>
      <c:overlay val="0"/>
      <c:spPr>
        <a:noFill/>
        <a:ln w="25400">
          <a:noFill/>
        </a:ln>
      </c:spPr>
    </c:title>
    <c:autoTitleDeleted val="0"/>
    <c:plotArea>
      <c:layout/>
      <c:barChart>
        <c:barDir val="col"/>
        <c:grouping val="clustered"/>
        <c:varyColors val="0"/>
        <c:ser>
          <c:idx val="0"/>
          <c:order val="0"/>
          <c:tx>
            <c:v>Planned</c:v>
          </c:tx>
          <c:spPr>
            <a:solidFill>
              <a:srgbClr val="4F81BD"/>
            </a:solidFill>
            <a:ln w="25400">
              <a:noFill/>
            </a:ln>
          </c:spPr>
          <c:invertIfNegative val="0"/>
          <c:val>
            <c:numRef>
              <c:f>'Reference Data'!$H$7:$H$8</c:f>
              <c:numCache>
                <c:formatCode>General</c:formatCode>
                <c:ptCount val="2"/>
                <c:pt idx="0">
                  <c:v>25</c:v>
                </c:pt>
                <c:pt idx="1">
                  <c:v>12.5</c:v>
                </c:pt>
              </c:numCache>
            </c:numRef>
          </c:val>
          <c:extLst>
            <c:ext xmlns:c16="http://schemas.microsoft.com/office/drawing/2014/chart" uri="{C3380CC4-5D6E-409C-BE32-E72D297353CC}">
              <c16:uniqueId val="{00000000-C34A-4D87-892C-0D6D866D89F8}"/>
            </c:ext>
          </c:extLst>
        </c:ser>
        <c:ser>
          <c:idx val="1"/>
          <c:order val="1"/>
          <c:tx>
            <c:v>Actual</c:v>
          </c:tx>
          <c:spPr>
            <a:solidFill>
              <a:srgbClr val="92D050"/>
            </a:solidFill>
            <a:ln w="25400">
              <a:noFill/>
            </a:ln>
          </c:spPr>
          <c:invertIfNegative val="0"/>
          <c:val>
            <c:numRef>
              <c:f>'Reference Data'!$I$7:$I$8</c:f>
              <c:numCache>
                <c:formatCode>General</c:formatCode>
                <c:ptCount val="2"/>
                <c:pt idx="0">
                  <c:v>25.5</c:v>
                </c:pt>
                <c:pt idx="1">
                  <c:v>13.5</c:v>
                </c:pt>
              </c:numCache>
            </c:numRef>
          </c:val>
          <c:extLst>
            <c:ext xmlns:c16="http://schemas.microsoft.com/office/drawing/2014/chart" uri="{C3380CC4-5D6E-409C-BE32-E72D297353CC}">
              <c16:uniqueId val="{00000001-C34A-4D87-892C-0D6D866D89F8}"/>
            </c:ext>
          </c:extLst>
        </c:ser>
        <c:dLbls>
          <c:showLegendKey val="0"/>
          <c:showVal val="0"/>
          <c:showCatName val="0"/>
          <c:showSerName val="0"/>
          <c:showPercent val="0"/>
          <c:showBubbleSize val="0"/>
        </c:dLbls>
        <c:gapWidth val="400"/>
        <c:axId val="351810200"/>
        <c:axId val="1"/>
      </c:barChart>
      <c:lineChart>
        <c:grouping val="standard"/>
        <c:varyColors val="0"/>
        <c:ser>
          <c:idx val="2"/>
          <c:order val="2"/>
          <c:tx>
            <c:v>Planned</c:v>
          </c:tx>
          <c:spPr>
            <a:ln w="19050" cap="rnd">
              <a:solidFill>
                <a:schemeClr val="accent5"/>
              </a:solidFill>
              <a:round/>
            </a:ln>
            <a:effectLst/>
          </c:spPr>
          <c:marker>
            <c:symbol val="none"/>
          </c:marker>
          <c:val>
            <c:numRef>
              <c:f>'[1]Reference Data'!$H$7:$H$8</c:f>
              <c:numCache>
                <c:formatCode>General</c:formatCode>
                <c:ptCount val="2"/>
                <c:pt idx="0">
                  <c:v>29</c:v>
                </c:pt>
              </c:numCache>
            </c:numRef>
          </c:val>
          <c:smooth val="0"/>
          <c:extLst>
            <c:ext xmlns:c16="http://schemas.microsoft.com/office/drawing/2014/chart" uri="{C3380CC4-5D6E-409C-BE32-E72D297353CC}">
              <c16:uniqueId val="{00000002-C34A-4D87-892C-0D6D866D89F8}"/>
            </c:ext>
          </c:extLst>
        </c:ser>
        <c:ser>
          <c:idx val="3"/>
          <c:order val="3"/>
          <c:tx>
            <c:v>Actual</c:v>
          </c:tx>
          <c:spPr>
            <a:ln w="19050" cap="rnd">
              <a:solidFill>
                <a:srgbClr val="92D050"/>
              </a:solidFill>
              <a:round/>
            </a:ln>
            <a:effectLst/>
          </c:spPr>
          <c:marker>
            <c:symbol val="none"/>
          </c:marker>
          <c:val>
            <c:numRef>
              <c:f>'[1]Reference Data'!$I$7:$I$8</c:f>
              <c:numCache>
                <c:formatCode>General</c:formatCode>
                <c:ptCount val="2"/>
                <c:pt idx="0">
                  <c:v>29</c:v>
                </c:pt>
              </c:numCache>
            </c:numRef>
          </c:val>
          <c:smooth val="0"/>
          <c:extLst>
            <c:ext xmlns:c16="http://schemas.microsoft.com/office/drawing/2014/chart" uri="{C3380CC4-5D6E-409C-BE32-E72D297353CC}">
              <c16:uniqueId val="{00000003-C34A-4D87-892C-0D6D866D89F8}"/>
            </c:ext>
          </c:extLst>
        </c:ser>
        <c:dLbls>
          <c:showLegendKey val="0"/>
          <c:showVal val="0"/>
          <c:showCatName val="0"/>
          <c:showSerName val="0"/>
          <c:showPercent val="0"/>
          <c:showBubbleSize val="0"/>
        </c:dLbls>
        <c:marker val="1"/>
        <c:smooth val="0"/>
        <c:axId val="351810200"/>
        <c:axId val="1"/>
      </c:lineChart>
      <c:catAx>
        <c:axId val="351810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Sprint</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Points</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1810200"/>
        <c:crosses val="autoZero"/>
        <c:crossBetween val="between"/>
      </c:valAx>
      <c:spPr>
        <a:noFill/>
        <a:ln w="6350">
          <a:solidFill>
            <a:schemeClr val="bg1">
              <a:lumMod val="65000"/>
            </a:schemeClr>
          </a:solidFill>
        </a:ln>
        <a:effectLst/>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sz="1300" b="1" i="0" u="none" strike="noStrike" baseline="0">
                <a:solidFill>
                  <a:srgbClr val="000000"/>
                </a:solidFill>
                <a:latin typeface="Calibri"/>
                <a:ea typeface="Calibri"/>
                <a:cs typeface="Calibri"/>
              </a:defRPr>
            </a:pPr>
            <a:r>
              <a:rPr lang="en-US"/>
              <a:t>Sprint II Burn Down Chart</a:t>
            </a:r>
          </a:p>
        </c:rich>
      </c:tx>
      <c:layout>
        <c:manualLayout>
          <c:xMode val="edge"/>
          <c:yMode val="edge"/>
          <c:x val="0.31241668496617209"/>
          <c:y val="1.1613496766512434E-2"/>
        </c:manualLayout>
      </c:layout>
      <c:overlay val="0"/>
    </c:title>
    <c:autoTitleDeleted val="0"/>
    <c:plotArea>
      <c:layout>
        <c:manualLayout>
          <c:layoutTarget val="inner"/>
          <c:xMode val="edge"/>
          <c:yMode val="edge"/>
          <c:x val="0.10878971622440882"/>
          <c:y val="0.17002197691795704"/>
          <c:w val="0.81431577625775264"/>
          <c:h val="0.64012940242934746"/>
        </c:manualLayout>
      </c:layout>
      <c:lineChart>
        <c:grouping val="standard"/>
        <c:varyColors val="0"/>
        <c:ser>
          <c:idx val="1"/>
          <c:order val="0"/>
          <c:tx>
            <c:v>Planned</c:v>
          </c:tx>
          <c:spPr>
            <a:ln w="34925">
              <a:solidFill>
                <a:srgbClr val="002060"/>
              </a:solidFill>
            </a:ln>
          </c:spPr>
          <c:marker>
            <c:symbol val="square"/>
            <c:size val="5"/>
          </c:marker>
          <c:dPt>
            <c:idx val="2"/>
            <c:bubble3D val="0"/>
            <c:spPr>
              <a:ln w="34925">
                <a:solidFill>
                  <a:srgbClr val="002060"/>
                </a:solidFill>
              </a:ln>
            </c:spPr>
            <c:extLst>
              <c:ext xmlns:c16="http://schemas.microsoft.com/office/drawing/2014/chart" uri="{C3380CC4-5D6E-409C-BE32-E72D297353CC}">
                <c16:uniqueId val="{00000001-AC94-4327-A75E-9AAE3AC297D3}"/>
              </c:ext>
            </c:extLst>
          </c:dPt>
          <c:dLbls>
            <c:dLbl>
              <c:idx val="1"/>
              <c:layout>
                <c:manualLayout>
                  <c:x val="-0.10079972598598894"/>
                  <c:y val="3.5008100064046963E-2"/>
                </c:manualLayout>
              </c:layout>
              <c:spPr>
                <a:noFill/>
                <a:ln w="25400">
                  <a:noFill/>
                </a:ln>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94-4327-A75E-9AAE3AC297D3}"/>
                </c:ext>
              </c:extLst>
            </c:dLbl>
            <c:dLbl>
              <c:idx val="2"/>
              <c:layout>
                <c:manualLayout>
                  <c:x val="-8.7917280498851572E-2"/>
                  <c:y val="3.5008100064047018E-2"/>
                </c:manualLayout>
              </c:layout>
              <c:spPr>
                <a:noFill/>
                <a:ln w="25400">
                  <a:noFill/>
                </a:ln>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94-4327-A75E-9AAE3AC297D3}"/>
                </c:ext>
              </c:extLst>
            </c:dLbl>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'Reference Data'!$C$5:$C$8</c:f>
              <c:numCache>
                <c:formatCode>General</c:formatCode>
                <c:ptCount val="4"/>
                <c:pt idx="0">
                  <c:v>1</c:v>
                </c:pt>
                <c:pt idx="1">
                  <c:v>2</c:v>
                </c:pt>
                <c:pt idx="2">
                  <c:v>3</c:v>
                </c:pt>
              </c:numCache>
            </c:numRef>
          </c:cat>
          <c:val>
            <c:numRef>
              <c:f>'Reference Data'!$D$14:$D$17</c:f>
              <c:numCache>
                <c:formatCode>General</c:formatCode>
                <c:ptCount val="4"/>
                <c:pt idx="0">
                  <c:v>12.5</c:v>
                </c:pt>
                <c:pt idx="1">
                  <c:v>8.33</c:v>
                </c:pt>
                <c:pt idx="2">
                  <c:v>4.16</c:v>
                </c:pt>
              </c:numCache>
            </c:numRef>
          </c:val>
          <c:smooth val="0"/>
          <c:extLst>
            <c:ext xmlns:c16="http://schemas.microsoft.com/office/drawing/2014/chart" uri="{C3380CC4-5D6E-409C-BE32-E72D297353CC}">
              <c16:uniqueId val="{00000003-AC94-4327-A75E-9AAE3AC297D3}"/>
            </c:ext>
          </c:extLst>
        </c:ser>
        <c:dLbls>
          <c:showLegendKey val="0"/>
          <c:showVal val="0"/>
          <c:showCatName val="0"/>
          <c:showSerName val="0"/>
          <c:showPercent val="0"/>
          <c:showBubbleSize val="0"/>
        </c:dLbls>
        <c:marker val="1"/>
        <c:smooth val="0"/>
        <c:axId val="351379536"/>
        <c:axId val="1"/>
      </c:lineChart>
      <c:lineChart>
        <c:grouping val="standard"/>
        <c:varyColors val="0"/>
        <c:ser>
          <c:idx val="2"/>
          <c:order val="1"/>
          <c:tx>
            <c:v>Actual</c:v>
          </c:tx>
          <c:spPr>
            <a:ln w="34925">
              <a:solidFill>
                <a:srgbClr val="C00000"/>
              </a:solidFill>
            </a:ln>
          </c:spPr>
          <c:dLbls>
            <c:dLbl>
              <c:idx val="0"/>
              <c:layout>
                <c:manualLayout>
                  <c:x val="-3.1078477085307826E-3"/>
                  <c:y val="-3.8357131195921081E-2"/>
                </c:manualLayout>
              </c:layout>
              <c:spPr>
                <a:noFill/>
                <a:ln w="25400">
                  <a:noFill/>
                </a:ln>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94-4327-A75E-9AAE3AC297D3}"/>
                </c:ext>
              </c:extLst>
            </c:dLbl>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'Reference Data'!$C$5:$C$8</c:f>
              <c:numCache>
                <c:formatCode>General</c:formatCode>
                <c:ptCount val="4"/>
                <c:pt idx="0">
                  <c:v>1</c:v>
                </c:pt>
                <c:pt idx="1">
                  <c:v>2</c:v>
                </c:pt>
                <c:pt idx="2">
                  <c:v>3</c:v>
                </c:pt>
              </c:numCache>
            </c:numRef>
          </c:cat>
          <c:val>
            <c:numRef>
              <c:f>'Reference Data'!$E$14:$E$17</c:f>
              <c:numCache>
                <c:formatCode>General</c:formatCode>
                <c:ptCount val="4"/>
                <c:pt idx="0">
                  <c:v>13.5</c:v>
                </c:pt>
                <c:pt idx="1">
                  <c:v>7.5</c:v>
                </c:pt>
                <c:pt idx="2">
                  <c:v>6</c:v>
                </c:pt>
              </c:numCache>
            </c:numRef>
          </c:val>
          <c:smooth val="0"/>
          <c:extLst>
            <c:ext xmlns:c16="http://schemas.microsoft.com/office/drawing/2014/chart" uri="{C3380CC4-5D6E-409C-BE32-E72D297353CC}">
              <c16:uniqueId val="{00000005-AC94-4327-A75E-9AAE3AC297D3}"/>
            </c:ext>
          </c:extLst>
        </c:ser>
        <c:dLbls>
          <c:showLegendKey val="0"/>
          <c:showVal val="0"/>
          <c:showCatName val="0"/>
          <c:showSerName val="0"/>
          <c:showPercent val="0"/>
          <c:showBubbleSize val="0"/>
        </c:dLbls>
        <c:marker val="1"/>
        <c:smooth val="0"/>
        <c:axId val="3"/>
        <c:axId val="4"/>
      </c:lineChart>
      <c:catAx>
        <c:axId val="351379536"/>
        <c:scaling>
          <c:orientation val="minMax"/>
        </c:scaling>
        <c:delete val="0"/>
        <c:axPos val="b"/>
        <c:title>
          <c:tx>
            <c:rich>
              <a:bodyPr/>
              <a:lstStyle/>
              <a:p>
                <a:pPr algn="ctr">
                  <a:defRPr/>
                </a:pPr>
                <a:r>
                  <a:rPr lang="en-US" sz="1100"/>
                  <a:t>Sprint</a:t>
                </a:r>
              </a:p>
            </c:rich>
          </c:tx>
          <c:overlay val="0"/>
        </c:title>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1"/>
        <c:axPos val="r"/>
        <c:majorGridlines/>
        <c:title>
          <c:tx>
            <c:rich>
              <a:bodyPr/>
              <a:lstStyle/>
              <a:p>
                <a:pPr>
                  <a:defRPr sz="1100"/>
                </a:pPr>
                <a:r>
                  <a:rPr lang="en-US" sz="1100"/>
                  <a:t>Effort (in person hours)</a:t>
                </a:r>
              </a:p>
            </c:rich>
          </c:tx>
          <c:layout>
            <c:manualLayout>
              <c:xMode val="edge"/>
              <c:yMode val="edge"/>
              <c:x val="3.2493229183005512E-2"/>
              <c:y val="0.29040993587141817"/>
            </c:manualLayout>
          </c:layout>
          <c:overlay val="0"/>
          <c:spPr>
            <a:ln w="0">
              <a:noFill/>
            </a:ln>
          </c:spPr>
        </c:title>
        <c:numFmt formatCode="General" sourceLinked="1"/>
        <c:majorTickMark val="out"/>
        <c:minorTickMark val="none"/>
        <c:tickLblPos val="nextTo"/>
        <c:crossAx val="351379536"/>
        <c:crosses val="max"/>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l"/>
        <c:numFmt formatCode="General" sourceLinked="1"/>
        <c:majorTickMark val="out"/>
        <c:minorTickMark val="none"/>
        <c:tickLblPos val="nextTo"/>
        <c:crossAx val="3"/>
        <c:crosses val="autoZero"/>
        <c:crossBetween val="between"/>
      </c:valAx>
      <c:spPr>
        <a:noFill/>
        <a:ln w="25400">
          <a:noFill/>
        </a:ln>
      </c:spPr>
    </c:plotArea>
    <c:legend>
      <c:legendPos val="b"/>
      <c:layout>
        <c:manualLayout>
          <c:xMode val="edge"/>
          <c:yMode val="edge"/>
          <c:x val="0.28914556995116647"/>
          <c:y val="0.91274111354637366"/>
          <c:w val="0.40020307222553353"/>
          <c:h val="7.4680304137240583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cmpd="thickThin">
      <a:solidFill>
        <a:schemeClr val="tx1">
          <a:lumMod val="85000"/>
          <a:lumOff val="15000"/>
        </a:schemeClr>
      </a:solidFill>
    </a:ln>
  </c:spPr>
  <c:txPr>
    <a:bodyPr/>
    <a:lstStyle/>
    <a:p>
      <a:pPr>
        <a:defRPr sz="7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323850</xdr:colOff>
      <xdr:row>7</xdr:row>
      <xdr:rowOff>76200</xdr:rowOff>
    </xdr:from>
    <xdr:to>
      <xdr:col>10</xdr:col>
      <xdr:colOff>323850</xdr:colOff>
      <xdr:row>27</xdr:row>
      <xdr:rowOff>114300</xdr:rowOff>
    </xdr:to>
    <xdr:graphicFrame macro="">
      <xdr:nvGraphicFramePr>
        <xdr:cNvPr id="11571225" name="Chart 2">
          <a:extLst>
            <a:ext uri="{FF2B5EF4-FFF2-40B4-BE49-F238E27FC236}">
              <a16:creationId xmlns:a16="http://schemas.microsoft.com/office/drawing/2014/main" id="{00000000-0008-0000-0000-00001990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xdr:colOff>
      <xdr:row>7</xdr:row>
      <xdr:rowOff>57150</xdr:rowOff>
    </xdr:from>
    <xdr:to>
      <xdr:col>34</xdr:col>
      <xdr:colOff>200025</xdr:colOff>
      <xdr:row>27</xdr:row>
      <xdr:rowOff>85725</xdr:rowOff>
    </xdr:to>
    <xdr:graphicFrame macro="">
      <xdr:nvGraphicFramePr>
        <xdr:cNvPr id="11571226" name="Chart 3">
          <a:extLst>
            <a:ext uri="{FF2B5EF4-FFF2-40B4-BE49-F238E27FC236}">
              <a16:creationId xmlns:a16="http://schemas.microsoft.com/office/drawing/2014/main" id="{00000000-0008-0000-0000-00001A90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31</xdr:row>
      <xdr:rowOff>55245</xdr:rowOff>
    </xdr:from>
    <xdr:to>
      <xdr:col>10</xdr:col>
      <xdr:colOff>333375</xdr:colOff>
      <xdr:row>44</xdr:row>
      <xdr:rowOff>41910</xdr:rowOff>
    </xdr:to>
    <xdr:graphicFrame macro="">
      <xdr:nvGraphicFramePr>
        <xdr:cNvPr id="11571227" name="Chart 2">
          <a:extLst>
            <a:ext uri="{FF2B5EF4-FFF2-40B4-BE49-F238E27FC236}">
              <a16:creationId xmlns:a16="http://schemas.microsoft.com/office/drawing/2014/main" id="{00000000-0008-0000-0000-00001B90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gad.bindra/Desktop/709-003-Agile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Product Backlog"/>
      <sheetName val="Sprint I Backlog"/>
      <sheetName val="Sprint II Backlog"/>
      <sheetName val="Reference Data"/>
      <sheetName val="Retrospection"/>
      <sheetName val="Stand up Meeting"/>
      <sheetName val="Product Backlog Grooming"/>
    </sheetNames>
    <sheetDataSet>
      <sheetData sheetId="0"/>
      <sheetData sheetId="1"/>
      <sheetData sheetId="2">
        <row r="5">
          <cell r="D5">
            <v>42859</v>
          </cell>
        </row>
      </sheetData>
      <sheetData sheetId="3">
        <row r="5">
          <cell r="D5">
            <v>42634</v>
          </cell>
        </row>
      </sheetData>
      <sheetData sheetId="4">
        <row r="5">
          <cell r="C5">
            <v>0</v>
          </cell>
        </row>
        <row r="7">
          <cell r="H7">
            <v>29</v>
          </cell>
          <cell r="I7">
            <v>29</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47"/>
  <sheetViews>
    <sheetView showGridLines="0" topLeftCell="A18" workbookViewId="0">
      <selection activeCell="M43" sqref="M43"/>
    </sheetView>
  </sheetViews>
  <sheetFormatPr defaultRowHeight="12.75" x14ac:dyDescent="0.2"/>
  <cols>
    <col min="2" max="2" width="8.140625" customWidth="1"/>
    <col min="3" max="3" width="3.85546875" customWidth="1"/>
    <col min="4" max="4" width="10.28515625" customWidth="1"/>
    <col min="5" max="5" width="5.28515625" customWidth="1"/>
    <col min="6" max="6" width="4.140625" customWidth="1"/>
    <col min="7" max="7" width="10.42578125" customWidth="1"/>
    <col min="8" max="8" width="5.42578125" customWidth="1"/>
    <col min="9" max="9" width="3.42578125" customWidth="1"/>
    <col min="10" max="10" width="11.5703125" customWidth="1"/>
    <col min="11" max="11" width="9.5703125" customWidth="1"/>
    <col min="12" max="12" width="12.5703125" customWidth="1"/>
    <col min="13" max="13" width="8.140625" customWidth="1"/>
    <col min="14" max="14" width="4" customWidth="1"/>
    <col min="15" max="15" width="5.28515625" customWidth="1"/>
    <col min="16" max="19" width="4" customWidth="1"/>
    <col min="20" max="20" width="3.85546875" customWidth="1"/>
    <col min="21" max="21" width="4.28515625" customWidth="1"/>
    <col min="22" max="22" width="3.7109375" customWidth="1"/>
    <col min="23" max="27" width="3.85546875" customWidth="1"/>
    <col min="28" max="28" width="4.7109375" customWidth="1"/>
    <col min="29" max="34" width="3.85546875" customWidth="1"/>
    <col min="35" max="42" width="4.28515625" customWidth="1"/>
  </cols>
  <sheetData>
    <row r="1" spans="1:34" ht="42" customHeight="1" x14ac:dyDescent="0.2">
      <c r="A1" s="104" t="s">
        <v>10</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row>
    <row r="3" spans="1:34" ht="19.5" customHeight="1" x14ac:dyDescent="0.2">
      <c r="A3" s="8" t="s">
        <v>12</v>
      </c>
      <c r="B3" s="9"/>
      <c r="C3" s="8"/>
      <c r="D3" s="106" t="s">
        <v>15</v>
      </c>
      <c r="E3" s="107"/>
      <c r="F3" s="8">
        <v>2</v>
      </c>
      <c r="G3" s="8"/>
      <c r="H3" s="8"/>
      <c r="I3" s="8"/>
      <c r="J3" s="106" t="s">
        <v>54</v>
      </c>
      <c r="K3" s="107"/>
      <c r="L3" s="108"/>
      <c r="M3" s="109"/>
      <c r="N3" s="8"/>
      <c r="O3" s="106" t="s">
        <v>14</v>
      </c>
      <c r="P3" s="107"/>
      <c r="Q3" s="107"/>
      <c r="R3" s="107"/>
      <c r="S3" s="110"/>
      <c r="T3" s="10" t="s">
        <v>58</v>
      </c>
      <c r="U3" s="8"/>
      <c r="V3" s="106" t="s">
        <v>55</v>
      </c>
      <c r="W3" s="107"/>
      <c r="X3" s="107"/>
      <c r="Y3" s="107"/>
      <c r="Z3" s="110"/>
      <c r="AA3" s="111"/>
      <c r="AB3" s="111"/>
      <c r="AC3" s="106" t="s">
        <v>13</v>
      </c>
      <c r="AD3" s="110"/>
      <c r="AE3" s="8"/>
      <c r="AF3" s="11"/>
      <c r="AG3" s="11"/>
      <c r="AH3" s="12"/>
    </row>
    <row r="4" spans="1:34" ht="15" customHeight="1" x14ac:dyDescent="0.2"/>
    <row r="5" spans="1:34" ht="21" customHeight="1" x14ac:dyDescent="0.2">
      <c r="A5" s="103" t="s">
        <v>56</v>
      </c>
      <c r="B5" s="103"/>
      <c r="C5" s="103"/>
      <c r="D5" s="103"/>
      <c r="E5" s="103"/>
      <c r="F5" s="103"/>
      <c r="G5" s="103"/>
      <c r="H5" s="103"/>
      <c r="I5" s="103"/>
      <c r="J5" s="103"/>
      <c r="K5" s="103"/>
      <c r="L5" s="103"/>
      <c r="M5" s="103"/>
      <c r="N5" s="103"/>
    </row>
    <row r="6" spans="1:34" ht="12" customHeight="1" x14ac:dyDescent="0.2">
      <c r="A6" s="103"/>
      <c r="B6" s="103"/>
      <c r="C6" s="103"/>
      <c r="D6" s="103"/>
      <c r="E6" s="103"/>
      <c r="F6" s="103"/>
      <c r="G6" s="103"/>
      <c r="H6" s="103"/>
      <c r="I6" s="103"/>
      <c r="J6" s="103"/>
      <c r="K6" s="103"/>
      <c r="L6" s="103"/>
      <c r="M6" s="103"/>
      <c r="N6" s="103"/>
    </row>
    <row r="7" spans="1:34" ht="22.5" customHeight="1" x14ac:dyDescent="0.2"/>
    <row r="9" spans="1:34" x14ac:dyDescent="0.2">
      <c r="L9" s="91"/>
      <c r="M9" s="91"/>
    </row>
    <row r="10" spans="1:34" ht="24" customHeight="1" x14ac:dyDescent="0.2">
      <c r="L10" s="92"/>
      <c r="M10" s="92"/>
    </row>
    <row r="11" spans="1:34" ht="18" customHeight="1" x14ac:dyDescent="0.2">
      <c r="L11" s="93"/>
      <c r="M11" s="93"/>
    </row>
    <row r="13" spans="1:34" x14ac:dyDescent="0.2">
      <c r="B13" s="25"/>
    </row>
    <row r="31" ht="9.75" customHeight="1" x14ac:dyDescent="0.2"/>
    <row r="32" ht="45" customHeight="1" x14ac:dyDescent="0.2"/>
    <row r="33" spans="12:13" ht="27.75" customHeight="1" x14ac:dyDescent="0.2">
      <c r="L33" s="92"/>
      <c r="M33" s="92"/>
    </row>
    <row r="34" spans="12:13" ht="19.5" customHeight="1" x14ac:dyDescent="0.2">
      <c r="L34" s="93"/>
      <c r="M34" s="93"/>
    </row>
    <row r="47" spans="12:13" ht="27.75" customHeight="1" x14ac:dyDescent="0.2"/>
  </sheetData>
  <mergeCells count="9">
    <mergeCell ref="A5:N6"/>
    <mergeCell ref="A1:AH1"/>
    <mergeCell ref="D3:E3"/>
    <mergeCell ref="J3:K3"/>
    <mergeCell ref="L3:M3"/>
    <mergeCell ref="O3:S3"/>
    <mergeCell ref="V3:Z3"/>
    <mergeCell ref="AA3:AB3"/>
    <mergeCell ref="AC3:AD3"/>
  </mergeCells>
  <dataValidations count="1">
    <dataValidation type="list" allowBlank="1" showInputMessage="1" showErrorMessage="1" sqref="L11:M11 L34:M34" xr:uid="{00000000-0002-0000-0000-000000000000}">
      <formula1>"DAY 1,DAY 2,DAY 3,COMPLETED"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5"/>
  <sheetViews>
    <sheetView showGridLines="0" topLeftCell="A2" workbookViewId="0">
      <selection activeCell="J5" sqref="J5"/>
    </sheetView>
  </sheetViews>
  <sheetFormatPr defaultRowHeight="12.75" x14ac:dyDescent="0.2"/>
  <cols>
    <col min="2" max="2" width="12.42578125" customWidth="1"/>
    <col min="4" max="4" width="82.85546875" customWidth="1"/>
    <col min="6" max="6" width="11.140625" customWidth="1"/>
    <col min="7" max="7" width="11" customWidth="1"/>
    <col min="8" max="8" width="20.42578125" customWidth="1"/>
  </cols>
  <sheetData>
    <row r="1" spans="1:8" ht="75.75" customHeight="1" x14ac:dyDescent="0.2">
      <c r="A1" s="30" t="s">
        <v>39</v>
      </c>
      <c r="B1" s="30" t="s">
        <v>40</v>
      </c>
      <c r="C1" s="37" t="s">
        <v>1</v>
      </c>
      <c r="D1" s="37" t="s">
        <v>6</v>
      </c>
      <c r="E1" s="37" t="s">
        <v>16</v>
      </c>
      <c r="F1" s="37" t="s">
        <v>17</v>
      </c>
      <c r="G1" s="37" t="s">
        <v>18</v>
      </c>
      <c r="H1" s="37" t="s">
        <v>0</v>
      </c>
    </row>
    <row r="2" spans="1:8" ht="37.5" customHeight="1" x14ac:dyDescent="0.2">
      <c r="A2" s="5">
        <v>1</v>
      </c>
      <c r="B2" s="5">
        <v>1</v>
      </c>
      <c r="C2" s="32" t="s">
        <v>9</v>
      </c>
      <c r="D2" s="34" t="s">
        <v>60</v>
      </c>
      <c r="E2" s="17" t="s">
        <v>61</v>
      </c>
      <c r="F2" s="17">
        <v>2</v>
      </c>
      <c r="G2" s="17">
        <v>1084726</v>
      </c>
      <c r="H2" s="17" t="s">
        <v>62</v>
      </c>
    </row>
    <row r="3" spans="1:8" ht="33.75" customHeight="1" x14ac:dyDescent="0.2">
      <c r="A3" s="5">
        <v>1</v>
      </c>
      <c r="B3" s="5">
        <v>1</v>
      </c>
      <c r="C3" s="32" t="s">
        <v>63</v>
      </c>
      <c r="D3" s="24" t="s">
        <v>64</v>
      </c>
      <c r="E3" s="17" t="s">
        <v>61</v>
      </c>
      <c r="F3" s="17">
        <v>3</v>
      </c>
      <c r="G3" s="17">
        <v>1084726</v>
      </c>
      <c r="H3" s="17" t="s">
        <v>62</v>
      </c>
    </row>
    <row r="4" spans="1:8" ht="27.75" customHeight="1" x14ac:dyDescent="0.2">
      <c r="A4" s="5">
        <v>1</v>
      </c>
      <c r="B4" s="5">
        <v>1</v>
      </c>
      <c r="C4" s="33" t="s">
        <v>66</v>
      </c>
      <c r="D4" s="24" t="s">
        <v>68</v>
      </c>
      <c r="E4" s="17" t="s">
        <v>65</v>
      </c>
      <c r="F4" s="17">
        <v>5</v>
      </c>
      <c r="G4" s="17">
        <v>1084726</v>
      </c>
      <c r="H4" s="17" t="s">
        <v>62</v>
      </c>
    </row>
    <row r="5" spans="1:8" ht="29.25" customHeight="1" x14ac:dyDescent="0.2">
      <c r="A5" s="5">
        <v>1</v>
      </c>
      <c r="B5" s="5">
        <v>1</v>
      </c>
      <c r="C5" s="32" t="s">
        <v>67</v>
      </c>
      <c r="D5" s="24" t="s">
        <v>70</v>
      </c>
      <c r="E5" s="17" t="s">
        <v>65</v>
      </c>
      <c r="F5" s="17">
        <v>5</v>
      </c>
      <c r="G5" s="17">
        <v>1084726</v>
      </c>
      <c r="H5" s="17" t="s">
        <v>62</v>
      </c>
    </row>
    <row r="6" spans="1:8" ht="24" x14ac:dyDescent="0.2">
      <c r="A6" s="5">
        <v>2</v>
      </c>
      <c r="B6" s="5">
        <v>2</v>
      </c>
      <c r="C6" s="101" t="s">
        <v>69</v>
      </c>
      <c r="D6" s="24" t="s">
        <v>71</v>
      </c>
      <c r="E6" s="17" t="s">
        <v>61</v>
      </c>
      <c r="F6" s="17">
        <v>8</v>
      </c>
      <c r="G6" s="17">
        <v>1084726</v>
      </c>
      <c r="H6" s="17" t="s">
        <v>62</v>
      </c>
    </row>
    <row r="7" spans="1:8" ht="24" x14ac:dyDescent="0.2">
      <c r="A7" s="5">
        <v>2</v>
      </c>
      <c r="B7" s="5">
        <v>2</v>
      </c>
      <c r="C7" s="32" t="s">
        <v>73</v>
      </c>
      <c r="D7" t="s">
        <v>72</v>
      </c>
      <c r="E7" s="17" t="s">
        <v>65</v>
      </c>
      <c r="F7" s="17">
        <v>5</v>
      </c>
      <c r="G7" s="17">
        <v>1084726</v>
      </c>
      <c r="H7" s="17" t="s">
        <v>62</v>
      </c>
    </row>
    <row r="8" spans="1:8" ht="24" x14ac:dyDescent="0.2">
      <c r="A8" s="5">
        <v>2</v>
      </c>
      <c r="B8" s="5">
        <v>2</v>
      </c>
      <c r="C8" s="33" t="s">
        <v>75</v>
      </c>
      <c r="D8" s="24" t="s">
        <v>76</v>
      </c>
      <c r="E8" s="17" t="s">
        <v>74</v>
      </c>
      <c r="F8" s="17">
        <v>3</v>
      </c>
      <c r="G8" s="17">
        <v>1084726</v>
      </c>
      <c r="H8" s="17" t="s">
        <v>62</v>
      </c>
    </row>
    <row r="9" spans="1:8" ht="24" x14ac:dyDescent="0.2">
      <c r="A9" s="5">
        <v>2</v>
      </c>
      <c r="B9" s="5">
        <v>2</v>
      </c>
      <c r="C9" s="102" t="s">
        <v>77</v>
      </c>
      <c r="D9" s="24" t="s">
        <v>78</v>
      </c>
      <c r="E9" s="24" t="s">
        <v>65</v>
      </c>
      <c r="F9" s="17">
        <v>2</v>
      </c>
      <c r="G9" s="17">
        <v>1084726</v>
      </c>
      <c r="H9" s="17" t="s">
        <v>62</v>
      </c>
    </row>
    <row r="10" spans="1:8" x14ac:dyDescent="0.2">
      <c r="A10" s="5"/>
      <c r="B10" s="5"/>
      <c r="C10" s="36"/>
      <c r="D10" s="34"/>
      <c r="E10" s="17"/>
      <c r="F10" s="17"/>
      <c r="G10" s="17"/>
      <c r="H10" s="17"/>
    </row>
    <row r="11" spans="1:8" x14ac:dyDescent="0.2">
      <c r="A11" s="5"/>
      <c r="B11" s="5"/>
      <c r="C11" s="36"/>
      <c r="D11" s="24"/>
      <c r="E11" s="17"/>
      <c r="F11" s="17"/>
      <c r="G11" s="18"/>
      <c r="H11" s="17"/>
    </row>
    <row r="12" spans="1:8" x14ac:dyDescent="0.2">
      <c r="A12" s="5"/>
      <c r="B12" s="5"/>
      <c r="C12" s="36"/>
      <c r="D12" s="24"/>
      <c r="E12" s="17"/>
      <c r="F12" s="17"/>
      <c r="G12" s="18"/>
      <c r="H12" s="17"/>
    </row>
    <row r="13" spans="1:8" x14ac:dyDescent="0.2">
      <c r="A13" s="5"/>
      <c r="B13" s="5"/>
      <c r="C13" s="36"/>
      <c r="D13" s="24"/>
      <c r="E13" s="17"/>
      <c r="F13" s="17"/>
      <c r="G13" s="18"/>
      <c r="H13" s="17"/>
    </row>
    <row r="14" spans="1:8" x14ac:dyDescent="0.2">
      <c r="A14" s="5"/>
      <c r="B14" s="5"/>
      <c r="C14" s="36"/>
      <c r="D14" s="34"/>
      <c r="E14" s="17"/>
      <c r="F14" s="17"/>
      <c r="G14" s="17"/>
      <c r="H14" s="17"/>
    </row>
    <row r="15" spans="1:8" x14ac:dyDescent="0.2">
      <c r="A15" s="5"/>
      <c r="B15" s="5"/>
      <c r="C15" s="36"/>
      <c r="D15" s="24"/>
      <c r="E15" s="17"/>
      <c r="F15" s="17"/>
      <c r="G15" s="18"/>
      <c r="H15" s="17"/>
    </row>
    <row r="16" spans="1:8" x14ac:dyDescent="0.2">
      <c r="A16" s="5"/>
      <c r="B16" s="5"/>
      <c r="C16" s="36"/>
      <c r="D16" s="24"/>
      <c r="E16" s="17"/>
      <c r="F16" s="17"/>
      <c r="G16" s="18"/>
      <c r="H16" s="17"/>
    </row>
    <row r="17" spans="1:8" x14ac:dyDescent="0.2">
      <c r="A17" s="5"/>
      <c r="B17" s="5"/>
      <c r="C17" s="36"/>
      <c r="D17" s="24"/>
      <c r="E17" s="17"/>
      <c r="F17" s="17"/>
      <c r="G17" s="18"/>
      <c r="H17" s="17"/>
    </row>
    <row r="18" spans="1:8" x14ac:dyDescent="0.2">
      <c r="A18" s="5"/>
      <c r="B18" s="5"/>
      <c r="C18" s="36"/>
      <c r="D18" s="34"/>
      <c r="E18" s="17"/>
      <c r="F18" s="17"/>
      <c r="G18" s="17"/>
      <c r="H18" s="17"/>
    </row>
    <row r="19" spans="1:8" x14ac:dyDescent="0.2">
      <c r="A19" s="5"/>
      <c r="B19" s="5"/>
      <c r="C19" s="36"/>
      <c r="D19" s="24"/>
      <c r="E19" s="17"/>
      <c r="F19" s="17"/>
      <c r="G19" s="18"/>
      <c r="H19" s="17"/>
    </row>
    <row r="20" spans="1:8" x14ac:dyDescent="0.2">
      <c r="A20" s="5"/>
      <c r="B20" s="5"/>
      <c r="C20" s="36"/>
      <c r="D20" s="24"/>
      <c r="E20" s="17"/>
      <c r="F20" s="17"/>
      <c r="G20" s="18"/>
      <c r="H20" s="17"/>
    </row>
    <row r="21" spans="1:8" x14ac:dyDescent="0.2">
      <c r="A21" s="5"/>
      <c r="B21" s="5"/>
      <c r="C21" s="36"/>
      <c r="D21" s="24"/>
      <c r="E21" s="17"/>
      <c r="F21" s="17"/>
      <c r="G21" s="18"/>
      <c r="H21" s="17"/>
    </row>
    <row r="22" spans="1:8" x14ac:dyDescent="0.2">
      <c r="A22" s="5"/>
      <c r="B22" s="5"/>
      <c r="C22" s="36"/>
      <c r="D22" s="34"/>
      <c r="E22" s="17"/>
      <c r="F22" s="17"/>
      <c r="G22" s="17"/>
      <c r="H22" s="17"/>
    </row>
    <row r="23" spans="1:8" x14ac:dyDescent="0.2">
      <c r="A23" s="5"/>
      <c r="B23" s="5"/>
      <c r="C23" s="36"/>
      <c r="D23" s="24"/>
      <c r="E23" s="17"/>
      <c r="F23" s="17"/>
      <c r="G23" s="18"/>
      <c r="H23" s="17"/>
    </row>
    <row r="24" spans="1:8" x14ac:dyDescent="0.2">
      <c r="A24" s="5"/>
      <c r="B24" s="5"/>
      <c r="C24" s="36"/>
      <c r="D24" s="24"/>
      <c r="E24" s="17"/>
      <c r="F24" s="17"/>
      <c r="G24" s="18"/>
      <c r="H24" s="17"/>
    </row>
    <row r="25" spans="1:8" x14ac:dyDescent="0.2">
      <c r="A25" s="5"/>
      <c r="B25" s="5"/>
      <c r="C25" s="36"/>
      <c r="D25" s="24"/>
      <c r="E25" s="17"/>
      <c r="F25" s="17"/>
      <c r="G25" s="18"/>
      <c r="H25" s="17"/>
    </row>
  </sheetData>
  <dataValidations count="3">
    <dataValidation type="list" allowBlank="1" showInputMessage="1" showErrorMessage="1" sqref="H2:H25" xr:uid="{00000000-0002-0000-0100-000000000000}">
      <formula1>"1- Not Started, 2- In Progress, 3- Completed"</formula1>
    </dataValidation>
    <dataValidation type="list" allowBlank="1" showInputMessage="1" showErrorMessage="1" sqref="F2:F25" xr:uid="{00000000-0002-0000-0100-000001000000}">
      <formula1>"0,1,2,3,5,8,13,21,40,100,?,∞"</formula1>
    </dataValidation>
    <dataValidation type="list" allowBlank="1" showInputMessage="1" showErrorMessage="1" sqref="E2:E25" xr:uid="{00000000-0002-0000-0100-000002000000}">
      <formula1>"MUST HAVE, SHOULD HAVE, COULD HAVE, WON'T HAVE"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L95"/>
  <sheetViews>
    <sheetView showGridLines="0" tabSelected="1" workbookViewId="0">
      <selection activeCell="M7" sqref="M7"/>
    </sheetView>
  </sheetViews>
  <sheetFormatPr defaultColWidth="9.140625" defaultRowHeight="11.25" x14ac:dyDescent="0.2"/>
  <cols>
    <col min="1" max="1" width="10" style="38" customWidth="1"/>
    <col min="2" max="2" width="9.7109375" style="56" customWidth="1"/>
    <col min="3" max="3" width="41.28515625" style="57" customWidth="1"/>
    <col min="4" max="4" width="11.42578125" style="58" customWidth="1"/>
    <col min="5" max="5" width="11.42578125" style="59" customWidth="1"/>
    <col min="6" max="6" width="9.7109375" style="60" customWidth="1"/>
    <col min="7" max="7" width="17" style="38" customWidth="1"/>
    <col min="8" max="8" width="13.28515625" style="61" customWidth="1"/>
    <col min="9" max="9" width="9.28515625" style="61" customWidth="1"/>
    <col min="10" max="10" width="10.85546875" style="61" customWidth="1"/>
    <col min="11" max="12" width="10.28515625" style="38" customWidth="1"/>
    <col min="13" max="16384" width="9.140625" style="38"/>
  </cols>
  <sheetData>
    <row r="1" spans="1:12" ht="18.75" customHeight="1" thickBot="1" x14ac:dyDescent="0.25">
      <c r="A1" s="71" t="s">
        <v>46</v>
      </c>
      <c r="B1" s="72"/>
      <c r="C1" s="72"/>
      <c r="D1" s="72"/>
      <c r="E1" s="72"/>
      <c r="F1" s="72"/>
      <c r="G1" s="72"/>
      <c r="H1" s="72"/>
      <c r="I1" s="72"/>
      <c r="J1" s="72"/>
      <c r="K1" s="72"/>
      <c r="L1" s="72"/>
    </row>
    <row r="2" spans="1:12" s="39" customFormat="1" ht="45.75" customHeight="1" x14ac:dyDescent="0.2">
      <c r="A2" s="122" t="s">
        <v>1</v>
      </c>
      <c r="B2" s="120" t="s">
        <v>3</v>
      </c>
      <c r="C2" s="116" t="s">
        <v>2</v>
      </c>
      <c r="D2" s="116" t="s">
        <v>8</v>
      </c>
      <c r="E2" s="118" t="s">
        <v>7</v>
      </c>
      <c r="F2" s="116" t="s">
        <v>4</v>
      </c>
      <c r="G2" s="116" t="s">
        <v>5</v>
      </c>
      <c r="H2" s="96" t="s">
        <v>0</v>
      </c>
      <c r="I2" s="94" t="s">
        <v>36</v>
      </c>
      <c r="J2" s="95" t="s">
        <v>27</v>
      </c>
      <c r="K2" s="95" t="s">
        <v>28</v>
      </c>
      <c r="L2" s="95" t="s">
        <v>59</v>
      </c>
    </row>
    <row r="3" spans="1:12" s="39" customFormat="1" ht="30" customHeight="1" x14ac:dyDescent="0.2">
      <c r="A3" s="123"/>
      <c r="B3" s="121"/>
      <c r="C3" s="117"/>
      <c r="D3" s="117"/>
      <c r="E3" s="119"/>
      <c r="F3" s="117"/>
      <c r="G3" s="117"/>
      <c r="H3" s="97"/>
      <c r="I3" s="73">
        <f>SUM(I5:I791)</f>
        <v>25</v>
      </c>
      <c r="J3" s="73">
        <f>SUM(J5:J791)</f>
        <v>19.5</v>
      </c>
      <c r="K3" s="73">
        <f>SUM(K5:K791)</f>
        <v>6</v>
      </c>
      <c r="L3" s="73">
        <f>SUM(L5:L791)</f>
        <v>0</v>
      </c>
    </row>
    <row r="4" spans="1:12" s="39" customFormat="1" ht="33.75" customHeight="1" x14ac:dyDescent="0.2">
      <c r="A4" s="112" t="s">
        <v>45</v>
      </c>
      <c r="B4" s="113"/>
      <c r="C4" s="113"/>
      <c r="D4" s="113"/>
      <c r="E4" s="113"/>
      <c r="F4" s="113"/>
      <c r="G4" s="113"/>
      <c r="H4" s="113"/>
      <c r="I4" s="113"/>
      <c r="J4" s="113"/>
      <c r="K4" s="113"/>
      <c r="L4" s="100"/>
    </row>
    <row r="5" spans="1:12" ht="24.75" customHeight="1" x14ac:dyDescent="0.2">
      <c r="A5" s="114" t="s">
        <v>9</v>
      </c>
      <c r="B5" s="40" t="s">
        <v>29</v>
      </c>
      <c r="C5" s="41" t="s">
        <v>79</v>
      </c>
      <c r="D5" s="42" t="s">
        <v>83</v>
      </c>
      <c r="E5" s="42" t="s">
        <v>83</v>
      </c>
      <c r="F5" s="43">
        <v>1084726</v>
      </c>
      <c r="G5" s="42" t="s">
        <v>84</v>
      </c>
      <c r="H5" s="77" t="s">
        <v>62</v>
      </c>
      <c r="I5" s="45">
        <v>1</v>
      </c>
      <c r="J5" s="46">
        <v>1</v>
      </c>
      <c r="K5" s="46"/>
      <c r="L5" s="46"/>
    </row>
    <row r="6" spans="1:12" ht="24.75" customHeight="1" x14ac:dyDescent="0.2">
      <c r="A6" s="114"/>
      <c r="B6" s="47" t="s">
        <v>30</v>
      </c>
      <c r="C6" s="76" t="s">
        <v>80</v>
      </c>
      <c r="D6" s="42" t="s">
        <v>83</v>
      </c>
      <c r="E6" s="42" t="s">
        <v>83</v>
      </c>
      <c r="F6" s="43">
        <v>1084726</v>
      </c>
      <c r="G6" s="42" t="s">
        <v>84</v>
      </c>
      <c r="H6" s="44" t="s">
        <v>62</v>
      </c>
      <c r="I6" s="45">
        <v>0.5</v>
      </c>
      <c r="J6" s="48">
        <v>0.5</v>
      </c>
      <c r="K6" s="48"/>
      <c r="L6" s="48"/>
    </row>
    <row r="7" spans="1:12" ht="36" customHeight="1" x14ac:dyDescent="0.2">
      <c r="A7" s="114"/>
      <c r="B7" s="40" t="s">
        <v>31</v>
      </c>
      <c r="C7" s="98" t="s">
        <v>81</v>
      </c>
      <c r="D7" s="42" t="s">
        <v>83</v>
      </c>
      <c r="E7" s="42" t="s">
        <v>83</v>
      </c>
      <c r="F7" s="43">
        <v>1084726</v>
      </c>
      <c r="G7" s="42" t="s">
        <v>84</v>
      </c>
      <c r="H7" s="44" t="s">
        <v>62</v>
      </c>
      <c r="I7" s="45">
        <v>2</v>
      </c>
      <c r="J7" s="48">
        <v>2</v>
      </c>
      <c r="K7" s="48"/>
      <c r="L7" s="48"/>
    </row>
    <row r="8" spans="1:12" ht="36.75" customHeight="1" x14ac:dyDescent="0.2">
      <c r="A8" s="114"/>
      <c r="B8" s="47" t="s">
        <v>32</v>
      </c>
      <c r="C8" s="49" t="s">
        <v>82</v>
      </c>
      <c r="D8" s="42" t="s">
        <v>83</v>
      </c>
      <c r="E8" s="42" t="s">
        <v>83</v>
      </c>
      <c r="F8" s="43">
        <v>1084726</v>
      </c>
      <c r="G8" s="42" t="s">
        <v>84</v>
      </c>
      <c r="H8" s="44" t="s">
        <v>62</v>
      </c>
      <c r="I8" s="45">
        <v>3</v>
      </c>
      <c r="J8" s="48">
        <v>3</v>
      </c>
      <c r="K8" s="48"/>
      <c r="L8" s="48"/>
    </row>
    <row r="9" spans="1:12" ht="30" customHeight="1" thickBot="1" x14ac:dyDescent="0.25">
      <c r="A9" s="115"/>
      <c r="B9" s="79"/>
      <c r="C9" s="49"/>
      <c r="D9" s="81"/>
      <c r="E9" s="81"/>
      <c r="F9" s="82"/>
      <c r="G9" s="81"/>
      <c r="H9" s="83"/>
      <c r="I9" s="84"/>
      <c r="J9" s="85"/>
      <c r="K9" s="85"/>
      <c r="L9" s="85"/>
    </row>
    <row r="10" spans="1:12" ht="34.5" customHeight="1" x14ac:dyDescent="0.2">
      <c r="A10" s="70"/>
      <c r="B10" s="47" t="s">
        <v>29</v>
      </c>
      <c r="C10" s="49" t="s">
        <v>85</v>
      </c>
      <c r="D10" s="42" t="s">
        <v>83</v>
      </c>
      <c r="E10" s="42" t="s">
        <v>83</v>
      </c>
      <c r="F10" s="43">
        <v>1084726</v>
      </c>
      <c r="G10" s="42" t="s">
        <v>84</v>
      </c>
      <c r="H10" s="44" t="s">
        <v>62</v>
      </c>
      <c r="I10" s="45">
        <v>1</v>
      </c>
      <c r="J10" s="48">
        <v>1</v>
      </c>
      <c r="K10" s="48"/>
      <c r="L10" s="48"/>
    </row>
    <row r="11" spans="1:12" ht="36.75" customHeight="1" x14ac:dyDescent="0.2">
      <c r="A11" s="70"/>
      <c r="B11" s="47" t="s">
        <v>30</v>
      </c>
      <c r="C11" s="49" t="s">
        <v>86</v>
      </c>
      <c r="D11" s="42" t="s">
        <v>83</v>
      </c>
      <c r="E11" s="42" t="s">
        <v>83</v>
      </c>
      <c r="F11" s="43">
        <v>1084726</v>
      </c>
      <c r="G11" s="42" t="s">
        <v>84</v>
      </c>
      <c r="H11" s="44" t="s">
        <v>62</v>
      </c>
      <c r="I11" s="45">
        <v>2</v>
      </c>
      <c r="J11" s="48">
        <v>2</v>
      </c>
      <c r="K11" s="48"/>
      <c r="L11" s="48"/>
    </row>
    <row r="12" spans="1:12" ht="34.5" customHeight="1" x14ac:dyDescent="0.2">
      <c r="A12" s="70" t="s">
        <v>63</v>
      </c>
      <c r="B12" s="47" t="s">
        <v>31</v>
      </c>
      <c r="C12" s="49" t="s">
        <v>97</v>
      </c>
      <c r="D12" s="42" t="s">
        <v>83</v>
      </c>
      <c r="E12" s="42" t="s">
        <v>83</v>
      </c>
      <c r="F12" s="43">
        <v>1084726</v>
      </c>
      <c r="G12" s="42" t="s">
        <v>84</v>
      </c>
      <c r="H12" s="44" t="s">
        <v>62</v>
      </c>
      <c r="I12" s="45">
        <v>0.5</v>
      </c>
      <c r="J12" s="48">
        <v>0.5</v>
      </c>
      <c r="K12" s="48"/>
      <c r="L12" s="48"/>
    </row>
    <row r="13" spans="1:12" ht="42" customHeight="1" x14ac:dyDescent="0.2">
      <c r="A13" s="70"/>
      <c r="B13" s="47" t="s">
        <v>32</v>
      </c>
      <c r="C13" s="49" t="s">
        <v>98</v>
      </c>
      <c r="D13" s="42" t="s">
        <v>83</v>
      </c>
      <c r="E13" s="42" t="s">
        <v>83</v>
      </c>
      <c r="F13" s="43">
        <v>1084726</v>
      </c>
      <c r="G13" s="42" t="s">
        <v>84</v>
      </c>
      <c r="H13" s="44" t="s">
        <v>62</v>
      </c>
      <c r="I13" s="45">
        <v>1</v>
      </c>
      <c r="J13" s="48">
        <v>1</v>
      </c>
      <c r="K13" s="48"/>
      <c r="L13" s="48"/>
    </row>
    <row r="14" spans="1:12" ht="39.75" customHeight="1" thickBot="1" x14ac:dyDescent="0.25">
      <c r="A14" s="70"/>
      <c r="B14" s="47" t="s">
        <v>33</v>
      </c>
      <c r="C14" s="80" t="s">
        <v>88</v>
      </c>
      <c r="D14" s="42" t="s">
        <v>83</v>
      </c>
      <c r="E14" s="42" t="s">
        <v>83</v>
      </c>
      <c r="F14" s="43">
        <v>1084726</v>
      </c>
      <c r="G14" s="42" t="s">
        <v>84</v>
      </c>
      <c r="H14" s="44" t="s">
        <v>62</v>
      </c>
      <c r="I14" s="45">
        <v>2</v>
      </c>
      <c r="J14" s="48">
        <v>1</v>
      </c>
      <c r="K14" s="48">
        <v>1</v>
      </c>
      <c r="L14" s="48"/>
    </row>
    <row r="15" spans="1:12" ht="26.25" customHeight="1" thickBot="1" x14ac:dyDescent="0.25">
      <c r="A15" s="78"/>
      <c r="B15" s="79"/>
      <c r="C15" s="41"/>
      <c r="D15" s="81"/>
      <c r="E15" s="81"/>
      <c r="F15" s="82"/>
      <c r="G15" s="81"/>
      <c r="H15" s="83"/>
      <c r="I15" s="84"/>
      <c r="J15" s="85"/>
      <c r="K15" s="85"/>
      <c r="L15" s="85"/>
    </row>
    <row r="16" spans="1:12" ht="23.25" customHeight="1" x14ac:dyDescent="0.2">
      <c r="A16" s="70"/>
      <c r="B16" s="40" t="s">
        <v>29</v>
      </c>
      <c r="C16" s="49" t="s">
        <v>89</v>
      </c>
      <c r="D16" s="42" t="s">
        <v>83</v>
      </c>
      <c r="E16" s="42" t="s">
        <v>83</v>
      </c>
      <c r="F16" s="43">
        <v>1084726</v>
      </c>
      <c r="G16" s="42" t="s">
        <v>84</v>
      </c>
      <c r="H16" s="77" t="s">
        <v>62</v>
      </c>
      <c r="I16" s="45">
        <v>1</v>
      </c>
      <c r="J16" s="46">
        <v>1</v>
      </c>
      <c r="K16" s="46"/>
      <c r="L16" s="46"/>
    </row>
    <row r="17" spans="1:12" ht="24" customHeight="1" x14ac:dyDescent="0.2">
      <c r="A17" s="70"/>
      <c r="B17" s="47" t="s">
        <v>30</v>
      </c>
      <c r="C17" s="49" t="s">
        <v>90</v>
      </c>
      <c r="D17" s="42" t="s">
        <v>83</v>
      </c>
      <c r="E17" s="42" t="s">
        <v>83</v>
      </c>
      <c r="F17" s="43">
        <v>1084726</v>
      </c>
      <c r="G17" s="42" t="s">
        <v>84</v>
      </c>
      <c r="H17" s="44" t="s">
        <v>62</v>
      </c>
      <c r="I17" s="45">
        <v>2</v>
      </c>
      <c r="J17" s="48">
        <v>1</v>
      </c>
      <c r="K17" s="48">
        <v>1</v>
      </c>
      <c r="L17" s="48"/>
    </row>
    <row r="18" spans="1:12" ht="24" customHeight="1" x14ac:dyDescent="0.2">
      <c r="A18" s="70"/>
      <c r="B18" s="47" t="s">
        <v>31</v>
      </c>
      <c r="C18" s="49" t="s">
        <v>91</v>
      </c>
      <c r="D18" s="42" t="s">
        <v>83</v>
      </c>
      <c r="E18" s="42" t="s">
        <v>83</v>
      </c>
      <c r="F18" s="43">
        <v>1084726</v>
      </c>
      <c r="G18" s="42" t="s">
        <v>84</v>
      </c>
      <c r="H18" s="44" t="s">
        <v>62</v>
      </c>
      <c r="I18" s="45">
        <v>0.5</v>
      </c>
      <c r="J18" s="48">
        <v>0.5</v>
      </c>
      <c r="K18" s="48"/>
      <c r="L18" s="48"/>
    </row>
    <row r="19" spans="1:12" ht="24" customHeight="1" x14ac:dyDescent="0.2">
      <c r="A19" s="70" t="s">
        <v>66</v>
      </c>
      <c r="B19" s="47" t="s">
        <v>32</v>
      </c>
      <c r="C19" s="49" t="s">
        <v>92</v>
      </c>
      <c r="D19" s="42" t="s">
        <v>96</v>
      </c>
      <c r="E19" s="42" t="s">
        <v>96</v>
      </c>
      <c r="F19" s="43">
        <v>1084726</v>
      </c>
      <c r="G19" s="42" t="s">
        <v>84</v>
      </c>
      <c r="H19" s="44" t="s">
        <v>62</v>
      </c>
      <c r="I19" s="45">
        <v>1</v>
      </c>
      <c r="J19" s="48">
        <v>1</v>
      </c>
      <c r="K19" s="48"/>
      <c r="L19" s="48"/>
    </row>
    <row r="20" spans="1:12" ht="24" customHeight="1" thickBot="1" x14ac:dyDescent="0.25">
      <c r="A20" s="78"/>
      <c r="B20" s="79" t="s">
        <v>33</v>
      </c>
      <c r="C20" s="41" t="s">
        <v>99</v>
      </c>
      <c r="D20" s="81" t="s">
        <v>96</v>
      </c>
      <c r="E20" s="81" t="s">
        <v>96</v>
      </c>
      <c r="F20" s="82">
        <v>1084726</v>
      </c>
      <c r="G20" s="81" t="s">
        <v>84</v>
      </c>
      <c r="H20" s="83" t="s">
        <v>62</v>
      </c>
      <c r="I20" s="84">
        <v>0.5</v>
      </c>
      <c r="J20" s="85">
        <v>0.5</v>
      </c>
      <c r="K20" s="85">
        <v>0.5</v>
      </c>
      <c r="L20" s="85"/>
    </row>
    <row r="21" spans="1:12" ht="29.25" customHeight="1" x14ac:dyDescent="0.2">
      <c r="A21" s="70"/>
      <c r="B21" s="40" t="s">
        <v>29</v>
      </c>
      <c r="C21" s="49" t="s">
        <v>93</v>
      </c>
      <c r="D21" s="42" t="s">
        <v>96</v>
      </c>
      <c r="E21" s="42" t="s">
        <v>96</v>
      </c>
      <c r="F21" s="43">
        <v>1084726</v>
      </c>
      <c r="G21" s="42" t="s">
        <v>84</v>
      </c>
      <c r="H21" s="77" t="s">
        <v>62</v>
      </c>
      <c r="I21" s="45">
        <v>1</v>
      </c>
      <c r="J21" s="46"/>
      <c r="K21" s="46">
        <v>1</v>
      </c>
      <c r="L21" s="46"/>
    </row>
    <row r="22" spans="1:12" ht="20.25" customHeight="1" x14ac:dyDescent="0.2">
      <c r="A22" s="70"/>
      <c r="B22" s="47" t="s">
        <v>30</v>
      </c>
      <c r="C22" s="49" t="s">
        <v>94</v>
      </c>
      <c r="D22" s="42" t="s">
        <v>96</v>
      </c>
      <c r="E22" s="42" t="s">
        <v>96</v>
      </c>
      <c r="F22" s="43">
        <v>1084726</v>
      </c>
      <c r="G22" s="42" t="s">
        <v>84</v>
      </c>
      <c r="H22" s="44" t="s">
        <v>62</v>
      </c>
      <c r="I22" s="45">
        <v>2</v>
      </c>
      <c r="J22" s="48">
        <v>1</v>
      </c>
      <c r="K22" s="48">
        <v>1</v>
      </c>
      <c r="L22" s="48"/>
    </row>
    <row r="23" spans="1:12" ht="20.25" customHeight="1" x14ac:dyDescent="0.2">
      <c r="A23" s="70"/>
      <c r="B23" s="47" t="s">
        <v>31</v>
      </c>
      <c r="C23" s="49" t="s">
        <v>87</v>
      </c>
      <c r="D23" s="42" t="s">
        <v>96</v>
      </c>
      <c r="E23" s="42" t="s">
        <v>96</v>
      </c>
      <c r="F23" s="43">
        <v>1084726</v>
      </c>
      <c r="G23" s="42" t="s">
        <v>84</v>
      </c>
      <c r="H23" s="44" t="s">
        <v>62</v>
      </c>
      <c r="I23" s="45">
        <v>1</v>
      </c>
      <c r="J23" s="48"/>
      <c r="K23" s="48">
        <v>1</v>
      </c>
      <c r="L23" s="48"/>
    </row>
    <row r="24" spans="1:12" ht="20.25" customHeight="1" x14ac:dyDescent="0.2">
      <c r="A24" s="70" t="s">
        <v>67</v>
      </c>
      <c r="B24" s="47" t="s">
        <v>32</v>
      </c>
      <c r="C24" s="49" t="s">
        <v>95</v>
      </c>
      <c r="D24" s="42" t="s">
        <v>96</v>
      </c>
      <c r="E24" s="42" t="s">
        <v>96</v>
      </c>
      <c r="F24" s="43">
        <v>1084726</v>
      </c>
      <c r="G24" s="42" t="s">
        <v>84</v>
      </c>
      <c r="H24" s="44" t="s">
        <v>62</v>
      </c>
      <c r="I24" s="45">
        <v>1</v>
      </c>
      <c r="J24" s="48">
        <v>0.5</v>
      </c>
      <c r="K24" s="48">
        <v>0.5</v>
      </c>
      <c r="L24" s="48"/>
    </row>
    <row r="25" spans="1:12" ht="20.25" customHeight="1" x14ac:dyDescent="0.2">
      <c r="A25" s="70"/>
      <c r="B25" s="47"/>
      <c r="C25" s="49"/>
      <c r="D25" s="42"/>
      <c r="E25" s="42"/>
      <c r="F25" s="43"/>
      <c r="G25" s="42"/>
      <c r="H25" s="44"/>
      <c r="I25" s="45"/>
      <c r="J25" s="48"/>
      <c r="K25" s="48"/>
      <c r="L25" s="48"/>
    </row>
    <row r="26" spans="1:12" ht="24.75" customHeight="1" thickBot="1" x14ac:dyDescent="0.25">
      <c r="A26" s="78"/>
      <c r="B26" s="79"/>
      <c r="C26" s="41"/>
      <c r="D26" s="81"/>
      <c r="E26" s="81"/>
      <c r="F26" s="82"/>
      <c r="G26" s="81"/>
      <c r="H26" s="83"/>
      <c r="I26" s="84"/>
      <c r="J26" s="85"/>
      <c r="K26" s="85"/>
      <c r="L26" s="85"/>
    </row>
    <row r="27" spans="1:12" ht="21" customHeight="1" x14ac:dyDescent="0.2">
      <c r="A27" s="70"/>
      <c r="B27" s="40" t="s">
        <v>29</v>
      </c>
      <c r="C27" s="49" t="s">
        <v>100</v>
      </c>
      <c r="D27" s="42" t="s">
        <v>96</v>
      </c>
      <c r="E27" s="42" t="s">
        <v>96</v>
      </c>
      <c r="F27" s="86">
        <v>1084726</v>
      </c>
      <c r="G27" s="42" t="s">
        <v>84</v>
      </c>
      <c r="H27" s="77" t="s">
        <v>62</v>
      </c>
      <c r="I27" s="45">
        <v>1</v>
      </c>
      <c r="J27" s="46">
        <v>1</v>
      </c>
      <c r="K27" s="46"/>
      <c r="L27" s="46"/>
    </row>
    <row r="28" spans="1:12" ht="21.75" customHeight="1" x14ac:dyDescent="0.2">
      <c r="A28" s="70"/>
      <c r="B28" s="47" t="s">
        <v>30</v>
      </c>
      <c r="C28" s="49" t="s">
        <v>101</v>
      </c>
      <c r="D28" s="42" t="s">
        <v>96</v>
      </c>
      <c r="E28" s="42" t="s">
        <v>96</v>
      </c>
      <c r="F28" s="69">
        <v>1084726</v>
      </c>
      <c r="G28" s="42" t="s">
        <v>84</v>
      </c>
      <c r="H28" s="44" t="s">
        <v>62</v>
      </c>
      <c r="I28" s="45">
        <v>0.5</v>
      </c>
      <c r="J28" s="48">
        <v>0.5</v>
      </c>
      <c r="K28" s="48"/>
      <c r="L28" s="48"/>
    </row>
    <row r="29" spans="1:12" ht="21.75" customHeight="1" x14ac:dyDescent="0.2">
      <c r="A29" s="70" t="s">
        <v>77</v>
      </c>
      <c r="B29" s="47" t="s">
        <v>31</v>
      </c>
      <c r="C29" s="49" t="s">
        <v>102</v>
      </c>
      <c r="D29" s="42" t="s">
        <v>96</v>
      </c>
      <c r="E29" s="42" t="s">
        <v>96</v>
      </c>
      <c r="F29" s="69">
        <v>1084726</v>
      </c>
      <c r="G29" s="42" t="s">
        <v>84</v>
      </c>
      <c r="H29" s="44" t="s">
        <v>62</v>
      </c>
      <c r="I29" s="45">
        <v>0.5</v>
      </c>
      <c r="J29" s="48">
        <v>0.5</v>
      </c>
      <c r="K29" s="48"/>
      <c r="L29" s="48"/>
    </row>
    <row r="30" spans="1:12" ht="21" customHeight="1" thickBot="1" x14ac:dyDescent="0.25">
      <c r="A30" s="78"/>
      <c r="B30" s="79"/>
      <c r="C30" s="41"/>
      <c r="D30" s="81"/>
      <c r="E30" s="81"/>
      <c r="F30" s="87"/>
      <c r="G30" s="81"/>
      <c r="H30" s="83"/>
      <c r="I30" s="84"/>
      <c r="J30" s="85"/>
      <c r="K30" s="85"/>
      <c r="L30" s="85"/>
    </row>
    <row r="31" spans="1:12" ht="19.5" customHeight="1" x14ac:dyDescent="0.2">
      <c r="A31" s="70"/>
      <c r="B31" s="40" t="s">
        <v>29</v>
      </c>
      <c r="C31" s="49"/>
      <c r="D31" s="42"/>
      <c r="E31" s="42"/>
      <c r="F31" s="43"/>
      <c r="G31" s="42"/>
      <c r="H31" s="77"/>
      <c r="I31" s="45"/>
      <c r="J31" s="46"/>
      <c r="K31" s="46"/>
      <c r="L31" s="46"/>
    </row>
    <row r="32" spans="1:12" ht="17.25" customHeight="1" x14ac:dyDescent="0.2">
      <c r="A32" s="70"/>
      <c r="B32" s="47" t="s">
        <v>30</v>
      </c>
      <c r="C32" s="49"/>
      <c r="D32" s="42"/>
      <c r="E32" s="42"/>
      <c r="F32" s="43"/>
      <c r="G32" s="42"/>
      <c r="H32" s="44"/>
      <c r="I32" s="45"/>
      <c r="J32" s="48"/>
      <c r="K32" s="48"/>
      <c r="L32" s="48"/>
    </row>
    <row r="33" spans="1:12" ht="17.25" customHeight="1" x14ac:dyDescent="0.2">
      <c r="A33" s="70"/>
      <c r="B33" s="47" t="s">
        <v>31</v>
      </c>
      <c r="C33" s="49"/>
      <c r="D33" s="42"/>
      <c r="E33" s="42"/>
      <c r="F33" s="43"/>
      <c r="G33" s="42"/>
      <c r="H33" s="44"/>
      <c r="I33" s="45"/>
      <c r="J33" s="48"/>
      <c r="K33" s="48"/>
      <c r="L33" s="48"/>
    </row>
    <row r="34" spans="1:12" ht="17.25" customHeight="1" x14ac:dyDescent="0.2">
      <c r="A34" s="70"/>
      <c r="B34" s="47" t="s">
        <v>32</v>
      </c>
      <c r="C34" s="49"/>
      <c r="D34" s="42"/>
      <c r="E34" s="42"/>
      <c r="F34" s="43"/>
      <c r="G34" s="42"/>
      <c r="H34" s="44"/>
      <c r="I34" s="45"/>
      <c r="J34" s="48"/>
      <c r="K34" s="48"/>
      <c r="L34" s="48"/>
    </row>
    <row r="35" spans="1:12" ht="17.25" customHeight="1" x14ac:dyDescent="0.2">
      <c r="A35" s="70"/>
      <c r="B35" s="47" t="s">
        <v>33</v>
      </c>
      <c r="C35" s="49"/>
      <c r="D35" s="42"/>
      <c r="E35" s="42"/>
      <c r="F35" s="43"/>
      <c r="G35" s="42"/>
      <c r="H35" s="44"/>
      <c r="I35" s="45"/>
      <c r="J35" s="48"/>
      <c r="K35" s="48"/>
      <c r="L35" s="48"/>
    </row>
    <row r="36" spans="1:12" ht="17.25" customHeight="1" thickBot="1" x14ac:dyDescent="0.25">
      <c r="A36" s="70"/>
      <c r="B36" s="47" t="s">
        <v>34</v>
      </c>
      <c r="C36" s="80"/>
      <c r="D36" s="42"/>
      <c r="E36" s="42"/>
      <c r="F36" s="43"/>
      <c r="G36" s="42"/>
      <c r="H36" s="44"/>
      <c r="I36" s="45"/>
      <c r="J36" s="48"/>
      <c r="K36" s="48"/>
      <c r="L36" s="48"/>
    </row>
    <row r="37" spans="1:12" ht="25.5" customHeight="1" thickBot="1" x14ac:dyDescent="0.25">
      <c r="A37" s="78"/>
      <c r="B37" s="79" t="s">
        <v>35</v>
      </c>
      <c r="C37" s="41"/>
      <c r="D37" s="81"/>
      <c r="E37" s="81"/>
      <c r="F37" s="82"/>
      <c r="G37" s="81"/>
      <c r="H37" s="83"/>
      <c r="I37" s="84"/>
      <c r="J37" s="85"/>
      <c r="K37" s="85"/>
      <c r="L37" s="85"/>
    </row>
    <row r="38" spans="1:12" ht="18.75" customHeight="1" x14ac:dyDescent="0.2">
      <c r="A38" s="70"/>
      <c r="B38" s="40" t="s">
        <v>29</v>
      </c>
      <c r="C38" s="49" t="s">
        <v>42</v>
      </c>
      <c r="D38" s="42"/>
      <c r="E38" s="42"/>
      <c r="F38" s="43"/>
      <c r="G38" s="42"/>
      <c r="H38" s="77"/>
      <c r="I38" s="45"/>
      <c r="J38" s="46"/>
      <c r="K38" s="46"/>
      <c r="L38" s="46"/>
    </row>
    <row r="39" spans="1:12" ht="19.5" customHeight="1" x14ac:dyDescent="0.2">
      <c r="A39" s="70"/>
      <c r="B39" s="47" t="s">
        <v>30</v>
      </c>
      <c r="C39" s="49"/>
      <c r="D39" s="42" t="s">
        <v>42</v>
      </c>
      <c r="E39" s="42" t="s">
        <v>42</v>
      </c>
      <c r="F39" s="43"/>
      <c r="G39" s="42"/>
      <c r="H39" s="44"/>
      <c r="I39" s="45"/>
      <c r="J39" s="48"/>
      <c r="K39" s="48"/>
      <c r="L39" s="48"/>
    </row>
    <row r="40" spans="1:12" ht="19.5" customHeight="1" x14ac:dyDescent="0.2">
      <c r="A40" s="70"/>
      <c r="B40" s="47" t="s">
        <v>31</v>
      </c>
      <c r="C40" s="49"/>
      <c r="D40" s="42"/>
      <c r="E40" s="42"/>
      <c r="F40" s="43"/>
      <c r="G40" s="42"/>
      <c r="H40" s="44"/>
      <c r="I40" s="45"/>
      <c r="J40" s="48"/>
      <c r="K40" s="48"/>
      <c r="L40" s="48"/>
    </row>
    <row r="41" spans="1:12" ht="19.5" customHeight="1" x14ac:dyDescent="0.2">
      <c r="A41" s="70"/>
      <c r="B41" s="47" t="s">
        <v>32</v>
      </c>
      <c r="C41" s="49"/>
      <c r="D41" s="42"/>
      <c r="E41" s="42"/>
      <c r="F41" s="43"/>
      <c r="G41" s="42"/>
      <c r="H41" s="44"/>
      <c r="I41" s="45"/>
      <c r="J41" s="48"/>
      <c r="K41" s="48"/>
      <c r="L41" s="48"/>
    </row>
    <row r="42" spans="1:12" ht="19.5" customHeight="1" x14ac:dyDescent="0.2">
      <c r="A42" s="70"/>
      <c r="B42" s="47" t="s">
        <v>33</v>
      </c>
      <c r="C42" s="49"/>
      <c r="D42" s="42"/>
      <c r="E42" s="42"/>
      <c r="F42" s="43"/>
      <c r="G42" s="42"/>
      <c r="H42" s="44"/>
      <c r="I42" s="45"/>
      <c r="J42" s="48"/>
      <c r="K42" s="48"/>
      <c r="L42" s="48"/>
    </row>
    <row r="43" spans="1:12" ht="19.5" customHeight="1" thickBot="1" x14ac:dyDescent="0.25">
      <c r="A43" s="70"/>
      <c r="B43" s="47" t="s">
        <v>34</v>
      </c>
      <c r="C43" s="80" t="s">
        <v>42</v>
      </c>
      <c r="D43" s="42"/>
      <c r="E43" s="42"/>
      <c r="F43" s="43"/>
      <c r="G43" s="42"/>
      <c r="H43" s="44"/>
      <c r="I43" s="45"/>
      <c r="J43" s="48"/>
      <c r="K43" s="48"/>
      <c r="L43" s="48"/>
    </row>
    <row r="44" spans="1:12" ht="20.25" customHeight="1" thickBot="1" x14ac:dyDescent="0.25">
      <c r="A44" s="78"/>
      <c r="B44" s="79" t="s">
        <v>35</v>
      </c>
      <c r="C44" s="41" t="s">
        <v>42</v>
      </c>
      <c r="D44" s="81" t="s">
        <v>42</v>
      </c>
      <c r="E44" s="81" t="s">
        <v>42</v>
      </c>
      <c r="F44" s="82"/>
      <c r="G44" s="81"/>
      <c r="H44" s="83"/>
      <c r="I44" s="84"/>
      <c r="J44" s="85"/>
      <c r="K44" s="85"/>
      <c r="L44" s="85"/>
    </row>
    <row r="45" spans="1:12" ht="18" customHeight="1" x14ac:dyDescent="0.2">
      <c r="A45" s="70"/>
      <c r="B45" s="40" t="s">
        <v>29</v>
      </c>
      <c r="C45" s="49" t="s">
        <v>42</v>
      </c>
      <c r="D45" s="42" t="s">
        <v>42</v>
      </c>
      <c r="E45" s="42" t="s">
        <v>42</v>
      </c>
      <c r="F45" s="43"/>
      <c r="G45" s="42"/>
      <c r="H45" s="77"/>
      <c r="I45" s="45"/>
      <c r="J45" s="46"/>
      <c r="K45" s="46"/>
      <c r="L45" s="46"/>
    </row>
    <row r="46" spans="1:12" ht="17.25" customHeight="1" x14ac:dyDescent="0.2">
      <c r="A46" s="70"/>
      <c r="B46" s="47" t="s">
        <v>30</v>
      </c>
      <c r="C46" s="49"/>
      <c r="D46" s="42" t="s">
        <v>42</v>
      </c>
      <c r="E46" s="42" t="s">
        <v>42</v>
      </c>
      <c r="F46" s="43"/>
      <c r="G46" s="42"/>
      <c r="H46" s="44"/>
      <c r="I46" s="45"/>
      <c r="J46" s="48"/>
      <c r="K46" s="48"/>
      <c r="L46" s="48"/>
    </row>
    <row r="47" spans="1:12" ht="17.25" customHeight="1" x14ac:dyDescent="0.2">
      <c r="A47" s="70"/>
      <c r="B47" s="47" t="s">
        <v>31</v>
      </c>
      <c r="C47" s="49"/>
      <c r="D47" s="42"/>
      <c r="E47" s="42"/>
      <c r="F47" s="43"/>
      <c r="G47" s="42"/>
      <c r="H47" s="44"/>
      <c r="I47" s="45"/>
      <c r="J47" s="48"/>
      <c r="K47" s="48"/>
      <c r="L47" s="48"/>
    </row>
    <row r="48" spans="1:12" ht="17.25" customHeight="1" x14ac:dyDescent="0.2">
      <c r="A48" s="70"/>
      <c r="B48" s="47" t="s">
        <v>32</v>
      </c>
      <c r="C48" s="49"/>
      <c r="D48" s="42"/>
      <c r="E48" s="42"/>
      <c r="F48" s="43"/>
      <c r="G48" s="42"/>
      <c r="H48" s="44"/>
      <c r="I48" s="45"/>
      <c r="J48" s="48"/>
      <c r="K48" s="48"/>
      <c r="L48" s="48"/>
    </row>
    <row r="49" spans="1:12" ht="17.25" customHeight="1" x14ac:dyDescent="0.2">
      <c r="A49" s="70"/>
      <c r="B49" s="47" t="s">
        <v>33</v>
      </c>
      <c r="C49" s="49"/>
      <c r="D49" s="42"/>
      <c r="E49" s="42"/>
      <c r="F49" s="43"/>
      <c r="G49" s="42"/>
      <c r="H49" s="44"/>
      <c r="I49" s="45"/>
      <c r="J49" s="48"/>
      <c r="K49" s="48"/>
      <c r="L49" s="48"/>
    </row>
    <row r="50" spans="1:12" ht="17.25" customHeight="1" thickBot="1" x14ac:dyDescent="0.25">
      <c r="A50" s="70"/>
      <c r="B50" s="47" t="s">
        <v>34</v>
      </c>
      <c r="C50" s="80" t="s">
        <v>42</v>
      </c>
      <c r="D50" s="42"/>
      <c r="E50" s="42"/>
      <c r="F50" s="43"/>
      <c r="G50" s="42"/>
      <c r="H50" s="44"/>
      <c r="I50" s="45"/>
      <c r="J50" s="48"/>
      <c r="K50" s="48"/>
      <c r="L50" s="48"/>
    </row>
    <row r="51" spans="1:12" ht="18.75" customHeight="1" thickBot="1" x14ac:dyDescent="0.25">
      <c r="A51" s="78"/>
      <c r="B51" s="79" t="s">
        <v>35</v>
      </c>
      <c r="C51" s="41" t="s">
        <v>42</v>
      </c>
      <c r="D51" s="81" t="s">
        <v>42</v>
      </c>
      <c r="E51" s="81" t="s">
        <v>42</v>
      </c>
      <c r="F51" s="82"/>
      <c r="G51" s="81"/>
      <c r="H51" s="83"/>
      <c r="I51" s="84"/>
      <c r="J51" s="85"/>
      <c r="K51" s="85"/>
      <c r="L51" s="85"/>
    </row>
    <row r="52" spans="1:12" ht="18.75" customHeight="1" x14ac:dyDescent="0.2">
      <c r="A52" s="70"/>
      <c r="B52" s="40" t="s">
        <v>29</v>
      </c>
      <c r="C52" s="49"/>
      <c r="D52" s="42" t="s">
        <v>42</v>
      </c>
      <c r="E52" s="42" t="s">
        <v>42</v>
      </c>
      <c r="F52" s="43"/>
      <c r="G52" s="42"/>
      <c r="H52" s="77"/>
      <c r="I52" s="45"/>
      <c r="J52" s="46"/>
      <c r="K52" s="46"/>
      <c r="L52" s="46"/>
    </row>
    <row r="53" spans="1:12" ht="18.75" customHeight="1" x14ac:dyDescent="0.2">
      <c r="A53" s="70"/>
      <c r="B53" s="47" t="s">
        <v>30</v>
      </c>
      <c r="C53" s="49"/>
      <c r="D53" s="42"/>
      <c r="E53" s="42"/>
      <c r="F53" s="43"/>
      <c r="G53" s="42"/>
      <c r="H53" s="44"/>
      <c r="I53" s="45"/>
      <c r="J53" s="48"/>
      <c r="K53" s="48"/>
      <c r="L53" s="48"/>
    </row>
    <row r="54" spans="1:12" ht="18.75" customHeight="1" x14ac:dyDescent="0.2">
      <c r="A54" s="70"/>
      <c r="B54" s="47" t="s">
        <v>31</v>
      </c>
      <c r="C54" s="49"/>
      <c r="D54" s="42"/>
      <c r="E54" s="42"/>
      <c r="F54" s="43"/>
      <c r="G54" s="42"/>
      <c r="H54" s="44"/>
      <c r="I54" s="45"/>
      <c r="J54" s="48"/>
      <c r="K54" s="48"/>
      <c r="L54" s="48"/>
    </row>
    <row r="55" spans="1:12" ht="18.75" customHeight="1" x14ac:dyDescent="0.2">
      <c r="A55" s="70"/>
      <c r="B55" s="47" t="s">
        <v>32</v>
      </c>
      <c r="C55" s="49" t="s">
        <v>42</v>
      </c>
      <c r="D55" s="42"/>
      <c r="E55" s="42"/>
      <c r="F55" s="43"/>
      <c r="G55" s="42"/>
      <c r="H55" s="44"/>
      <c r="I55" s="45"/>
      <c r="J55" s="48"/>
      <c r="K55" s="48"/>
      <c r="L55" s="48"/>
    </row>
    <row r="56" spans="1:12" ht="18" customHeight="1" x14ac:dyDescent="0.2">
      <c r="A56" s="70"/>
      <c r="B56" s="47" t="s">
        <v>33</v>
      </c>
      <c r="C56" s="49"/>
      <c r="D56" s="42" t="s">
        <v>42</v>
      </c>
      <c r="E56" s="42" t="s">
        <v>42</v>
      </c>
      <c r="F56" s="43"/>
      <c r="G56" s="42"/>
      <c r="H56" s="44"/>
      <c r="I56" s="45"/>
      <c r="J56" s="48"/>
      <c r="K56" s="48"/>
      <c r="L56" s="48"/>
    </row>
    <row r="57" spans="1:12" ht="18" customHeight="1" thickBot="1" x14ac:dyDescent="0.25">
      <c r="A57" s="70"/>
      <c r="B57" s="47" t="s">
        <v>34</v>
      </c>
      <c r="C57" s="80" t="s">
        <v>42</v>
      </c>
      <c r="D57" s="42"/>
      <c r="E57" s="42"/>
      <c r="F57" s="43"/>
      <c r="G57" s="42"/>
      <c r="H57" s="44"/>
      <c r="I57" s="45"/>
      <c r="J57" s="48"/>
      <c r="K57" s="48"/>
      <c r="L57" s="48"/>
    </row>
    <row r="58" spans="1:12" ht="24" customHeight="1" thickBot="1" x14ac:dyDescent="0.25">
      <c r="A58" s="78"/>
      <c r="B58" s="79" t="s">
        <v>35</v>
      </c>
      <c r="C58" s="89"/>
      <c r="D58" s="81" t="s">
        <v>42</v>
      </c>
      <c r="E58" s="81" t="s">
        <v>42</v>
      </c>
      <c r="F58" s="82"/>
      <c r="G58" s="81"/>
      <c r="H58" s="83"/>
      <c r="I58" s="84"/>
      <c r="J58" s="85"/>
      <c r="K58" s="85"/>
      <c r="L58" s="85"/>
    </row>
    <row r="59" spans="1:12" ht="24" customHeight="1" x14ac:dyDescent="0.2">
      <c r="A59" s="50"/>
      <c r="B59" s="88"/>
      <c r="D59" s="53"/>
      <c r="E59" s="53"/>
      <c r="F59" s="53"/>
      <c r="G59" s="53"/>
      <c r="H59" s="53"/>
      <c r="I59" s="90"/>
      <c r="J59" s="90"/>
      <c r="K59" s="90"/>
      <c r="L59" s="90"/>
    </row>
    <row r="61" spans="1:12" ht="53.25" customHeight="1" x14ac:dyDescent="0.2"/>
    <row r="62" spans="1:12" ht="42" customHeight="1" x14ac:dyDescent="0.2"/>
    <row r="63" spans="1:12" ht="42" customHeight="1" x14ac:dyDescent="0.2"/>
    <row r="64" spans="1:12" ht="21.75" customHeight="1" x14ac:dyDescent="0.2"/>
    <row r="65" ht="18.75" customHeight="1" x14ac:dyDescent="0.2"/>
    <row r="66" ht="21.75" customHeight="1" x14ac:dyDescent="0.2"/>
    <row r="67" ht="18.75" customHeight="1" x14ac:dyDescent="0.2"/>
    <row r="68" ht="18" customHeight="1" x14ac:dyDescent="0.2"/>
    <row r="69" ht="21" customHeight="1" x14ac:dyDescent="0.2"/>
    <row r="70" ht="16.5" customHeight="1" x14ac:dyDescent="0.2"/>
    <row r="71" ht="19.5" customHeight="1" x14ac:dyDescent="0.2"/>
    <row r="72" ht="19.5" customHeight="1" x14ac:dyDescent="0.2"/>
    <row r="73" ht="18.75" customHeight="1" x14ac:dyDescent="0.2"/>
    <row r="74" ht="11.25" customHeight="1" x14ac:dyDescent="0.2"/>
    <row r="75" ht="11.25" customHeight="1" x14ac:dyDescent="0.2"/>
    <row r="92" ht="17.25" customHeight="1" x14ac:dyDescent="0.2"/>
    <row r="93" ht="21" customHeight="1" x14ac:dyDescent="0.2"/>
    <row r="94" ht="21" customHeight="1" x14ac:dyDescent="0.2"/>
    <row r="95" ht="22.5" customHeight="1" x14ac:dyDescent="0.2"/>
  </sheetData>
  <mergeCells count="9">
    <mergeCell ref="A4:K4"/>
    <mergeCell ref="A5:A9"/>
    <mergeCell ref="G2:G3"/>
    <mergeCell ref="F2:F3"/>
    <mergeCell ref="E2:E3"/>
    <mergeCell ref="D2:D3"/>
    <mergeCell ref="C2:C3"/>
    <mergeCell ref="B2:B3"/>
    <mergeCell ref="A2:A3"/>
  </mergeCells>
  <dataValidations count="10">
    <dataValidation type="decimal" operator="lessThanOrEqual" showInputMessage="1" showErrorMessage="1" sqref="J6" xr:uid="{00000000-0002-0000-0200-000001000000}">
      <formula1>I6</formula1>
    </dataValidation>
    <dataValidation type="decimal" operator="lessThanOrEqual" allowBlank="1" showInputMessage="1" showErrorMessage="1" sqref="J5 K5:L59 J7 J9:J59" xr:uid="{00000000-0002-0000-0200-000004000000}">
      <formula1>I5</formula1>
    </dataValidation>
    <dataValidation type="list" allowBlank="1" showInputMessage="1" showErrorMessage="1" sqref="H96:H65526 H59" xr:uid="{00000000-0002-0000-0200-000005000000}">
      <formula1>Status</formula1>
    </dataValidation>
    <dataValidation type="list" allowBlank="1" showInputMessage="1" showErrorMessage="1" sqref="G96:G65526" xr:uid="{00000000-0002-0000-0200-000007000000}">
      <formula1>Category</formula1>
    </dataValidation>
    <dataValidation type="list" allowBlank="1" showInputMessage="1" showErrorMessage="1" sqref="F96:F65526" xr:uid="{00000000-0002-0000-0200-000008000000}">
      <formula1>Team</formula1>
    </dataValidation>
    <dataValidation type="list" allowBlank="1" showInputMessage="1" showErrorMessage="1" sqref="G5:G15" xr:uid="{00000000-0002-0000-0200-000002000000}">
      <formula1>"Build, Unit Test, System Test, Coding, General , Integration,Regression Testing"</formula1>
    </dataValidation>
    <dataValidation type="list" allowBlank="1" showInputMessage="1" showErrorMessage="1" sqref="G16:G59" xr:uid="{00000000-0002-0000-0200-000006000000}">
      <formula1>"Build, Unit Test, System Test, Coding, General , Integration"</formula1>
    </dataValidation>
    <dataValidation type="decimal" allowBlank="1" showInputMessage="1" showErrorMessage="1" sqref="I5:I58" xr:uid="{00000000-0002-0000-0200-000000000000}">
      <formula1>0</formula1>
      <formula2>12</formula2>
    </dataValidation>
    <dataValidation type="list" allowBlank="1" showInputMessage="1" showErrorMessage="1" sqref="H5:H58" xr:uid="{00000000-0002-0000-0200-000003000000}">
      <formula1>"1- Not Started, 2- In Progress, 3- Completed"</formula1>
    </dataValidation>
    <dataValidation type="decimal" operator="lessThanOrEqual" allowBlank="1" showInputMessage="1" sqref="J8" xr:uid="{1B41BC64-F281-41BC-B5BD-A8E22870B439}">
      <formula1>I8</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93"/>
  <sheetViews>
    <sheetView showGridLines="0" zoomScaleNormal="100" workbookViewId="0">
      <selection activeCell="N7" sqref="N7"/>
    </sheetView>
  </sheetViews>
  <sheetFormatPr defaultColWidth="9.140625" defaultRowHeight="11.25" x14ac:dyDescent="0.2"/>
  <cols>
    <col min="1" max="1" width="10" style="38" customWidth="1"/>
    <col min="2" max="2" width="9.7109375" style="56" customWidth="1"/>
    <col min="3" max="3" width="41.28515625" style="57" customWidth="1"/>
    <col min="4" max="4" width="11.42578125" style="58" customWidth="1"/>
    <col min="5" max="5" width="11.42578125" style="59" customWidth="1"/>
    <col min="6" max="6" width="9.7109375" style="60" customWidth="1"/>
    <col min="7" max="7" width="17" style="38" customWidth="1"/>
    <col min="8" max="8" width="13.28515625" style="61" customWidth="1"/>
    <col min="9" max="9" width="9.28515625" style="61" customWidth="1"/>
    <col min="10" max="10" width="10.85546875" style="61" customWidth="1"/>
    <col min="11" max="12" width="10.28515625" style="38" customWidth="1"/>
    <col min="13" max="16384" width="9.140625" style="38"/>
  </cols>
  <sheetData>
    <row r="1" spans="1:12" ht="18.75" customHeight="1" thickBot="1" x14ac:dyDescent="0.25">
      <c r="A1" s="127" t="s">
        <v>46</v>
      </c>
      <c r="B1" s="128"/>
      <c r="C1" s="128"/>
      <c r="D1" s="128"/>
      <c r="E1" s="128"/>
      <c r="F1" s="128"/>
      <c r="G1" s="128"/>
      <c r="H1" s="128"/>
      <c r="I1" s="128"/>
      <c r="J1" s="128"/>
      <c r="K1" s="128"/>
      <c r="L1" s="72"/>
    </row>
    <row r="2" spans="1:12" s="39" customFormat="1" ht="46.5" customHeight="1" x14ac:dyDescent="0.2">
      <c r="A2" s="122" t="s">
        <v>1</v>
      </c>
      <c r="B2" s="130" t="s">
        <v>3</v>
      </c>
      <c r="C2" s="116" t="s">
        <v>2</v>
      </c>
      <c r="D2" s="116" t="s">
        <v>8</v>
      </c>
      <c r="E2" s="118" t="s">
        <v>7</v>
      </c>
      <c r="F2" s="116" t="s">
        <v>4</v>
      </c>
      <c r="G2" s="116" t="s">
        <v>5</v>
      </c>
      <c r="H2" s="116" t="s">
        <v>0</v>
      </c>
      <c r="I2" s="94" t="s">
        <v>36</v>
      </c>
      <c r="J2" s="95" t="s">
        <v>27</v>
      </c>
      <c r="K2" s="95" t="s">
        <v>28</v>
      </c>
      <c r="L2" s="95" t="s">
        <v>59</v>
      </c>
    </row>
    <row r="3" spans="1:12" s="39" customFormat="1" ht="30" customHeight="1" thickBot="1" x14ac:dyDescent="0.25">
      <c r="A3" s="129"/>
      <c r="B3" s="131"/>
      <c r="C3" s="132"/>
      <c r="D3" s="132"/>
      <c r="E3" s="133"/>
      <c r="F3" s="132"/>
      <c r="G3" s="132"/>
      <c r="H3" s="132"/>
      <c r="I3" s="62">
        <f>SUM(I5:I789)</f>
        <v>12.5</v>
      </c>
      <c r="J3" s="62">
        <f>SUM(J5:J789)</f>
        <v>7.5</v>
      </c>
      <c r="K3" s="62">
        <f>SUM(K5:K789)</f>
        <v>6</v>
      </c>
      <c r="L3" s="73">
        <f>SUM(L5:L789)</f>
        <v>0</v>
      </c>
    </row>
    <row r="4" spans="1:12" s="39" customFormat="1" ht="33.75" customHeight="1" x14ac:dyDescent="0.2">
      <c r="A4" s="126" t="s">
        <v>57</v>
      </c>
      <c r="B4" s="126"/>
      <c r="C4" s="126"/>
      <c r="D4" s="126"/>
      <c r="E4" s="126"/>
      <c r="F4" s="126"/>
      <c r="G4" s="126"/>
      <c r="H4" s="126"/>
      <c r="I4" s="126"/>
      <c r="J4" s="126"/>
      <c r="K4" s="126"/>
      <c r="L4" s="100"/>
    </row>
    <row r="5" spans="1:12" ht="24.75" customHeight="1" x14ac:dyDescent="0.2">
      <c r="A5" s="114" t="s">
        <v>69</v>
      </c>
      <c r="B5" s="40" t="s">
        <v>29</v>
      </c>
      <c r="C5" s="41" t="s">
        <v>103</v>
      </c>
      <c r="D5" s="42" t="s">
        <v>104</v>
      </c>
      <c r="E5" s="42" t="s">
        <v>104</v>
      </c>
      <c r="F5" s="43">
        <v>1084726</v>
      </c>
      <c r="G5" s="42" t="s">
        <v>84</v>
      </c>
      <c r="H5" s="44" t="s">
        <v>62</v>
      </c>
      <c r="I5" s="45">
        <v>0.5</v>
      </c>
      <c r="J5" s="46">
        <v>0.5</v>
      </c>
      <c r="K5" s="46"/>
      <c r="L5" s="46"/>
    </row>
    <row r="6" spans="1:12" ht="24.75" customHeight="1" x14ac:dyDescent="0.2">
      <c r="A6" s="114"/>
      <c r="B6" s="47" t="s">
        <v>30</v>
      </c>
      <c r="C6" s="76" t="s">
        <v>105</v>
      </c>
      <c r="D6" s="42" t="s">
        <v>104</v>
      </c>
      <c r="E6" s="42" t="s">
        <v>104</v>
      </c>
      <c r="F6" s="43">
        <v>1084726</v>
      </c>
      <c r="G6" s="42" t="s">
        <v>84</v>
      </c>
      <c r="H6" s="44" t="s">
        <v>62</v>
      </c>
      <c r="I6" s="45">
        <v>0.5</v>
      </c>
      <c r="J6" s="48">
        <v>0.5</v>
      </c>
      <c r="K6" s="48"/>
      <c r="L6" s="48"/>
    </row>
    <row r="7" spans="1:12" ht="36" customHeight="1" x14ac:dyDescent="0.2">
      <c r="A7" s="114"/>
      <c r="B7" s="40" t="s">
        <v>31</v>
      </c>
      <c r="C7" s="49" t="s">
        <v>106</v>
      </c>
      <c r="D7" s="42" t="s">
        <v>104</v>
      </c>
      <c r="E7" s="42" t="s">
        <v>104</v>
      </c>
      <c r="F7" s="43">
        <v>1084726</v>
      </c>
      <c r="G7" s="42" t="s">
        <v>84</v>
      </c>
      <c r="H7" s="44" t="s">
        <v>62</v>
      </c>
      <c r="I7" s="45">
        <v>1</v>
      </c>
      <c r="J7" s="48">
        <v>1</v>
      </c>
      <c r="K7" s="48"/>
      <c r="L7" s="48"/>
    </row>
    <row r="8" spans="1:12" ht="36.75" customHeight="1" x14ac:dyDescent="0.2">
      <c r="A8" s="114"/>
      <c r="B8" s="47" t="s">
        <v>32</v>
      </c>
      <c r="C8" s="49" t="s">
        <v>107</v>
      </c>
      <c r="D8" s="42" t="s">
        <v>104</v>
      </c>
      <c r="E8" s="42" t="s">
        <v>104</v>
      </c>
      <c r="F8" s="43">
        <v>1084726</v>
      </c>
      <c r="G8" s="42" t="s">
        <v>84</v>
      </c>
      <c r="H8" s="44" t="s">
        <v>62</v>
      </c>
      <c r="I8" s="45">
        <v>0.5</v>
      </c>
      <c r="J8" s="48">
        <v>0.5</v>
      </c>
      <c r="K8" s="48"/>
      <c r="L8" s="48"/>
    </row>
    <row r="9" spans="1:12" ht="33" customHeight="1" x14ac:dyDescent="0.2">
      <c r="A9" s="114"/>
      <c r="B9" s="40" t="s">
        <v>33</v>
      </c>
      <c r="C9" s="49" t="s">
        <v>108</v>
      </c>
      <c r="D9" s="42" t="s">
        <v>104</v>
      </c>
      <c r="E9" s="42" t="s">
        <v>104</v>
      </c>
      <c r="F9" s="43">
        <v>1084726</v>
      </c>
      <c r="G9" s="42" t="s">
        <v>84</v>
      </c>
      <c r="H9" s="44" t="s">
        <v>62</v>
      </c>
      <c r="I9" s="45">
        <v>0.5</v>
      </c>
      <c r="J9" s="48">
        <v>0.5</v>
      </c>
      <c r="K9" s="48"/>
      <c r="L9" s="48"/>
    </row>
    <row r="10" spans="1:12" ht="30" customHeight="1" thickBot="1" x14ac:dyDescent="0.25">
      <c r="A10" s="125"/>
      <c r="B10" s="47"/>
      <c r="C10" s="49"/>
      <c r="D10" s="42"/>
      <c r="E10" s="42"/>
      <c r="F10" s="43"/>
      <c r="G10" s="42"/>
      <c r="H10" s="44"/>
      <c r="I10" s="45"/>
      <c r="J10" s="48"/>
      <c r="K10" s="48"/>
      <c r="L10" s="85"/>
    </row>
    <row r="11" spans="1:12" ht="29.25" customHeight="1" x14ac:dyDescent="0.2">
      <c r="A11" s="124" t="s">
        <v>73</v>
      </c>
      <c r="B11" s="47" t="s">
        <v>29</v>
      </c>
      <c r="C11" s="49" t="s">
        <v>109</v>
      </c>
      <c r="D11" s="42" t="s">
        <v>104</v>
      </c>
      <c r="E11" s="42" t="s">
        <v>104</v>
      </c>
      <c r="F11" s="43">
        <v>1084726</v>
      </c>
      <c r="G11" s="42" t="s">
        <v>84</v>
      </c>
      <c r="H11" s="44" t="s">
        <v>62</v>
      </c>
      <c r="I11" s="45">
        <v>0.5</v>
      </c>
      <c r="J11" s="48">
        <v>0.5</v>
      </c>
      <c r="K11" s="48"/>
      <c r="L11" s="46"/>
    </row>
    <row r="12" spans="1:12" ht="34.5" customHeight="1" x14ac:dyDescent="0.2">
      <c r="A12" s="114"/>
      <c r="B12" s="47" t="s">
        <v>30</v>
      </c>
      <c r="C12" s="49" t="s">
        <v>110</v>
      </c>
      <c r="D12" s="42" t="s">
        <v>104</v>
      </c>
      <c r="E12" s="42" t="s">
        <v>104</v>
      </c>
      <c r="F12" s="43">
        <v>1084726</v>
      </c>
      <c r="G12" s="42" t="s">
        <v>84</v>
      </c>
      <c r="H12" s="44" t="s">
        <v>62</v>
      </c>
      <c r="I12" s="45">
        <v>1</v>
      </c>
      <c r="J12" s="48">
        <v>0.5</v>
      </c>
      <c r="K12" s="48">
        <v>0.5</v>
      </c>
      <c r="L12" s="48"/>
    </row>
    <row r="13" spans="1:12" ht="36.75" customHeight="1" x14ac:dyDescent="0.2">
      <c r="A13" s="114"/>
      <c r="B13" s="47" t="s">
        <v>31</v>
      </c>
      <c r="C13" s="49" t="s">
        <v>111</v>
      </c>
      <c r="D13" s="42" t="s">
        <v>104</v>
      </c>
      <c r="E13" s="42" t="s">
        <v>104</v>
      </c>
      <c r="F13" s="43">
        <v>1084726</v>
      </c>
      <c r="G13" s="42" t="s">
        <v>84</v>
      </c>
      <c r="H13" s="44" t="s">
        <v>62</v>
      </c>
      <c r="I13" s="45">
        <v>0.5</v>
      </c>
      <c r="J13" s="48">
        <v>0.5</v>
      </c>
      <c r="K13" s="48"/>
      <c r="L13" s="48"/>
    </row>
    <row r="14" spans="1:12" ht="34.5" customHeight="1" x14ac:dyDescent="0.2">
      <c r="A14" s="114"/>
      <c r="B14" s="47" t="s">
        <v>32</v>
      </c>
      <c r="C14" s="49" t="s">
        <v>107</v>
      </c>
      <c r="D14" s="42" t="s">
        <v>104</v>
      </c>
      <c r="E14" s="42" t="s">
        <v>104</v>
      </c>
      <c r="F14" s="43">
        <v>1084726</v>
      </c>
      <c r="G14" s="42" t="s">
        <v>84</v>
      </c>
      <c r="H14" s="44" t="s">
        <v>62</v>
      </c>
      <c r="I14" s="45">
        <v>1</v>
      </c>
      <c r="J14" s="48">
        <v>1</v>
      </c>
      <c r="K14" s="48">
        <v>0.5</v>
      </c>
      <c r="L14" s="48"/>
    </row>
    <row r="15" spans="1:12" ht="42" customHeight="1" x14ac:dyDescent="0.2">
      <c r="A15" s="114"/>
      <c r="B15" s="47" t="s">
        <v>33</v>
      </c>
      <c r="C15" s="49" t="s">
        <v>112</v>
      </c>
      <c r="D15" s="42" t="s">
        <v>104</v>
      </c>
      <c r="E15" s="42" t="s">
        <v>104</v>
      </c>
      <c r="F15" s="43">
        <v>1084726</v>
      </c>
      <c r="G15" s="42" t="s">
        <v>84</v>
      </c>
      <c r="H15" s="44" t="s">
        <v>62</v>
      </c>
      <c r="I15" s="45">
        <v>0.5</v>
      </c>
      <c r="J15" s="48">
        <v>0.5</v>
      </c>
      <c r="K15" s="48"/>
      <c r="L15" s="48"/>
    </row>
    <row r="16" spans="1:12" ht="26.25" customHeight="1" thickBot="1" x14ac:dyDescent="0.25">
      <c r="A16" s="125"/>
      <c r="B16" s="47"/>
      <c r="C16" s="49"/>
      <c r="D16" s="42"/>
      <c r="E16" s="42"/>
      <c r="F16" s="43"/>
      <c r="G16" s="42"/>
      <c r="H16" s="44"/>
      <c r="I16" s="45"/>
      <c r="J16" s="48"/>
      <c r="K16" s="48"/>
      <c r="L16" s="85"/>
    </row>
    <row r="17" spans="1:12" ht="23.25" customHeight="1" x14ac:dyDescent="0.2">
      <c r="A17" s="124" t="s">
        <v>75</v>
      </c>
      <c r="B17" s="47" t="s">
        <v>29</v>
      </c>
      <c r="C17" s="49" t="s">
        <v>113</v>
      </c>
      <c r="D17" s="42" t="s">
        <v>114</v>
      </c>
      <c r="E17" s="42" t="s">
        <v>114</v>
      </c>
      <c r="F17" s="43">
        <v>1084726</v>
      </c>
      <c r="G17" s="42" t="s">
        <v>84</v>
      </c>
      <c r="H17" s="44" t="s">
        <v>62</v>
      </c>
      <c r="I17" s="45">
        <v>0.5</v>
      </c>
      <c r="J17" s="48"/>
      <c r="K17" s="48">
        <v>0.5</v>
      </c>
      <c r="L17" s="46"/>
    </row>
    <row r="18" spans="1:12" ht="24" customHeight="1" x14ac:dyDescent="0.2">
      <c r="A18" s="114"/>
      <c r="B18" s="47" t="s">
        <v>30</v>
      </c>
      <c r="C18" s="49" t="s">
        <v>154</v>
      </c>
      <c r="D18" s="42" t="s">
        <v>114</v>
      </c>
      <c r="E18" s="42" t="s">
        <v>114</v>
      </c>
      <c r="F18" s="43">
        <v>1084726</v>
      </c>
      <c r="G18" s="42" t="s">
        <v>84</v>
      </c>
      <c r="H18" s="44" t="s">
        <v>62</v>
      </c>
      <c r="I18" s="45">
        <v>0.5</v>
      </c>
      <c r="J18" s="48"/>
      <c r="K18" s="48">
        <v>0.5</v>
      </c>
      <c r="L18" s="48"/>
    </row>
    <row r="19" spans="1:12" ht="24" customHeight="1" x14ac:dyDescent="0.2">
      <c r="A19" s="114"/>
      <c r="B19" s="47" t="s">
        <v>31</v>
      </c>
      <c r="C19" s="49" t="s">
        <v>115</v>
      </c>
      <c r="D19" s="42" t="s">
        <v>114</v>
      </c>
      <c r="E19" s="42" t="s">
        <v>114</v>
      </c>
      <c r="F19" s="43">
        <v>1084726</v>
      </c>
      <c r="G19" s="42" t="s">
        <v>84</v>
      </c>
      <c r="H19" s="44" t="s">
        <v>62</v>
      </c>
      <c r="I19" s="45">
        <v>1</v>
      </c>
      <c r="J19" s="48">
        <v>1</v>
      </c>
      <c r="K19" s="48">
        <v>0.5</v>
      </c>
      <c r="L19" s="48"/>
    </row>
    <row r="20" spans="1:12" ht="24" customHeight="1" x14ac:dyDescent="0.2">
      <c r="A20" s="114"/>
      <c r="B20" s="47" t="s">
        <v>32</v>
      </c>
      <c r="C20" s="49" t="s">
        <v>107</v>
      </c>
      <c r="D20" s="42" t="s">
        <v>114</v>
      </c>
      <c r="E20" s="42" t="s">
        <v>114</v>
      </c>
      <c r="F20" s="43">
        <v>1084726</v>
      </c>
      <c r="G20" s="42" t="s">
        <v>84</v>
      </c>
      <c r="H20" s="44" t="s">
        <v>62</v>
      </c>
      <c r="I20" s="45">
        <v>0.5</v>
      </c>
      <c r="J20" s="48"/>
      <c r="K20" s="48">
        <v>0.5</v>
      </c>
      <c r="L20" s="48"/>
    </row>
    <row r="21" spans="1:12" ht="24" customHeight="1" x14ac:dyDescent="0.2">
      <c r="A21" s="114"/>
      <c r="B21" s="47" t="s">
        <v>33</v>
      </c>
      <c r="C21" s="49" t="s">
        <v>116</v>
      </c>
      <c r="D21" s="42" t="s">
        <v>114</v>
      </c>
      <c r="E21" s="42" t="s">
        <v>114</v>
      </c>
      <c r="F21" s="43">
        <v>1084726</v>
      </c>
      <c r="G21" s="42" t="s">
        <v>84</v>
      </c>
      <c r="H21" s="44" t="s">
        <v>62</v>
      </c>
      <c r="I21" s="45">
        <v>0.5</v>
      </c>
      <c r="J21" s="48"/>
      <c r="K21" s="48">
        <v>0.5</v>
      </c>
      <c r="L21" s="48"/>
    </row>
    <row r="22" spans="1:12" ht="24" customHeight="1" thickBot="1" x14ac:dyDescent="0.25">
      <c r="A22" s="114"/>
      <c r="B22" s="47"/>
      <c r="C22" s="49"/>
      <c r="D22" s="42"/>
      <c r="E22" s="42"/>
      <c r="F22" s="43"/>
      <c r="G22" s="42"/>
      <c r="H22" s="44"/>
      <c r="I22" s="45"/>
      <c r="J22" s="48"/>
      <c r="K22" s="48"/>
      <c r="L22" s="85"/>
    </row>
    <row r="23" spans="1:12" ht="29.25" customHeight="1" x14ac:dyDescent="0.2">
      <c r="A23" s="124" t="s">
        <v>63</v>
      </c>
      <c r="B23" s="47" t="s">
        <v>29</v>
      </c>
      <c r="C23" s="49" t="s">
        <v>117</v>
      </c>
      <c r="D23" s="42" t="s">
        <v>114</v>
      </c>
      <c r="E23" s="42" t="s">
        <v>114</v>
      </c>
      <c r="F23" s="43">
        <v>1084726</v>
      </c>
      <c r="G23" s="42" t="s">
        <v>84</v>
      </c>
      <c r="H23" s="44" t="s">
        <v>62</v>
      </c>
      <c r="I23" s="45">
        <v>1</v>
      </c>
      <c r="J23" s="48"/>
      <c r="K23" s="48">
        <v>1</v>
      </c>
      <c r="L23" s="46"/>
    </row>
    <row r="24" spans="1:12" ht="20.25" customHeight="1" x14ac:dyDescent="0.2">
      <c r="A24" s="114"/>
      <c r="B24" s="47" t="s">
        <v>30</v>
      </c>
      <c r="C24" s="49" t="s">
        <v>118</v>
      </c>
      <c r="D24" s="42" t="s">
        <v>114</v>
      </c>
      <c r="E24" s="42" t="s">
        <v>114</v>
      </c>
      <c r="F24" s="43">
        <v>1084726</v>
      </c>
      <c r="G24" s="42" t="s">
        <v>84</v>
      </c>
      <c r="H24" s="44" t="s">
        <v>62</v>
      </c>
      <c r="I24" s="45">
        <v>0.5</v>
      </c>
      <c r="J24" s="48"/>
      <c r="K24" s="48">
        <v>0.5</v>
      </c>
      <c r="L24" s="48"/>
    </row>
    <row r="25" spans="1:12" ht="14.25" customHeight="1" thickBot="1" x14ac:dyDescent="0.25">
      <c r="A25" s="125"/>
      <c r="B25" s="47"/>
      <c r="C25" s="49"/>
      <c r="D25" s="42"/>
      <c r="E25" s="42"/>
      <c r="F25" s="43"/>
      <c r="G25" s="42"/>
      <c r="H25" s="44"/>
      <c r="I25" s="45"/>
      <c r="J25" s="48"/>
      <c r="K25" s="48"/>
      <c r="L25" s="85"/>
    </row>
    <row r="26" spans="1:12" ht="21" customHeight="1" x14ac:dyDescent="0.2">
      <c r="A26" s="124" t="s">
        <v>66</v>
      </c>
      <c r="B26" s="47" t="s">
        <v>29</v>
      </c>
      <c r="C26" s="49" t="s">
        <v>119</v>
      </c>
      <c r="D26" s="42" t="s">
        <v>114</v>
      </c>
      <c r="E26" s="42" t="s">
        <v>114</v>
      </c>
      <c r="F26" s="69">
        <v>1084726</v>
      </c>
      <c r="G26" s="42" t="s">
        <v>84</v>
      </c>
      <c r="H26" s="44" t="s">
        <v>62</v>
      </c>
      <c r="I26" s="45">
        <v>1</v>
      </c>
      <c r="J26" s="48">
        <v>0.5</v>
      </c>
      <c r="K26" s="48">
        <v>0.5</v>
      </c>
      <c r="L26" s="46"/>
    </row>
    <row r="27" spans="1:12" ht="21.75" customHeight="1" x14ac:dyDescent="0.2">
      <c r="A27" s="114"/>
      <c r="B27" s="47" t="s">
        <v>30</v>
      </c>
      <c r="C27" s="49" t="s">
        <v>120</v>
      </c>
      <c r="D27" s="42" t="s">
        <v>114</v>
      </c>
      <c r="E27" s="42" t="s">
        <v>114</v>
      </c>
      <c r="F27" s="69">
        <v>1084726</v>
      </c>
      <c r="G27" s="42" t="s">
        <v>84</v>
      </c>
      <c r="H27" s="44" t="s">
        <v>62</v>
      </c>
      <c r="I27" s="45">
        <v>0.5</v>
      </c>
      <c r="J27" s="48"/>
      <c r="K27" s="48">
        <v>0.5</v>
      </c>
      <c r="L27" s="48"/>
    </row>
    <row r="28" spans="1:12" ht="21.75" customHeight="1" x14ac:dyDescent="0.2">
      <c r="A28" s="114"/>
      <c r="B28" s="47"/>
      <c r="C28" s="49"/>
      <c r="D28" s="42"/>
      <c r="E28" s="42"/>
      <c r="F28" s="69"/>
      <c r="G28" s="42"/>
      <c r="H28" s="44"/>
      <c r="I28" s="45"/>
      <c r="J28" s="48"/>
      <c r="K28" s="48"/>
      <c r="L28" s="48"/>
    </row>
    <row r="29" spans="1:12" ht="19.5" customHeight="1" x14ac:dyDescent="0.2">
      <c r="A29" s="124"/>
      <c r="B29" s="47" t="s">
        <v>29</v>
      </c>
      <c r="C29" s="49"/>
      <c r="D29" s="42"/>
      <c r="E29" s="42"/>
      <c r="F29" s="43"/>
      <c r="G29" s="42"/>
      <c r="H29" s="44"/>
      <c r="I29" s="45"/>
      <c r="J29" s="48"/>
      <c r="K29" s="48"/>
      <c r="L29" s="46"/>
    </row>
    <row r="30" spans="1:12" ht="17.25" customHeight="1" x14ac:dyDescent="0.2">
      <c r="A30" s="114"/>
      <c r="B30" s="47" t="s">
        <v>30</v>
      </c>
      <c r="C30" s="49"/>
      <c r="D30" s="42"/>
      <c r="E30" s="42"/>
      <c r="F30" s="43"/>
      <c r="G30" s="42"/>
      <c r="H30" s="44"/>
      <c r="I30" s="45"/>
      <c r="J30" s="48"/>
      <c r="K30" s="48"/>
      <c r="L30" s="48"/>
    </row>
    <row r="31" spans="1:12" ht="17.25" customHeight="1" x14ac:dyDescent="0.2">
      <c r="A31" s="114"/>
      <c r="B31" s="47" t="s">
        <v>31</v>
      </c>
      <c r="C31" s="49"/>
      <c r="D31" s="42"/>
      <c r="E31" s="42"/>
      <c r="F31" s="43"/>
      <c r="G31" s="42"/>
      <c r="H31" s="44"/>
      <c r="I31" s="45"/>
      <c r="J31" s="48"/>
      <c r="K31" s="48"/>
      <c r="L31" s="48"/>
    </row>
    <row r="32" spans="1:12" ht="17.25" customHeight="1" x14ac:dyDescent="0.2">
      <c r="A32" s="114"/>
      <c r="B32" s="47" t="s">
        <v>32</v>
      </c>
      <c r="C32" s="49"/>
      <c r="D32" s="42"/>
      <c r="E32" s="42"/>
      <c r="F32" s="43"/>
      <c r="G32" s="42"/>
      <c r="H32" s="44"/>
      <c r="I32" s="45"/>
      <c r="J32" s="48"/>
      <c r="K32" s="48"/>
      <c r="L32" s="48"/>
    </row>
    <row r="33" spans="1:12" ht="17.25" customHeight="1" x14ac:dyDescent="0.2">
      <c r="A33" s="114"/>
      <c r="B33" s="47" t="s">
        <v>33</v>
      </c>
      <c r="C33" s="49"/>
      <c r="D33" s="42"/>
      <c r="E33" s="42"/>
      <c r="F33" s="43"/>
      <c r="G33" s="42"/>
      <c r="H33" s="44"/>
      <c r="I33" s="45"/>
      <c r="J33" s="48"/>
      <c r="K33" s="48"/>
      <c r="L33" s="48"/>
    </row>
    <row r="34" spans="1:12" ht="17.25" customHeight="1" x14ac:dyDescent="0.2">
      <c r="A34" s="114"/>
      <c r="B34" s="47" t="s">
        <v>34</v>
      </c>
      <c r="C34" s="49"/>
      <c r="D34" s="42"/>
      <c r="E34" s="42"/>
      <c r="F34" s="43"/>
      <c r="G34" s="42"/>
      <c r="H34" s="44"/>
      <c r="I34" s="45"/>
      <c r="J34" s="48"/>
      <c r="K34" s="48"/>
      <c r="L34" s="48"/>
    </row>
    <row r="35" spans="1:12" ht="15.75" customHeight="1" thickBot="1" x14ac:dyDescent="0.25">
      <c r="A35" s="114"/>
      <c r="B35" s="47" t="s">
        <v>35</v>
      </c>
      <c r="C35" s="49"/>
      <c r="D35" s="42"/>
      <c r="E35" s="42"/>
      <c r="F35" s="43"/>
      <c r="G35" s="42"/>
      <c r="H35" s="44"/>
      <c r="I35" s="45"/>
      <c r="J35" s="48"/>
      <c r="K35" s="48"/>
      <c r="L35" s="85"/>
    </row>
    <row r="36" spans="1:12" ht="18.75" customHeight="1" x14ac:dyDescent="0.2">
      <c r="A36" s="124"/>
      <c r="B36" s="47" t="s">
        <v>29</v>
      </c>
      <c r="C36" s="49"/>
      <c r="D36" s="42"/>
      <c r="E36" s="42"/>
      <c r="F36" s="43"/>
      <c r="G36" s="42"/>
      <c r="H36" s="44"/>
      <c r="I36" s="45"/>
      <c r="J36" s="48"/>
      <c r="K36" s="48"/>
      <c r="L36" s="46"/>
    </row>
    <row r="37" spans="1:12" ht="19.5" customHeight="1" x14ac:dyDescent="0.2">
      <c r="A37" s="114"/>
      <c r="B37" s="47" t="s">
        <v>30</v>
      </c>
      <c r="C37" s="49" t="s">
        <v>42</v>
      </c>
      <c r="D37" s="42" t="s">
        <v>42</v>
      </c>
      <c r="E37" s="42" t="s">
        <v>42</v>
      </c>
      <c r="F37" s="43"/>
      <c r="G37" s="42"/>
      <c r="H37" s="44"/>
      <c r="I37" s="45"/>
      <c r="J37" s="48"/>
      <c r="K37" s="48"/>
      <c r="L37" s="48"/>
    </row>
    <row r="38" spans="1:12" ht="19.5" customHeight="1" x14ac:dyDescent="0.2">
      <c r="A38" s="114"/>
      <c r="B38" s="47" t="s">
        <v>31</v>
      </c>
      <c r="C38" s="49"/>
      <c r="D38" s="42"/>
      <c r="E38" s="42"/>
      <c r="F38" s="43"/>
      <c r="G38" s="42"/>
      <c r="H38" s="44"/>
      <c r="I38" s="45"/>
      <c r="J38" s="48"/>
      <c r="K38" s="48"/>
      <c r="L38" s="48"/>
    </row>
    <row r="39" spans="1:12" ht="19.5" customHeight="1" x14ac:dyDescent="0.2">
      <c r="A39" s="114"/>
      <c r="B39" s="47" t="s">
        <v>32</v>
      </c>
      <c r="C39" s="49"/>
      <c r="D39" s="42"/>
      <c r="E39" s="42"/>
      <c r="F39" s="43"/>
      <c r="G39" s="42"/>
      <c r="H39" s="44"/>
      <c r="I39" s="45"/>
      <c r="J39" s="48"/>
      <c r="K39" s="48"/>
      <c r="L39" s="48"/>
    </row>
    <row r="40" spans="1:12" ht="19.5" customHeight="1" x14ac:dyDescent="0.2">
      <c r="A40" s="114"/>
      <c r="B40" s="47" t="s">
        <v>33</v>
      </c>
      <c r="C40" s="49"/>
      <c r="D40" s="42"/>
      <c r="E40" s="42"/>
      <c r="F40" s="43"/>
      <c r="G40" s="42"/>
      <c r="H40" s="44"/>
      <c r="I40" s="45"/>
      <c r="J40" s="48"/>
      <c r="K40" s="48"/>
      <c r="L40" s="48"/>
    </row>
    <row r="41" spans="1:12" ht="19.5" customHeight="1" x14ac:dyDescent="0.2">
      <c r="A41" s="114"/>
      <c r="B41" s="47" t="s">
        <v>34</v>
      </c>
      <c r="C41" s="49"/>
      <c r="D41" s="42"/>
      <c r="E41" s="42"/>
      <c r="F41" s="43"/>
      <c r="G41" s="42"/>
      <c r="H41" s="44"/>
      <c r="I41" s="45"/>
      <c r="J41" s="48"/>
      <c r="K41" s="48"/>
      <c r="L41" s="48"/>
    </row>
    <row r="42" spans="1:12" ht="20.25" customHeight="1" thickBot="1" x14ac:dyDescent="0.25">
      <c r="A42" s="114"/>
      <c r="B42" s="47" t="s">
        <v>35</v>
      </c>
      <c r="C42" s="49" t="s">
        <v>42</v>
      </c>
      <c r="D42" s="42" t="s">
        <v>42</v>
      </c>
      <c r="E42" s="42" t="s">
        <v>42</v>
      </c>
      <c r="F42" s="43"/>
      <c r="G42" s="42"/>
      <c r="H42" s="44"/>
      <c r="I42" s="45"/>
      <c r="J42" s="48"/>
      <c r="K42" s="48"/>
      <c r="L42" s="85"/>
    </row>
    <row r="43" spans="1:12" ht="18" customHeight="1" x14ac:dyDescent="0.2">
      <c r="A43" s="124"/>
      <c r="B43" s="47" t="s">
        <v>29</v>
      </c>
      <c r="C43" s="49" t="s">
        <v>42</v>
      </c>
      <c r="D43" s="42" t="s">
        <v>42</v>
      </c>
      <c r="E43" s="42" t="s">
        <v>42</v>
      </c>
      <c r="F43" s="43"/>
      <c r="G43" s="42"/>
      <c r="H43" s="44"/>
      <c r="I43" s="45"/>
      <c r="J43" s="48"/>
      <c r="K43" s="48"/>
      <c r="L43" s="46"/>
    </row>
    <row r="44" spans="1:12" ht="17.25" customHeight="1" x14ac:dyDescent="0.2">
      <c r="A44" s="114"/>
      <c r="B44" s="47" t="s">
        <v>30</v>
      </c>
      <c r="C44" s="49" t="s">
        <v>42</v>
      </c>
      <c r="D44" s="42" t="s">
        <v>42</v>
      </c>
      <c r="E44" s="42" t="s">
        <v>42</v>
      </c>
      <c r="F44" s="43"/>
      <c r="G44" s="42"/>
      <c r="H44" s="44"/>
      <c r="I44" s="45"/>
      <c r="J44" s="48"/>
      <c r="K44" s="48"/>
      <c r="L44" s="48"/>
    </row>
    <row r="45" spans="1:12" ht="17.25" customHeight="1" x14ac:dyDescent="0.2">
      <c r="A45" s="114"/>
      <c r="B45" s="47" t="s">
        <v>31</v>
      </c>
      <c r="C45" s="49"/>
      <c r="D45" s="42"/>
      <c r="E45" s="42"/>
      <c r="F45" s="43"/>
      <c r="G45" s="42"/>
      <c r="H45" s="44"/>
      <c r="I45" s="45"/>
      <c r="J45" s="48"/>
      <c r="K45" s="48"/>
      <c r="L45" s="48"/>
    </row>
    <row r="46" spans="1:12" ht="17.25" customHeight="1" x14ac:dyDescent="0.2">
      <c r="A46" s="114"/>
      <c r="B46" s="47" t="s">
        <v>32</v>
      </c>
      <c r="C46" s="49"/>
      <c r="D46" s="42"/>
      <c r="E46" s="42"/>
      <c r="F46" s="43"/>
      <c r="G46" s="42"/>
      <c r="H46" s="44"/>
      <c r="I46" s="45"/>
      <c r="J46" s="48"/>
      <c r="K46" s="48"/>
      <c r="L46" s="48"/>
    </row>
    <row r="47" spans="1:12" ht="17.25" customHeight="1" x14ac:dyDescent="0.2">
      <c r="A47" s="114"/>
      <c r="B47" s="47" t="s">
        <v>33</v>
      </c>
      <c r="C47" s="49"/>
      <c r="D47" s="42"/>
      <c r="E47" s="42"/>
      <c r="F47" s="43"/>
      <c r="G47" s="42"/>
      <c r="H47" s="44"/>
      <c r="I47" s="45"/>
      <c r="J47" s="48"/>
      <c r="K47" s="48"/>
      <c r="L47" s="48"/>
    </row>
    <row r="48" spans="1:12" ht="17.25" customHeight="1" x14ac:dyDescent="0.2">
      <c r="A48" s="114"/>
      <c r="B48" s="47" t="s">
        <v>34</v>
      </c>
      <c r="C48" s="49"/>
      <c r="D48" s="42"/>
      <c r="E48" s="42"/>
      <c r="F48" s="43"/>
      <c r="G48" s="42"/>
      <c r="H48" s="44"/>
      <c r="I48" s="45"/>
      <c r="J48" s="48"/>
      <c r="K48" s="48"/>
      <c r="L48" s="48"/>
    </row>
    <row r="49" spans="1:12" ht="18.75" customHeight="1" thickBot="1" x14ac:dyDescent="0.25">
      <c r="A49" s="114"/>
      <c r="B49" s="47" t="s">
        <v>35</v>
      </c>
      <c r="C49" s="49" t="s">
        <v>42</v>
      </c>
      <c r="D49" s="42" t="s">
        <v>42</v>
      </c>
      <c r="E49" s="42" t="s">
        <v>42</v>
      </c>
      <c r="F49" s="43"/>
      <c r="G49" s="42"/>
      <c r="H49" s="44"/>
      <c r="I49" s="45"/>
      <c r="J49" s="48"/>
      <c r="K49" s="48"/>
      <c r="L49" s="85"/>
    </row>
    <row r="50" spans="1:12" ht="18.75" customHeight="1" x14ac:dyDescent="0.2">
      <c r="A50" s="124"/>
      <c r="B50" s="47" t="s">
        <v>29</v>
      </c>
      <c r="C50" s="49" t="s">
        <v>42</v>
      </c>
      <c r="D50" s="42" t="s">
        <v>42</v>
      </c>
      <c r="E50" s="42" t="s">
        <v>42</v>
      </c>
      <c r="F50" s="43"/>
      <c r="G50" s="42"/>
      <c r="H50" s="44"/>
      <c r="I50" s="45"/>
      <c r="J50" s="48"/>
      <c r="K50" s="48"/>
      <c r="L50" s="46"/>
    </row>
    <row r="51" spans="1:12" ht="18.75" customHeight="1" x14ac:dyDescent="0.2">
      <c r="A51" s="114"/>
      <c r="B51" s="47" t="s">
        <v>30</v>
      </c>
      <c r="C51" s="49"/>
      <c r="D51" s="42"/>
      <c r="E51" s="42"/>
      <c r="F51" s="43"/>
      <c r="G51" s="42"/>
      <c r="H51" s="44"/>
      <c r="I51" s="45"/>
      <c r="J51" s="48"/>
      <c r="K51" s="48"/>
      <c r="L51" s="48"/>
    </row>
    <row r="52" spans="1:12" ht="18.75" customHeight="1" x14ac:dyDescent="0.2">
      <c r="A52" s="114"/>
      <c r="B52" s="47" t="s">
        <v>31</v>
      </c>
      <c r="C52" s="49"/>
      <c r="D52" s="42"/>
      <c r="E52" s="42"/>
      <c r="F52" s="43"/>
      <c r="G52" s="42"/>
      <c r="H52" s="44"/>
      <c r="I52" s="45"/>
      <c r="J52" s="48"/>
      <c r="K52" s="48"/>
      <c r="L52" s="48"/>
    </row>
    <row r="53" spans="1:12" ht="18.75" customHeight="1" x14ac:dyDescent="0.2">
      <c r="A53" s="114"/>
      <c r="B53" s="47" t="s">
        <v>32</v>
      </c>
      <c r="C53" s="49"/>
      <c r="D53" s="42"/>
      <c r="E53" s="42"/>
      <c r="F53" s="43"/>
      <c r="G53" s="42"/>
      <c r="H53" s="44"/>
      <c r="I53" s="45"/>
      <c r="J53" s="48"/>
      <c r="K53" s="48"/>
      <c r="L53" s="48"/>
    </row>
    <row r="54" spans="1:12" ht="18" customHeight="1" x14ac:dyDescent="0.2">
      <c r="A54" s="114"/>
      <c r="B54" s="47" t="s">
        <v>33</v>
      </c>
      <c r="C54" s="49" t="s">
        <v>42</v>
      </c>
      <c r="D54" s="42" t="s">
        <v>42</v>
      </c>
      <c r="E54" s="42" t="s">
        <v>42</v>
      </c>
      <c r="F54" s="43"/>
      <c r="G54" s="42"/>
      <c r="H54" s="44"/>
      <c r="I54" s="45"/>
      <c r="J54" s="48"/>
      <c r="K54" s="48"/>
      <c r="L54" s="48"/>
    </row>
    <row r="55" spans="1:12" ht="18" customHeight="1" x14ac:dyDescent="0.2">
      <c r="A55" s="114"/>
      <c r="B55" s="47" t="s">
        <v>34</v>
      </c>
      <c r="C55" s="49"/>
      <c r="D55" s="42"/>
      <c r="E55" s="42"/>
      <c r="F55" s="43"/>
      <c r="G55" s="42"/>
      <c r="H55" s="44"/>
      <c r="I55" s="45"/>
      <c r="J55" s="48"/>
      <c r="K55" s="48"/>
      <c r="L55" s="48"/>
    </row>
    <row r="56" spans="1:12" ht="24" customHeight="1" thickBot="1" x14ac:dyDescent="0.25">
      <c r="A56" s="125"/>
      <c r="B56" s="47" t="s">
        <v>35</v>
      </c>
      <c r="C56" s="49" t="s">
        <v>42</v>
      </c>
      <c r="D56" s="42" t="s">
        <v>42</v>
      </c>
      <c r="E56" s="42" t="s">
        <v>42</v>
      </c>
      <c r="F56" s="43"/>
      <c r="G56" s="42"/>
      <c r="H56" s="44"/>
      <c r="I56" s="45"/>
      <c r="J56" s="48"/>
      <c r="K56" s="48"/>
      <c r="L56" s="85"/>
    </row>
    <row r="57" spans="1:12" ht="24" customHeight="1" x14ac:dyDescent="0.2">
      <c r="A57" s="50"/>
      <c r="B57" s="51"/>
      <c r="C57" s="52"/>
      <c r="D57" s="53"/>
      <c r="E57" s="53"/>
      <c r="F57" s="53"/>
      <c r="G57" s="53"/>
      <c r="H57" s="54"/>
      <c r="I57" s="55"/>
      <c r="J57" s="55"/>
      <c r="K57" s="55"/>
      <c r="L57" s="90"/>
    </row>
    <row r="59" spans="1:12" ht="53.25" customHeight="1" x14ac:dyDescent="0.2"/>
    <row r="60" spans="1:12" ht="42" customHeight="1" x14ac:dyDescent="0.2"/>
    <row r="61" spans="1:12" ht="42" customHeight="1" x14ac:dyDescent="0.2"/>
    <row r="62" spans="1:12" ht="21.75" customHeight="1" x14ac:dyDescent="0.2"/>
    <row r="63" spans="1:12" ht="18.75" customHeight="1" x14ac:dyDescent="0.2"/>
    <row r="64" spans="1:12" ht="21.75" customHeight="1" x14ac:dyDescent="0.2"/>
    <row r="65" ht="18.75" customHeight="1" x14ac:dyDescent="0.2"/>
    <row r="66" ht="18" customHeight="1" x14ac:dyDescent="0.2"/>
    <row r="67" ht="21" customHeight="1" x14ac:dyDescent="0.2"/>
    <row r="68" ht="16.5" customHeight="1" x14ac:dyDescent="0.2"/>
    <row r="69" ht="19.5" customHeight="1" x14ac:dyDescent="0.2"/>
    <row r="70" ht="19.5" customHeight="1" x14ac:dyDescent="0.2"/>
    <row r="71" ht="18.75" customHeight="1" x14ac:dyDescent="0.2"/>
    <row r="72" ht="11.25" customHeight="1" x14ac:dyDescent="0.2"/>
    <row r="73" ht="11.25" customHeight="1" x14ac:dyDescent="0.2"/>
    <row r="90" ht="17.25" customHeight="1" x14ac:dyDescent="0.2"/>
    <row r="91" ht="21" customHeight="1" x14ac:dyDescent="0.2"/>
    <row r="92" ht="21" customHeight="1" x14ac:dyDescent="0.2"/>
    <row r="93" ht="22.5" customHeight="1" x14ac:dyDescent="0.2"/>
  </sheetData>
  <mergeCells count="19">
    <mergeCell ref="A1:K1"/>
    <mergeCell ref="A2:A3"/>
    <mergeCell ref="B2:B3"/>
    <mergeCell ref="C2:C3"/>
    <mergeCell ref="D2:D3"/>
    <mergeCell ref="E2:E3"/>
    <mergeCell ref="F2:F3"/>
    <mergeCell ref="G2:G3"/>
    <mergeCell ref="H2:H3"/>
    <mergeCell ref="A29:A35"/>
    <mergeCell ref="A36:A42"/>
    <mergeCell ref="A43:A49"/>
    <mergeCell ref="A50:A56"/>
    <mergeCell ref="A4:K4"/>
    <mergeCell ref="A5:A10"/>
    <mergeCell ref="A11:A16"/>
    <mergeCell ref="A17:A22"/>
    <mergeCell ref="A23:A25"/>
    <mergeCell ref="A26:A28"/>
  </mergeCells>
  <dataValidations count="9">
    <dataValidation type="decimal" operator="lessThanOrEqual" showInputMessage="1" showErrorMessage="1" sqref="J6" xr:uid="{00000000-0002-0000-0300-000001000000}">
      <formula1>I6</formula1>
    </dataValidation>
    <dataValidation type="decimal" operator="lessThanOrEqual" allowBlank="1" showInputMessage="1" showErrorMessage="1" sqref="J5 K5:L57 J7:J57" xr:uid="{00000000-0002-0000-0300-000004000000}">
      <formula1>I5</formula1>
    </dataValidation>
    <dataValidation type="list" allowBlank="1" showInputMessage="1" showErrorMessage="1" sqref="H94:H65524 H57" xr:uid="{00000000-0002-0000-0300-000005000000}">
      <formula1>Status</formula1>
    </dataValidation>
    <dataValidation type="list" allowBlank="1" showInputMessage="1" showErrorMessage="1" sqref="G94:G65524" xr:uid="{00000000-0002-0000-0300-000007000000}">
      <formula1>Category</formula1>
    </dataValidation>
    <dataValidation type="list" allowBlank="1" showInputMessage="1" showErrorMessage="1" sqref="F94:F65524" xr:uid="{00000000-0002-0000-0300-000008000000}">
      <formula1>Team</formula1>
    </dataValidation>
    <dataValidation type="list" allowBlank="1" showInputMessage="1" showErrorMessage="1" sqref="G5:G16" xr:uid="{00000000-0002-0000-0300-000002000000}">
      <formula1>"Build, Unit Test, System Test, Coding, General , Integration,Regression Testing"</formula1>
    </dataValidation>
    <dataValidation type="list" allowBlank="1" showInputMessage="1" showErrorMessage="1" sqref="G17:G57" xr:uid="{00000000-0002-0000-0300-000006000000}">
      <formula1>"Build, Unit Test, System Test, Coding, General , Integration"</formula1>
    </dataValidation>
    <dataValidation type="decimal" allowBlank="1" showInputMessage="1" showErrorMessage="1" sqref="I5:I56" xr:uid="{00000000-0002-0000-0300-000000000000}">
      <formula1>0</formula1>
      <formula2>12</formula2>
    </dataValidation>
    <dataValidation type="list" allowBlank="1" showInputMessage="1" showErrorMessage="1" sqref="H5:H56" xr:uid="{00000000-0002-0000-0300-000003000000}">
      <formula1>"1- Not Started, 2- In Progress, 3- Completed"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I6"/>
  <sheetViews>
    <sheetView showGridLines="0" workbookViewId="0">
      <selection activeCell="E10" sqref="E10"/>
    </sheetView>
  </sheetViews>
  <sheetFormatPr defaultColWidth="9.140625" defaultRowHeight="12.75" x14ac:dyDescent="0.2"/>
  <cols>
    <col min="1" max="1" width="6.85546875" style="1" customWidth="1"/>
    <col min="2" max="4" width="12.28515625" style="15" customWidth="1"/>
    <col min="5" max="5" width="20.28515625" style="1" customWidth="1"/>
    <col min="6" max="6" width="32.140625" style="15" customWidth="1"/>
    <col min="7" max="7" width="27.28515625" style="16" customWidth="1"/>
    <col min="8" max="8" width="29.7109375" style="1" customWidth="1"/>
    <col min="9" max="9" width="30.28515625" style="1" customWidth="1"/>
    <col min="10" max="16384" width="9.140625" style="1"/>
  </cols>
  <sheetData>
    <row r="1" spans="1:9" s="14" customFormat="1" ht="45.75" customHeight="1" x14ac:dyDescent="0.2">
      <c r="A1" s="13" t="s">
        <v>11</v>
      </c>
      <c r="B1" s="13" t="s">
        <v>22</v>
      </c>
      <c r="C1" s="13" t="s">
        <v>23</v>
      </c>
      <c r="D1" s="13" t="s">
        <v>48</v>
      </c>
      <c r="E1" s="13" t="s">
        <v>26</v>
      </c>
      <c r="F1" s="13" t="s">
        <v>21</v>
      </c>
      <c r="G1" s="13" t="s">
        <v>24</v>
      </c>
      <c r="H1" s="13" t="s">
        <v>25</v>
      </c>
      <c r="I1" s="13" t="s">
        <v>47</v>
      </c>
    </row>
    <row r="2" spans="1:9" s="22" customFormat="1" ht="25.5" x14ac:dyDescent="0.2">
      <c r="A2" s="19"/>
      <c r="B2" s="19">
        <v>1</v>
      </c>
      <c r="C2" s="19" t="s">
        <v>83</v>
      </c>
      <c r="D2" s="19" t="s">
        <v>96</v>
      </c>
      <c r="E2" s="23" t="s">
        <v>155</v>
      </c>
      <c r="F2" s="19" t="s">
        <v>121</v>
      </c>
      <c r="G2" s="21" t="s">
        <v>122</v>
      </c>
      <c r="H2" s="23" t="s">
        <v>123</v>
      </c>
      <c r="I2" s="23" t="s">
        <v>124</v>
      </c>
    </row>
    <row r="3" spans="1:9" s="22" customFormat="1" ht="36.6" customHeight="1" x14ac:dyDescent="0.2">
      <c r="A3" s="19"/>
      <c r="B3" s="19">
        <v>2</v>
      </c>
      <c r="C3" s="19" t="s">
        <v>83</v>
      </c>
      <c r="D3" s="19" t="s">
        <v>96</v>
      </c>
      <c r="E3" s="23" t="s">
        <v>155</v>
      </c>
      <c r="F3" s="19" t="s">
        <v>126</v>
      </c>
      <c r="G3" s="20" t="s">
        <v>125</v>
      </c>
      <c r="H3" s="23" t="s">
        <v>127</v>
      </c>
      <c r="I3" s="23" t="s">
        <v>128</v>
      </c>
    </row>
    <row r="4" spans="1:9" s="22" customFormat="1" x14ac:dyDescent="0.2">
      <c r="A4" s="19"/>
      <c r="B4" s="19">
        <v>3</v>
      </c>
      <c r="C4" s="19" t="s">
        <v>83</v>
      </c>
      <c r="D4" s="19" t="s">
        <v>96</v>
      </c>
      <c r="E4" s="23" t="s">
        <v>155</v>
      </c>
      <c r="F4" s="19" t="s">
        <v>129</v>
      </c>
      <c r="G4" s="20" t="s">
        <v>130</v>
      </c>
      <c r="H4" s="23" t="s">
        <v>131</v>
      </c>
      <c r="I4" s="23" t="s">
        <v>132</v>
      </c>
    </row>
    <row r="5" spans="1:9" s="22" customFormat="1" x14ac:dyDescent="0.2">
      <c r="A5" s="19"/>
      <c r="B5" s="19">
        <v>4</v>
      </c>
      <c r="C5" s="19" t="s">
        <v>104</v>
      </c>
      <c r="D5" s="19" t="s">
        <v>114</v>
      </c>
      <c r="E5" s="23" t="s">
        <v>155</v>
      </c>
      <c r="F5" s="19" t="s">
        <v>133</v>
      </c>
      <c r="G5" s="20" t="s">
        <v>134</v>
      </c>
      <c r="H5" s="23" t="s">
        <v>135</v>
      </c>
      <c r="I5" s="23" t="s">
        <v>136</v>
      </c>
    </row>
    <row r="6" spans="1:9" s="22" customFormat="1" x14ac:dyDescent="0.2">
      <c r="A6" s="19"/>
      <c r="B6" s="19"/>
      <c r="C6" s="19"/>
      <c r="D6" s="19"/>
      <c r="E6" s="23"/>
      <c r="F6" s="19"/>
      <c r="G6" s="20"/>
      <c r="H6" s="23"/>
      <c r="I6" s="23"/>
    </row>
  </sheetData>
  <pageMargins left="0.7" right="0.7" top="0.75" bottom="0.75" header="0.3" footer="0.3"/>
  <pageSetup orientation="portrait" horizontalDpi="4294967292"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2:J228"/>
  <sheetViews>
    <sheetView showGridLines="0" workbookViewId="0">
      <selection activeCell="D5" sqref="D5"/>
    </sheetView>
  </sheetViews>
  <sheetFormatPr defaultRowHeight="12.75" x14ac:dyDescent="0.2"/>
  <cols>
    <col min="1" max="1" width="6.42578125" customWidth="1"/>
    <col min="2" max="2" width="8.140625" customWidth="1"/>
    <col min="3" max="3" width="11.5703125" customWidth="1"/>
    <col min="4" max="4" width="12.85546875" customWidth="1"/>
    <col min="5" max="5" width="16" customWidth="1"/>
    <col min="9" max="9" width="17.28515625" customWidth="1"/>
    <col min="10" max="10" width="10.85546875" customWidth="1"/>
  </cols>
  <sheetData>
    <row r="2" spans="1:10" x14ac:dyDescent="0.2">
      <c r="C2" s="135" t="s">
        <v>43</v>
      </c>
      <c r="D2" s="135"/>
      <c r="E2" s="135"/>
    </row>
    <row r="3" spans="1:10" x14ac:dyDescent="0.2">
      <c r="C3" s="136"/>
      <c r="D3" s="136"/>
      <c r="E3" s="136"/>
      <c r="F3" s="27"/>
      <c r="G3" s="27"/>
      <c r="H3" s="27"/>
      <c r="I3" s="27"/>
    </row>
    <row r="4" spans="1:10" s="6" customFormat="1" ht="33.75" customHeight="1" x14ac:dyDescent="0.2">
      <c r="B4" s="2" t="s">
        <v>38</v>
      </c>
      <c r="C4" s="2" t="s">
        <v>41</v>
      </c>
      <c r="D4" s="2" t="s">
        <v>19</v>
      </c>
      <c r="E4" s="2" t="s">
        <v>20</v>
      </c>
      <c r="F4"/>
      <c r="G4" s="137" t="s">
        <v>37</v>
      </c>
      <c r="H4" s="137"/>
      <c r="I4" s="137"/>
      <c r="J4" s="28"/>
    </row>
    <row r="5" spans="1:10" s="6" customFormat="1" ht="15.75" customHeight="1" x14ac:dyDescent="0.2">
      <c r="B5" s="134">
        <v>1</v>
      </c>
      <c r="C5" s="99">
        <v>1</v>
      </c>
      <c r="D5" s="3">
        <f>'Sprint I Backlog'!I3</f>
        <v>25</v>
      </c>
      <c r="E5" s="3">
        <f>E6+E7</f>
        <v>25.5</v>
      </c>
      <c r="F5"/>
      <c r="G5" s="138"/>
      <c r="H5" s="138"/>
      <c r="I5" s="138"/>
      <c r="J5" s="28"/>
    </row>
    <row r="6" spans="1:10" ht="18.75" customHeight="1" x14ac:dyDescent="0.2">
      <c r="B6" s="134"/>
      <c r="C6" s="99">
        <v>2</v>
      </c>
      <c r="D6" s="3">
        <f>ROUND(D5-(D5/3),2)</f>
        <v>16.670000000000002</v>
      </c>
      <c r="E6" s="26">
        <f>IF(OR(Dashboard!L20="DAY 1"),NA(),'Sprint I Backlog'!J3)</f>
        <v>19.5</v>
      </c>
      <c r="G6" s="63" t="s">
        <v>38</v>
      </c>
      <c r="H6" s="63" t="s">
        <v>19</v>
      </c>
      <c r="I6" s="63" t="s">
        <v>20</v>
      </c>
      <c r="J6" s="4"/>
    </row>
    <row r="7" spans="1:10" ht="18.75" customHeight="1" x14ac:dyDescent="0.2">
      <c r="B7" s="134"/>
      <c r="C7" s="3">
        <v>3</v>
      </c>
      <c r="D7" s="3">
        <f>ROUND(D6-(D5/3),2)</f>
        <v>8.34</v>
      </c>
      <c r="E7" s="26">
        <f>IF(OR(Dashboard!L20="DAY 1",Dashboard!L20="DAY 2"),NA(),'Sprint I Backlog'!K3)</f>
        <v>6</v>
      </c>
      <c r="G7" s="64">
        <v>1</v>
      </c>
      <c r="H7" s="64">
        <f>D5</f>
        <v>25</v>
      </c>
      <c r="I7" s="65">
        <f>E5</f>
        <v>25.5</v>
      </c>
      <c r="J7" s="29"/>
    </row>
    <row r="8" spans="1:10" ht="18.75" customHeight="1" x14ac:dyDescent="0.2">
      <c r="B8" s="74"/>
      <c r="C8" s="75"/>
      <c r="D8" s="75"/>
      <c r="E8" s="29"/>
      <c r="G8" s="64">
        <v>2</v>
      </c>
      <c r="H8" s="64">
        <f>D14</f>
        <v>12.5</v>
      </c>
      <c r="I8" s="65">
        <f>E14</f>
        <v>13.5</v>
      </c>
      <c r="J8" s="29"/>
    </row>
    <row r="9" spans="1:10" ht="18.75" customHeight="1" x14ac:dyDescent="0.2">
      <c r="C9" s="135"/>
      <c r="D9" s="135"/>
      <c r="E9" s="135"/>
      <c r="G9" s="7"/>
      <c r="H9" s="7"/>
      <c r="I9" s="7"/>
      <c r="J9" s="7"/>
    </row>
    <row r="10" spans="1:10" x14ac:dyDescent="0.2">
      <c r="C10" s="135"/>
      <c r="D10" s="135"/>
      <c r="E10" s="135"/>
    </row>
    <row r="11" spans="1:10" x14ac:dyDescent="0.2">
      <c r="C11" s="135" t="s">
        <v>44</v>
      </c>
      <c r="D11" s="135"/>
      <c r="E11" s="135"/>
    </row>
    <row r="12" spans="1:10" x14ac:dyDescent="0.2">
      <c r="C12" s="136"/>
      <c r="D12" s="136"/>
      <c r="E12" s="136"/>
    </row>
    <row r="13" spans="1:10" ht="27" customHeight="1" x14ac:dyDescent="0.2">
      <c r="A13" s="6"/>
      <c r="B13" s="2" t="s">
        <v>38</v>
      </c>
      <c r="C13" s="2" t="s">
        <v>41</v>
      </c>
      <c r="D13" s="2" t="s">
        <v>19</v>
      </c>
      <c r="E13" s="2" t="s">
        <v>20</v>
      </c>
    </row>
    <row r="14" spans="1:10" ht="19.5" customHeight="1" x14ac:dyDescent="0.2">
      <c r="A14" s="6"/>
      <c r="B14" s="134">
        <v>2</v>
      </c>
      <c r="C14" s="99">
        <v>1</v>
      </c>
      <c r="D14" s="3">
        <f>'Sprint II Backlog'!I3</f>
        <v>12.5</v>
      </c>
      <c r="E14" s="3">
        <f>E15+E16</f>
        <v>13.5</v>
      </c>
    </row>
    <row r="15" spans="1:10" ht="18" customHeight="1" x14ac:dyDescent="0.2">
      <c r="B15" s="134"/>
      <c r="C15" s="3">
        <v>2</v>
      </c>
      <c r="D15" s="3">
        <f>ROUND(D14-(D14/3),2)</f>
        <v>8.33</v>
      </c>
      <c r="E15" s="26">
        <f>IF(OR(Dashboard!L20="DAY 1"),NA(),'Sprint II Backlog'!J3)</f>
        <v>7.5</v>
      </c>
    </row>
    <row r="16" spans="1:10" ht="17.25" customHeight="1" x14ac:dyDescent="0.2">
      <c r="B16" s="134"/>
      <c r="C16" s="99">
        <v>3</v>
      </c>
      <c r="D16" s="3">
        <f>ROUND(D15-(D14/3),2)</f>
        <v>4.16</v>
      </c>
      <c r="E16" s="26">
        <f>IF(OR(Dashboard!L20="DAY 1",Dashboard!L20="DAY 2"),NA(),'Sprint II Backlog'!K3)</f>
        <v>6</v>
      </c>
    </row>
    <row r="17" spans="2:10" ht="20.25" customHeight="1" x14ac:dyDescent="0.2">
      <c r="B17" s="74"/>
      <c r="C17" s="75"/>
      <c r="D17" s="75"/>
      <c r="E17" s="29"/>
    </row>
    <row r="18" spans="2:10" x14ac:dyDescent="0.2">
      <c r="C18" s="135"/>
      <c r="D18" s="135"/>
      <c r="E18" s="135"/>
      <c r="F18" s="7"/>
      <c r="G18" s="7"/>
      <c r="H18" s="7"/>
      <c r="I18" s="7"/>
      <c r="J18" s="7"/>
    </row>
    <row r="19" spans="2:10" x14ac:dyDescent="0.2">
      <c r="C19" s="135"/>
      <c r="D19" s="135"/>
      <c r="E19" s="135"/>
      <c r="F19" s="7"/>
      <c r="G19" s="7"/>
      <c r="H19" s="7"/>
      <c r="I19" s="7"/>
      <c r="J19" s="7"/>
    </row>
    <row r="20" spans="2:10" x14ac:dyDescent="0.2">
      <c r="G20" s="7"/>
      <c r="H20" s="7"/>
      <c r="I20" s="7"/>
      <c r="J20" s="7"/>
    </row>
    <row r="26" spans="2:10" x14ac:dyDescent="0.2">
      <c r="F26" s="7"/>
      <c r="G26" s="7"/>
      <c r="H26" s="7"/>
      <c r="I26" s="7"/>
      <c r="J26" s="7"/>
    </row>
    <row r="27" spans="2:10" x14ac:dyDescent="0.2">
      <c r="F27" s="7"/>
      <c r="G27" s="7"/>
      <c r="H27" s="7"/>
      <c r="I27" s="7"/>
      <c r="J27" s="7"/>
    </row>
    <row r="28" spans="2:10" x14ac:dyDescent="0.2">
      <c r="F28" s="7"/>
      <c r="G28" s="7"/>
      <c r="H28" s="7"/>
      <c r="I28" s="7"/>
      <c r="J28" s="7"/>
    </row>
    <row r="29" spans="2:10" x14ac:dyDescent="0.2">
      <c r="F29" s="7"/>
      <c r="G29" s="7"/>
      <c r="H29" s="7"/>
      <c r="I29" s="7"/>
      <c r="J29" s="7"/>
    </row>
    <row r="30" spans="2:10" x14ac:dyDescent="0.2">
      <c r="F30" s="7"/>
      <c r="G30" s="7"/>
      <c r="H30" s="7"/>
      <c r="I30" s="7"/>
      <c r="J30" s="7"/>
    </row>
    <row r="31" spans="2:10" x14ac:dyDescent="0.2">
      <c r="F31" s="7"/>
      <c r="G31" s="7"/>
      <c r="H31" s="7"/>
      <c r="I31" s="7"/>
      <c r="J31" s="7"/>
    </row>
    <row r="32" spans="2:10" x14ac:dyDescent="0.2">
      <c r="F32" s="7"/>
      <c r="G32" s="7"/>
      <c r="H32" s="7"/>
      <c r="I32" s="7"/>
      <c r="J32" s="7"/>
    </row>
    <row r="33" spans="6:10" x14ac:dyDescent="0.2">
      <c r="F33" s="7"/>
      <c r="G33" s="7"/>
      <c r="H33" s="7"/>
      <c r="I33" s="7"/>
      <c r="J33" s="7"/>
    </row>
    <row r="34" spans="6:10" x14ac:dyDescent="0.2">
      <c r="F34" s="7"/>
      <c r="G34" s="7"/>
      <c r="H34" s="7"/>
      <c r="I34" s="7"/>
      <c r="J34" s="7"/>
    </row>
    <row r="35" spans="6:10" x14ac:dyDescent="0.2">
      <c r="F35" s="7"/>
      <c r="G35" s="7"/>
      <c r="H35" s="7"/>
      <c r="I35" s="7"/>
      <c r="J35" s="7"/>
    </row>
    <row r="36" spans="6:10" x14ac:dyDescent="0.2">
      <c r="F36" s="7"/>
      <c r="G36" s="7"/>
      <c r="H36" s="7"/>
      <c r="I36" s="7"/>
      <c r="J36" s="7"/>
    </row>
    <row r="37" spans="6:10" x14ac:dyDescent="0.2">
      <c r="F37" s="7"/>
      <c r="G37" s="7"/>
      <c r="H37" s="7"/>
      <c r="I37" s="7"/>
      <c r="J37" s="7"/>
    </row>
    <row r="38" spans="6:10" x14ac:dyDescent="0.2">
      <c r="F38" s="7"/>
      <c r="G38" s="7"/>
      <c r="H38" s="7"/>
      <c r="I38" s="7"/>
      <c r="J38" s="7"/>
    </row>
    <row r="39" spans="6:10" x14ac:dyDescent="0.2">
      <c r="F39" s="7"/>
      <c r="G39" s="7"/>
      <c r="H39" s="7"/>
      <c r="I39" s="7"/>
      <c r="J39" s="7"/>
    </row>
    <row r="40" spans="6:10" x14ac:dyDescent="0.2">
      <c r="F40" s="7"/>
      <c r="G40" s="7"/>
      <c r="H40" s="7"/>
      <c r="I40" s="7"/>
      <c r="J40" s="7"/>
    </row>
    <row r="41" spans="6:10" x14ac:dyDescent="0.2">
      <c r="F41" s="7"/>
      <c r="G41" s="7"/>
      <c r="H41" s="7"/>
      <c r="I41" s="7"/>
      <c r="J41" s="7"/>
    </row>
    <row r="42" spans="6:10" x14ac:dyDescent="0.2">
      <c r="F42" s="7"/>
      <c r="G42" s="7"/>
      <c r="H42" s="7"/>
      <c r="I42" s="7"/>
      <c r="J42" s="7"/>
    </row>
    <row r="43" spans="6:10" x14ac:dyDescent="0.2">
      <c r="F43" s="7"/>
      <c r="G43" s="7"/>
      <c r="H43" s="7"/>
      <c r="I43" s="7"/>
      <c r="J43" s="7"/>
    </row>
    <row r="44" spans="6:10" x14ac:dyDescent="0.2">
      <c r="F44" s="7"/>
      <c r="G44" s="7"/>
      <c r="H44" s="7"/>
      <c r="I44" s="7"/>
      <c r="J44" s="7"/>
    </row>
    <row r="45" spans="6:10" x14ac:dyDescent="0.2">
      <c r="F45" s="7"/>
      <c r="G45" s="7"/>
      <c r="H45" s="7"/>
      <c r="I45" s="7"/>
      <c r="J45" s="7"/>
    </row>
    <row r="46" spans="6:10" x14ac:dyDescent="0.2">
      <c r="F46" s="7"/>
      <c r="G46" s="7"/>
      <c r="H46" s="7"/>
      <c r="I46" s="7"/>
      <c r="J46" s="7"/>
    </row>
    <row r="47" spans="6:10" x14ac:dyDescent="0.2">
      <c r="F47" s="7"/>
      <c r="G47" s="7"/>
      <c r="H47" s="7"/>
      <c r="I47" s="7"/>
      <c r="J47" s="7"/>
    </row>
    <row r="48" spans="6:10" x14ac:dyDescent="0.2">
      <c r="F48" s="7"/>
      <c r="G48" s="7"/>
      <c r="H48" s="7"/>
      <c r="I48" s="7"/>
      <c r="J48" s="7"/>
    </row>
    <row r="49" spans="6:10" x14ac:dyDescent="0.2">
      <c r="F49" s="7"/>
      <c r="G49" s="7"/>
      <c r="H49" s="7"/>
      <c r="I49" s="7"/>
      <c r="J49" s="7"/>
    </row>
    <row r="50" spans="6:10" x14ac:dyDescent="0.2">
      <c r="F50" s="7"/>
      <c r="G50" s="7"/>
      <c r="H50" s="7"/>
      <c r="I50" s="7"/>
      <c r="J50" s="7"/>
    </row>
    <row r="51" spans="6:10" x14ac:dyDescent="0.2">
      <c r="F51" s="7"/>
      <c r="G51" s="7"/>
      <c r="H51" s="7"/>
      <c r="I51" s="7"/>
      <c r="J51" s="7"/>
    </row>
    <row r="52" spans="6:10" x14ac:dyDescent="0.2">
      <c r="F52" s="7"/>
      <c r="G52" s="7"/>
      <c r="H52" s="7"/>
      <c r="I52" s="7"/>
      <c r="J52" s="7"/>
    </row>
    <row r="53" spans="6:10" x14ac:dyDescent="0.2">
      <c r="F53" s="7"/>
      <c r="G53" s="7"/>
      <c r="H53" s="7"/>
      <c r="I53" s="7"/>
      <c r="J53" s="7"/>
    </row>
    <row r="54" spans="6:10" x14ac:dyDescent="0.2">
      <c r="F54" s="7"/>
      <c r="G54" s="7"/>
      <c r="H54" s="7"/>
      <c r="I54" s="7"/>
      <c r="J54" s="7"/>
    </row>
    <row r="55" spans="6:10" x14ac:dyDescent="0.2">
      <c r="F55" s="7"/>
      <c r="G55" s="7"/>
      <c r="H55" s="7"/>
      <c r="I55" s="7"/>
      <c r="J55" s="7"/>
    </row>
    <row r="56" spans="6:10" x14ac:dyDescent="0.2">
      <c r="F56" s="7"/>
      <c r="G56" s="7"/>
      <c r="H56" s="7"/>
      <c r="I56" s="7"/>
      <c r="J56" s="7"/>
    </row>
    <row r="57" spans="6:10" x14ac:dyDescent="0.2">
      <c r="F57" s="7"/>
      <c r="G57" s="7"/>
      <c r="H57" s="7"/>
      <c r="I57" s="7"/>
      <c r="J57" s="7"/>
    </row>
    <row r="58" spans="6:10" x14ac:dyDescent="0.2">
      <c r="F58" s="7"/>
      <c r="G58" s="7"/>
      <c r="H58" s="7"/>
      <c r="I58" s="7"/>
      <c r="J58" s="7"/>
    </row>
    <row r="59" spans="6:10" x14ac:dyDescent="0.2">
      <c r="F59" s="7"/>
      <c r="G59" s="7"/>
      <c r="H59" s="7"/>
      <c r="I59" s="7"/>
      <c r="J59" s="7"/>
    </row>
    <row r="60" spans="6:10" x14ac:dyDescent="0.2">
      <c r="F60" s="7"/>
      <c r="G60" s="7"/>
      <c r="H60" s="7"/>
      <c r="I60" s="7"/>
      <c r="J60" s="7"/>
    </row>
    <row r="61" spans="6:10" x14ac:dyDescent="0.2">
      <c r="F61" s="7"/>
      <c r="G61" s="7"/>
      <c r="H61" s="7"/>
      <c r="I61" s="7"/>
      <c r="J61" s="7"/>
    </row>
    <row r="62" spans="6:10" x14ac:dyDescent="0.2">
      <c r="F62" s="7"/>
      <c r="G62" s="7"/>
      <c r="H62" s="7"/>
      <c r="I62" s="7"/>
      <c r="J62" s="7"/>
    </row>
    <row r="63" spans="6:10" x14ac:dyDescent="0.2">
      <c r="F63" s="7"/>
      <c r="G63" s="7"/>
      <c r="H63" s="7"/>
      <c r="I63" s="7"/>
      <c r="J63" s="7"/>
    </row>
    <row r="64" spans="6:10" x14ac:dyDescent="0.2">
      <c r="F64" s="7"/>
      <c r="G64" s="7"/>
      <c r="H64" s="7"/>
      <c r="I64" s="7"/>
      <c r="J64" s="7"/>
    </row>
    <row r="65" spans="6:10" x14ac:dyDescent="0.2">
      <c r="F65" s="7"/>
      <c r="G65" s="7"/>
      <c r="H65" s="7"/>
      <c r="I65" s="7"/>
      <c r="J65" s="7"/>
    </row>
    <row r="66" spans="6:10" x14ac:dyDescent="0.2">
      <c r="F66" s="7"/>
      <c r="G66" s="7"/>
      <c r="H66" s="7"/>
      <c r="I66" s="7"/>
      <c r="J66" s="7"/>
    </row>
    <row r="67" spans="6:10" x14ac:dyDescent="0.2">
      <c r="F67" s="7"/>
      <c r="G67" s="7"/>
      <c r="H67" s="7"/>
      <c r="I67" s="7"/>
      <c r="J67" s="7"/>
    </row>
    <row r="68" spans="6:10" x14ac:dyDescent="0.2">
      <c r="F68" s="7"/>
      <c r="G68" s="7"/>
      <c r="H68" s="7"/>
      <c r="I68" s="7"/>
      <c r="J68" s="7"/>
    </row>
    <row r="69" spans="6:10" x14ac:dyDescent="0.2">
      <c r="F69" s="7"/>
      <c r="G69" s="7"/>
      <c r="H69" s="7"/>
      <c r="I69" s="7"/>
      <c r="J69" s="7"/>
    </row>
    <row r="70" spans="6:10" x14ac:dyDescent="0.2">
      <c r="F70" s="7"/>
      <c r="G70" s="7"/>
      <c r="H70" s="7"/>
      <c r="I70" s="7"/>
      <c r="J70" s="7"/>
    </row>
    <row r="71" spans="6:10" x14ac:dyDescent="0.2">
      <c r="F71" s="7"/>
      <c r="G71" s="7"/>
      <c r="H71" s="7"/>
      <c r="I71" s="7"/>
      <c r="J71" s="7"/>
    </row>
    <row r="72" spans="6:10" x14ac:dyDescent="0.2">
      <c r="F72" s="7"/>
      <c r="G72" s="7"/>
      <c r="H72" s="7"/>
      <c r="I72" s="7"/>
      <c r="J72" s="7"/>
    </row>
    <row r="73" spans="6:10" x14ac:dyDescent="0.2">
      <c r="F73" s="7"/>
      <c r="G73" s="7"/>
      <c r="H73" s="7"/>
      <c r="I73" s="7"/>
      <c r="J73" s="7"/>
    </row>
    <row r="74" spans="6:10" x14ac:dyDescent="0.2">
      <c r="F74" s="7"/>
      <c r="G74" s="7"/>
      <c r="H74" s="7"/>
      <c r="I74" s="7"/>
      <c r="J74" s="7"/>
    </row>
    <row r="75" spans="6:10" x14ac:dyDescent="0.2">
      <c r="F75" s="7"/>
      <c r="G75" s="7"/>
      <c r="H75" s="7"/>
      <c r="I75" s="7"/>
      <c r="J75" s="7"/>
    </row>
    <row r="76" spans="6:10" x14ac:dyDescent="0.2">
      <c r="F76" s="7"/>
      <c r="G76" s="7"/>
      <c r="H76" s="7"/>
      <c r="I76" s="7"/>
      <c r="J76" s="7"/>
    </row>
    <row r="77" spans="6:10" x14ac:dyDescent="0.2">
      <c r="F77" s="7"/>
      <c r="G77" s="7"/>
      <c r="H77" s="7"/>
      <c r="I77" s="7"/>
      <c r="J77" s="7"/>
    </row>
    <row r="78" spans="6:10" x14ac:dyDescent="0.2">
      <c r="F78" s="7"/>
      <c r="G78" s="7"/>
      <c r="H78" s="7"/>
      <c r="I78" s="7"/>
      <c r="J78" s="7"/>
    </row>
    <row r="79" spans="6:10" x14ac:dyDescent="0.2">
      <c r="F79" s="7"/>
      <c r="G79" s="7"/>
      <c r="H79" s="7"/>
      <c r="I79" s="7"/>
      <c r="J79" s="7"/>
    </row>
    <row r="80" spans="6:10" x14ac:dyDescent="0.2">
      <c r="F80" s="7"/>
      <c r="G80" s="7"/>
      <c r="H80" s="7"/>
      <c r="I80" s="7"/>
      <c r="J80" s="7"/>
    </row>
    <row r="81" spans="6:10" x14ac:dyDescent="0.2">
      <c r="F81" s="7"/>
      <c r="G81" s="7"/>
      <c r="H81" s="7"/>
      <c r="I81" s="7"/>
      <c r="J81" s="7"/>
    </row>
    <row r="82" spans="6:10" x14ac:dyDescent="0.2">
      <c r="F82" s="7"/>
      <c r="G82" s="7"/>
      <c r="H82" s="7"/>
      <c r="I82" s="7"/>
      <c r="J82" s="7"/>
    </row>
    <row r="83" spans="6:10" x14ac:dyDescent="0.2">
      <c r="F83" s="7"/>
      <c r="G83" s="7"/>
      <c r="H83" s="7"/>
      <c r="I83" s="7"/>
      <c r="J83" s="7"/>
    </row>
    <row r="84" spans="6:10" x14ac:dyDescent="0.2">
      <c r="F84" s="7"/>
      <c r="G84" s="7"/>
      <c r="H84" s="7"/>
      <c r="I84" s="7"/>
      <c r="J84" s="7"/>
    </row>
    <row r="85" spans="6:10" x14ac:dyDescent="0.2">
      <c r="F85" s="7"/>
      <c r="G85" s="7"/>
      <c r="H85" s="7"/>
      <c r="I85" s="7"/>
      <c r="J85" s="7"/>
    </row>
    <row r="86" spans="6:10" x14ac:dyDescent="0.2">
      <c r="F86" s="7"/>
      <c r="G86" s="7"/>
      <c r="H86" s="7"/>
      <c r="I86" s="7"/>
      <c r="J86" s="7"/>
    </row>
    <row r="87" spans="6:10" x14ac:dyDescent="0.2">
      <c r="F87" s="7"/>
      <c r="G87" s="7"/>
      <c r="H87" s="7"/>
      <c r="I87" s="7"/>
      <c r="J87" s="7"/>
    </row>
    <row r="88" spans="6:10" x14ac:dyDescent="0.2">
      <c r="F88" s="7"/>
      <c r="G88" s="7"/>
      <c r="H88" s="7"/>
      <c r="I88" s="7"/>
      <c r="J88" s="7"/>
    </row>
    <row r="89" spans="6:10" x14ac:dyDescent="0.2">
      <c r="F89" s="7"/>
      <c r="G89" s="7"/>
      <c r="H89" s="7"/>
      <c r="I89" s="7"/>
      <c r="J89" s="7"/>
    </row>
    <row r="90" spans="6:10" x14ac:dyDescent="0.2">
      <c r="F90" s="7"/>
      <c r="G90" s="7"/>
      <c r="H90" s="7"/>
      <c r="I90" s="7"/>
      <c r="J90" s="7"/>
    </row>
    <row r="91" spans="6:10" x14ac:dyDescent="0.2">
      <c r="F91" s="7"/>
      <c r="G91" s="7"/>
      <c r="H91" s="7"/>
      <c r="I91" s="7"/>
      <c r="J91" s="7"/>
    </row>
    <row r="92" spans="6:10" x14ac:dyDescent="0.2">
      <c r="F92" s="7"/>
      <c r="G92" s="7"/>
      <c r="H92" s="7"/>
      <c r="I92" s="7"/>
      <c r="J92" s="7"/>
    </row>
    <row r="93" spans="6:10" x14ac:dyDescent="0.2">
      <c r="F93" s="7"/>
      <c r="G93" s="7"/>
      <c r="H93" s="7"/>
      <c r="I93" s="7"/>
      <c r="J93" s="7"/>
    </row>
    <row r="94" spans="6:10" x14ac:dyDescent="0.2">
      <c r="F94" s="7"/>
      <c r="G94" s="7"/>
      <c r="H94" s="7"/>
      <c r="I94" s="7"/>
      <c r="J94" s="7"/>
    </row>
    <row r="95" spans="6:10" x14ac:dyDescent="0.2">
      <c r="F95" s="7"/>
      <c r="G95" s="7"/>
      <c r="H95" s="7"/>
      <c r="I95" s="7"/>
      <c r="J95" s="7"/>
    </row>
    <row r="96" spans="6:10" x14ac:dyDescent="0.2">
      <c r="F96" s="7"/>
      <c r="G96" s="7"/>
      <c r="H96" s="7"/>
      <c r="I96" s="7"/>
      <c r="J96" s="7"/>
    </row>
    <row r="97" spans="6:10" x14ac:dyDescent="0.2">
      <c r="F97" s="7"/>
      <c r="G97" s="7"/>
      <c r="H97" s="7"/>
      <c r="I97" s="7"/>
      <c r="J97" s="7"/>
    </row>
    <row r="98" spans="6:10" x14ac:dyDescent="0.2">
      <c r="F98" s="7"/>
      <c r="G98" s="7"/>
      <c r="H98" s="7"/>
      <c r="I98" s="7"/>
      <c r="J98" s="7"/>
    </row>
    <row r="99" spans="6:10" x14ac:dyDescent="0.2">
      <c r="F99" s="7"/>
      <c r="G99" s="7"/>
      <c r="H99" s="7"/>
      <c r="I99" s="7"/>
      <c r="J99" s="7"/>
    </row>
    <row r="100" spans="6:10" x14ac:dyDescent="0.2">
      <c r="F100" s="7"/>
      <c r="G100" s="7"/>
      <c r="H100" s="7"/>
      <c r="I100" s="7"/>
      <c r="J100" s="7"/>
    </row>
    <row r="101" spans="6:10" x14ac:dyDescent="0.2">
      <c r="F101" s="7"/>
      <c r="G101" s="7"/>
      <c r="H101" s="7"/>
      <c r="I101" s="7"/>
      <c r="J101" s="7"/>
    </row>
    <row r="102" spans="6:10" x14ac:dyDescent="0.2">
      <c r="F102" s="7"/>
      <c r="G102" s="7"/>
      <c r="H102" s="7"/>
      <c r="I102" s="7"/>
      <c r="J102" s="7"/>
    </row>
    <row r="103" spans="6:10" x14ac:dyDescent="0.2">
      <c r="F103" s="7"/>
      <c r="G103" s="7"/>
      <c r="H103" s="7"/>
      <c r="I103" s="7"/>
      <c r="J103" s="7"/>
    </row>
    <row r="104" spans="6:10" x14ac:dyDescent="0.2">
      <c r="F104" s="7"/>
      <c r="G104" s="7"/>
      <c r="H104" s="7"/>
      <c r="I104" s="7"/>
      <c r="J104" s="7"/>
    </row>
    <row r="105" spans="6:10" x14ac:dyDescent="0.2">
      <c r="F105" s="7"/>
      <c r="G105" s="7"/>
      <c r="H105" s="7"/>
      <c r="I105" s="7"/>
      <c r="J105" s="7"/>
    </row>
    <row r="106" spans="6:10" x14ac:dyDescent="0.2">
      <c r="F106" s="7"/>
      <c r="G106" s="7"/>
      <c r="H106" s="7"/>
      <c r="I106" s="7"/>
      <c r="J106" s="7"/>
    </row>
    <row r="107" spans="6:10" x14ac:dyDescent="0.2">
      <c r="F107" s="7"/>
      <c r="G107" s="7"/>
      <c r="H107" s="7"/>
      <c r="I107" s="7"/>
      <c r="J107" s="7"/>
    </row>
    <row r="108" spans="6:10" x14ac:dyDescent="0.2">
      <c r="F108" s="7"/>
      <c r="G108" s="7"/>
      <c r="H108" s="7"/>
      <c r="I108" s="7"/>
      <c r="J108" s="7"/>
    </row>
    <row r="109" spans="6:10" x14ac:dyDescent="0.2">
      <c r="F109" s="7"/>
      <c r="G109" s="7"/>
      <c r="H109" s="7"/>
      <c r="I109" s="7"/>
      <c r="J109" s="7"/>
    </row>
    <row r="110" spans="6:10" x14ac:dyDescent="0.2">
      <c r="F110" s="7"/>
      <c r="G110" s="7"/>
      <c r="H110" s="7"/>
      <c r="I110" s="7"/>
      <c r="J110" s="7"/>
    </row>
    <row r="111" spans="6:10" x14ac:dyDescent="0.2">
      <c r="F111" s="7"/>
      <c r="G111" s="7"/>
      <c r="H111" s="7"/>
      <c r="I111" s="7"/>
      <c r="J111" s="7"/>
    </row>
    <row r="112" spans="6:10" x14ac:dyDescent="0.2">
      <c r="F112" s="7"/>
      <c r="G112" s="7"/>
      <c r="H112" s="7"/>
      <c r="I112" s="7"/>
      <c r="J112" s="7"/>
    </row>
    <row r="113" spans="6:10" x14ac:dyDescent="0.2">
      <c r="F113" s="7"/>
      <c r="G113" s="7"/>
      <c r="H113" s="7"/>
      <c r="I113" s="7"/>
      <c r="J113" s="7"/>
    </row>
    <row r="114" spans="6:10" x14ac:dyDescent="0.2">
      <c r="F114" s="7"/>
      <c r="G114" s="7"/>
      <c r="H114" s="7"/>
      <c r="I114" s="7"/>
      <c r="J114" s="7"/>
    </row>
    <row r="115" spans="6:10" x14ac:dyDescent="0.2">
      <c r="F115" s="7"/>
      <c r="G115" s="7"/>
      <c r="H115" s="7"/>
      <c r="I115" s="7"/>
      <c r="J115" s="7"/>
    </row>
    <row r="116" spans="6:10" x14ac:dyDescent="0.2">
      <c r="F116" s="7"/>
      <c r="G116" s="7"/>
      <c r="H116" s="7"/>
      <c r="I116" s="7"/>
      <c r="J116" s="7"/>
    </row>
    <row r="117" spans="6:10" x14ac:dyDescent="0.2">
      <c r="F117" s="7"/>
      <c r="G117" s="7"/>
      <c r="H117" s="7"/>
      <c r="I117" s="7"/>
      <c r="J117" s="7"/>
    </row>
    <row r="118" spans="6:10" x14ac:dyDescent="0.2">
      <c r="F118" s="7"/>
      <c r="G118" s="7"/>
      <c r="H118" s="7"/>
      <c r="I118" s="7"/>
      <c r="J118" s="7"/>
    </row>
    <row r="119" spans="6:10" x14ac:dyDescent="0.2">
      <c r="F119" s="7"/>
      <c r="G119" s="7"/>
      <c r="H119" s="7"/>
      <c r="I119" s="7"/>
      <c r="J119" s="7"/>
    </row>
    <row r="120" spans="6:10" x14ac:dyDescent="0.2">
      <c r="F120" s="7"/>
      <c r="G120" s="7"/>
      <c r="H120" s="7"/>
      <c r="I120" s="7"/>
      <c r="J120" s="7"/>
    </row>
    <row r="121" spans="6:10" x14ac:dyDescent="0.2">
      <c r="F121" s="7"/>
      <c r="G121" s="7"/>
      <c r="H121" s="7"/>
      <c r="I121" s="7"/>
      <c r="J121" s="7"/>
    </row>
    <row r="122" spans="6:10" x14ac:dyDescent="0.2">
      <c r="F122" s="7"/>
      <c r="G122" s="7"/>
      <c r="H122" s="7"/>
      <c r="I122" s="7"/>
      <c r="J122" s="7"/>
    </row>
    <row r="123" spans="6:10" x14ac:dyDescent="0.2">
      <c r="F123" s="7"/>
      <c r="G123" s="7"/>
      <c r="H123" s="7"/>
      <c r="I123" s="7"/>
      <c r="J123" s="7"/>
    </row>
    <row r="124" spans="6:10" x14ac:dyDescent="0.2">
      <c r="F124" s="7"/>
      <c r="G124" s="7"/>
      <c r="H124" s="7"/>
      <c r="I124" s="7"/>
      <c r="J124" s="7"/>
    </row>
    <row r="125" spans="6:10" x14ac:dyDescent="0.2">
      <c r="F125" s="7"/>
      <c r="G125" s="7"/>
      <c r="H125" s="7"/>
      <c r="I125" s="7"/>
      <c r="J125" s="7"/>
    </row>
    <row r="126" spans="6:10" x14ac:dyDescent="0.2">
      <c r="F126" s="7"/>
      <c r="G126" s="7"/>
      <c r="H126" s="7"/>
      <c r="I126" s="7"/>
      <c r="J126" s="7"/>
    </row>
    <row r="127" spans="6:10" x14ac:dyDescent="0.2">
      <c r="F127" s="7"/>
      <c r="G127" s="7"/>
      <c r="H127" s="7"/>
      <c r="I127" s="7"/>
      <c r="J127" s="7"/>
    </row>
    <row r="128" spans="6:10" x14ac:dyDescent="0.2">
      <c r="F128" s="7"/>
      <c r="G128" s="7"/>
      <c r="H128" s="7"/>
      <c r="I128" s="7"/>
      <c r="J128" s="7"/>
    </row>
    <row r="129" spans="6:10" x14ac:dyDescent="0.2">
      <c r="F129" s="7"/>
      <c r="G129" s="7"/>
      <c r="H129" s="7"/>
      <c r="I129" s="7"/>
      <c r="J129" s="7"/>
    </row>
    <row r="130" spans="6:10" x14ac:dyDescent="0.2">
      <c r="F130" s="7"/>
      <c r="G130" s="7"/>
      <c r="H130" s="7"/>
      <c r="I130" s="7"/>
      <c r="J130" s="7"/>
    </row>
    <row r="131" spans="6:10" x14ac:dyDescent="0.2">
      <c r="F131" s="7"/>
      <c r="G131" s="7"/>
      <c r="H131" s="7"/>
      <c r="I131" s="7"/>
      <c r="J131" s="7"/>
    </row>
    <row r="132" spans="6:10" x14ac:dyDescent="0.2">
      <c r="F132" s="7"/>
      <c r="G132" s="7"/>
      <c r="H132" s="7"/>
      <c r="I132" s="7"/>
      <c r="J132" s="7"/>
    </row>
    <row r="133" spans="6:10" x14ac:dyDescent="0.2">
      <c r="F133" s="7"/>
      <c r="G133" s="7"/>
      <c r="H133" s="7"/>
      <c r="I133" s="7"/>
      <c r="J133" s="7"/>
    </row>
    <row r="134" spans="6:10" x14ac:dyDescent="0.2">
      <c r="F134" s="7"/>
      <c r="G134" s="7"/>
      <c r="H134" s="7"/>
      <c r="I134" s="7"/>
      <c r="J134" s="7"/>
    </row>
    <row r="135" spans="6:10" x14ac:dyDescent="0.2">
      <c r="F135" s="7"/>
      <c r="G135" s="7"/>
      <c r="H135" s="7"/>
      <c r="I135" s="7"/>
      <c r="J135" s="7"/>
    </row>
    <row r="136" spans="6:10" x14ac:dyDescent="0.2">
      <c r="F136" s="7"/>
      <c r="G136" s="7"/>
      <c r="H136" s="7"/>
      <c r="I136" s="7"/>
      <c r="J136" s="7"/>
    </row>
    <row r="137" spans="6:10" x14ac:dyDescent="0.2">
      <c r="F137" s="7"/>
      <c r="G137" s="7"/>
      <c r="H137" s="7"/>
      <c r="I137" s="7"/>
      <c r="J137" s="7"/>
    </row>
    <row r="138" spans="6:10" x14ac:dyDescent="0.2">
      <c r="F138" s="7"/>
      <c r="G138" s="7"/>
      <c r="H138" s="7"/>
      <c r="I138" s="7"/>
      <c r="J138" s="7"/>
    </row>
    <row r="139" spans="6:10" x14ac:dyDescent="0.2">
      <c r="F139" s="7"/>
      <c r="G139" s="7"/>
      <c r="H139" s="7"/>
      <c r="I139" s="7"/>
      <c r="J139" s="7"/>
    </row>
    <row r="140" spans="6:10" x14ac:dyDescent="0.2">
      <c r="F140" s="7"/>
      <c r="G140" s="7"/>
      <c r="H140" s="7"/>
      <c r="I140" s="7"/>
      <c r="J140" s="7"/>
    </row>
    <row r="141" spans="6:10" x14ac:dyDescent="0.2">
      <c r="F141" s="7"/>
      <c r="G141" s="7"/>
      <c r="H141" s="7"/>
      <c r="I141" s="7"/>
      <c r="J141" s="7"/>
    </row>
    <row r="142" spans="6:10" x14ac:dyDescent="0.2">
      <c r="F142" s="7"/>
      <c r="G142" s="7"/>
      <c r="H142" s="7"/>
      <c r="I142" s="7"/>
      <c r="J142" s="7"/>
    </row>
    <row r="143" spans="6:10" x14ac:dyDescent="0.2">
      <c r="F143" s="7"/>
      <c r="G143" s="7"/>
      <c r="H143" s="7"/>
      <c r="I143" s="7"/>
      <c r="J143" s="7"/>
    </row>
    <row r="144" spans="6:10" x14ac:dyDescent="0.2">
      <c r="F144" s="7"/>
      <c r="G144" s="7"/>
      <c r="H144" s="7"/>
      <c r="I144" s="7"/>
      <c r="J144" s="7"/>
    </row>
    <row r="145" spans="6:10" x14ac:dyDescent="0.2">
      <c r="F145" s="7"/>
      <c r="G145" s="7"/>
      <c r="H145" s="7"/>
      <c r="I145" s="7"/>
      <c r="J145" s="7"/>
    </row>
    <row r="146" spans="6:10" x14ac:dyDescent="0.2">
      <c r="F146" s="7"/>
      <c r="G146" s="7"/>
      <c r="H146" s="7"/>
      <c r="I146" s="7"/>
      <c r="J146" s="7"/>
    </row>
    <row r="147" spans="6:10" x14ac:dyDescent="0.2">
      <c r="F147" s="7"/>
      <c r="G147" s="7"/>
      <c r="H147" s="7"/>
      <c r="I147" s="7"/>
      <c r="J147" s="7"/>
    </row>
    <row r="148" spans="6:10" x14ac:dyDescent="0.2">
      <c r="F148" s="7"/>
      <c r="G148" s="7"/>
      <c r="H148" s="7"/>
      <c r="I148" s="7"/>
      <c r="J148" s="7"/>
    </row>
    <row r="149" spans="6:10" x14ac:dyDescent="0.2">
      <c r="F149" s="7"/>
      <c r="G149" s="7"/>
      <c r="H149" s="7"/>
      <c r="I149" s="7"/>
      <c r="J149" s="7"/>
    </row>
    <row r="150" spans="6:10" x14ac:dyDescent="0.2">
      <c r="F150" s="7"/>
      <c r="G150" s="7"/>
      <c r="H150" s="7"/>
      <c r="I150" s="7"/>
      <c r="J150" s="7"/>
    </row>
    <row r="151" spans="6:10" x14ac:dyDescent="0.2">
      <c r="F151" s="7"/>
      <c r="G151" s="7"/>
      <c r="H151" s="7"/>
      <c r="I151" s="7"/>
      <c r="J151" s="7"/>
    </row>
    <row r="152" spans="6:10" x14ac:dyDescent="0.2">
      <c r="F152" s="7"/>
      <c r="G152" s="7"/>
      <c r="H152" s="7"/>
      <c r="I152" s="7"/>
      <c r="J152" s="7"/>
    </row>
    <row r="153" spans="6:10" x14ac:dyDescent="0.2">
      <c r="F153" s="7"/>
      <c r="G153" s="7"/>
      <c r="H153" s="7"/>
      <c r="I153" s="7"/>
      <c r="J153" s="7"/>
    </row>
    <row r="154" spans="6:10" x14ac:dyDescent="0.2">
      <c r="F154" s="7"/>
      <c r="G154" s="7"/>
      <c r="H154" s="7"/>
      <c r="I154" s="7"/>
      <c r="J154" s="7"/>
    </row>
    <row r="155" spans="6:10" x14ac:dyDescent="0.2">
      <c r="F155" s="7"/>
      <c r="G155" s="7"/>
      <c r="H155" s="7"/>
      <c r="I155" s="7"/>
      <c r="J155" s="7"/>
    </row>
    <row r="156" spans="6:10" x14ac:dyDescent="0.2">
      <c r="F156" s="7"/>
      <c r="G156" s="7"/>
      <c r="H156" s="7"/>
      <c r="I156" s="7"/>
      <c r="J156" s="7"/>
    </row>
    <row r="157" spans="6:10" x14ac:dyDescent="0.2">
      <c r="F157" s="7"/>
      <c r="G157" s="7"/>
      <c r="H157" s="7"/>
      <c r="I157" s="7"/>
      <c r="J157" s="7"/>
    </row>
    <row r="158" spans="6:10" x14ac:dyDescent="0.2">
      <c r="F158" s="7"/>
      <c r="G158" s="7"/>
      <c r="H158" s="7"/>
      <c r="I158" s="7"/>
      <c r="J158" s="7"/>
    </row>
    <row r="159" spans="6:10" x14ac:dyDescent="0.2">
      <c r="F159" s="7"/>
      <c r="G159" s="7"/>
      <c r="H159" s="7"/>
      <c r="I159" s="7"/>
      <c r="J159" s="7"/>
    </row>
    <row r="160" spans="6:10" x14ac:dyDescent="0.2">
      <c r="F160" s="7"/>
      <c r="G160" s="7"/>
      <c r="H160" s="7"/>
      <c r="I160" s="7"/>
      <c r="J160" s="7"/>
    </row>
    <row r="161" spans="6:10" x14ac:dyDescent="0.2">
      <c r="F161" s="7"/>
      <c r="G161" s="7"/>
      <c r="H161" s="7"/>
      <c r="I161" s="7"/>
      <c r="J161" s="7"/>
    </row>
    <row r="162" spans="6:10" x14ac:dyDescent="0.2">
      <c r="F162" s="7"/>
      <c r="G162" s="7"/>
      <c r="H162" s="7"/>
      <c r="I162" s="7"/>
      <c r="J162" s="7"/>
    </row>
    <row r="163" spans="6:10" x14ac:dyDescent="0.2">
      <c r="F163" s="7"/>
      <c r="G163" s="7"/>
      <c r="H163" s="7"/>
      <c r="I163" s="7"/>
      <c r="J163" s="7"/>
    </row>
    <row r="164" spans="6:10" x14ac:dyDescent="0.2">
      <c r="F164" s="7"/>
      <c r="G164" s="7"/>
      <c r="H164" s="7"/>
      <c r="I164" s="7"/>
      <c r="J164" s="7"/>
    </row>
    <row r="165" spans="6:10" x14ac:dyDescent="0.2">
      <c r="F165" s="7"/>
      <c r="G165" s="7"/>
      <c r="H165" s="7"/>
      <c r="I165" s="7"/>
      <c r="J165" s="7"/>
    </row>
    <row r="166" spans="6:10" x14ac:dyDescent="0.2">
      <c r="F166" s="7"/>
      <c r="G166" s="7"/>
      <c r="H166" s="7"/>
      <c r="I166" s="7"/>
      <c r="J166" s="7"/>
    </row>
    <row r="167" spans="6:10" x14ac:dyDescent="0.2">
      <c r="F167" s="7"/>
      <c r="G167" s="7"/>
      <c r="H167" s="7"/>
      <c r="I167" s="7"/>
      <c r="J167" s="7"/>
    </row>
    <row r="168" spans="6:10" x14ac:dyDescent="0.2">
      <c r="F168" s="7"/>
      <c r="G168" s="7"/>
      <c r="H168" s="7"/>
      <c r="I168" s="7"/>
      <c r="J168" s="7"/>
    </row>
    <row r="169" spans="6:10" x14ac:dyDescent="0.2">
      <c r="F169" s="7"/>
      <c r="G169" s="7"/>
      <c r="H169" s="7"/>
      <c r="I169" s="7"/>
      <c r="J169" s="7"/>
    </row>
    <row r="170" spans="6:10" x14ac:dyDescent="0.2">
      <c r="F170" s="7"/>
      <c r="G170" s="7"/>
      <c r="H170" s="7"/>
      <c r="I170" s="7"/>
      <c r="J170" s="7"/>
    </row>
    <row r="171" spans="6:10" x14ac:dyDescent="0.2">
      <c r="F171" s="7"/>
      <c r="G171" s="7"/>
      <c r="H171" s="7"/>
      <c r="I171" s="7"/>
      <c r="J171" s="7"/>
    </row>
    <row r="172" spans="6:10" x14ac:dyDescent="0.2">
      <c r="F172" s="7"/>
      <c r="G172" s="7"/>
      <c r="H172" s="7"/>
      <c r="I172" s="7"/>
      <c r="J172" s="7"/>
    </row>
    <row r="173" spans="6:10" x14ac:dyDescent="0.2">
      <c r="F173" s="7"/>
      <c r="G173" s="7"/>
      <c r="H173" s="7"/>
      <c r="I173" s="7"/>
      <c r="J173" s="7"/>
    </row>
    <row r="174" spans="6:10" x14ac:dyDescent="0.2">
      <c r="F174" s="7"/>
      <c r="G174" s="7"/>
      <c r="H174" s="7"/>
      <c r="I174" s="7"/>
      <c r="J174" s="7"/>
    </row>
    <row r="175" spans="6:10" x14ac:dyDescent="0.2">
      <c r="F175" s="7"/>
      <c r="G175" s="7"/>
      <c r="H175" s="7"/>
      <c r="I175" s="7"/>
      <c r="J175" s="7"/>
    </row>
    <row r="176" spans="6:10" x14ac:dyDescent="0.2">
      <c r="F176" s="7"/>
      <c r="G176" s="7"/>
      <c r="H176" s="7"/>
      <c r="I176" s="7"/>
      <c r="J176" s="7"/>
    </row>
    <row r="177" spans="6:10" x14ac:dyDescent="0.2">
      <c r="F177" s="7"/>
      <c r="G177" s="7"/>
      <c r="H177" s="7"/>
      <c r="I177" s="7"/>
      <c r="J177" s="7"/>
    </row>
    <row r="178" spans="6:10" x14ac:dyDescent="0.2">
      <c r="F178" s="7"/>
      <c r="G178" s="7"/>
      <c r="H178" s="7"/>
      <c r="I178" s="7"/>
      <c r="J178" s="7"/>
    </row>
    <row r="179" spans="6:10" x14ac:dyDescent="0.2">
      <c r="F179" s="7"/>
      <c r="G179" s="7"/>
      <c r="H179" s="7"/>
      <c r="I179" s="7"/>
      <c r="J179" s="7"/>
    </row>
    <row r="180" spans="6:10" x14ac:dyDescent="0.2">
      <c r="F180" s="7"/>
      <c r="G180" s="7"/>
      <c r="H180" s="7"/>
      <c r="I180" s="7"/>
      <c r="J180" s="7"/>
    </row>
    <row r="181" spans="6:10" x14ac:dyDescent="0.2">
      <c r="F181" s="7"/>
      <c r="G181" s="7"/>
      <c r="H181" s="7"/>
      <c r="I181" s="7"/>
      <c r="J181" s="7"/>
    </row>
    <row r="182" spans="6:10" x14ac:dyDescent="0.2">
      <c r="F182" s="7"/>
      <c r="G182" s="7"/>
      <c r="H182" s="7"/>
      <c r="I182" s="7"/>
      <c r="J182" s="7"/>
    </row>
    <row r="183" spans="6:10" x14ac:dyDescent="0.2">
      <c r="F183" s="7"/>
      <c r="G183" s="7"/>
      <c r="H183" s="7"/>
      <c r="I183" s="7"/>
      <c r="J183" s="7"/>
    </row>
    <row r="184" spans="6:10" x14ac:dyDescent="0.2">
      <c r="F184" s="7"/>
      <c r="G184" s="7"/>
      <c r="H184" s="7"/>
      <c r="I184" s="7"/>
      <c r="J184" s="7"/>
    </row>
    <row r="185" spans="6:10" x14ac:dyDescent="0.2">
      <c r="F185" s="7"/>
      <c r="G185" s="7"/>
      <c r="H185" s="7"/>
      <c r="I185" s="7"/>
      <c r="J185" s="7"/>
    </row>
    <row r="186" spans="6:10" x14ac:dyDescent="0.2">
      <c r="F186" s="7"/>
      <c r="G186" s="7"/>
      <c r="H186" s="7"/>
      <c r="I186" s="7"/>
      <c r="J186" s="7"/>
    </row>
    <row r="187" spans="6:10" x14ac:dyDescent="0.2">
      <c r="F187" s="7"/>
      <c r="G187" s="7"/>
      <c r="H187" s="7"/>
      <c r="I187" s="7"/>
      <c r="J187" s="7"/>
    </row>
    <row r="188" spans="6:10" x14ac:dyDescent="0.2">
      <c r="F188" s="7"/>
      <c r="G188" s="7"/>
      <c r="H188" s="7"/>
      <c r="I188" s="7"/>
      <c r="J188" s="7"/>
    </row>
    <row r="189" spans="6:10" x14ac:dyDescent="0.2">
      <c r="F189" s="7"/>
      <c r="G189" s="7"/>
      <c r="H189" s="7"/>
      <c r="I189" s="7"/>
      <c r="J189" s="7"/>
    </row>
    <row r="190" spans="6:10" x14ac:dyDescent="0.2">
      <c r="F190" s="7"/>
      <c r="G190" s="7"/>
      <c r="H190" s="7"/>
      <c r="I190" s="7"/>
      <c r="J190" s="7"/>
    </row>
    <row r="191" spans="6:10" x14ac:dyDescent="0.2">
      <c r="F191" s="7"/>
      <c r="G191" s="7"/>
      <c r="H191" s="7"/>
      <c r="I191" s="7"/>
      <c r="J191" s="7"/>
    </row>
    <row r="192" spans="6:10" x14ac:dyDescent="0.2">
      <c r="F192" s="7"/>
      <c r="G192" s="7"/>
      <c r="H192" s="7"/>
      <c r="I192" s="7"/>
      <c r="J192" s="7"/>
    </row>
    <row r="193" spans="6:10" x14ac:dyDescent="0.2">
      <c r="F193" s="7"/>
      <c r="G193" s="7"/>
      <c r="H193" s="7"/>
      <c r="I193" s="7"/>
      <c r="J193" s="7"/>
    </row>
    <row r="194" spans="6:10" x14ac:dyDescent="0.2">
      <c r="F194" s="7"/>
      <c r="G194" s="7"/>
      <c r="H194" s="7"/>
      <c r="I194" s="7"/>
      <c r="J194" s="7"/>
    </row>
    <row r="195" spans="6:10" x14ac:dyDescent="0.2">
      <c r="F195" s="7"/>
      <c r="G195" s="7"/>
      <c r="H195" s="7"/>
      <c r="I195" s="7"/>
      <c r="J195" s="7"/>
    </row>
    <row r="196" spans="6:10" x14ac:dyDescent="0.2">
      <c r="F196" s="7"/>
      <c r="G196" s="7"/>
      <c r="H196" s="7"/>
      <c r="I196" s="7"/>
      <c r="J196" s="7"/>
    </row>
    <row r="197" spans="6:10" x14ac:dyDescent="0.2">
      <c r="F197" s="7"/>
      <c r="G197" s="7"/>
      <c r="H197" s="7"/>
      <c r="I197" s="7"/>
      <c r="J197" s="7"/>
    </row>
    <row r="198" spans="6:10" x14ac:dyDescent="0.2">
      <c r="F198" s="7"/>
      <c r="G198" s="7"/>
      <c r="H198" s="7"/>
      <c r="I198" s="7"/>
      <c r="J198" s="7"/>
    </row>
    <row r="199" spans="6:10" x14ac:dyDescent="0.2">
      <c r="F199" s="7"/>
      <c r="G199" s="7"/>
      <c r="H199" s="7"/>
      <c r="I199" s="7"/>
      <c r="J199" s="7"/>
    </row>
    <row r="200" spans="6:10" x14ac:dyDescent="0.2">
      <c r="F200" s="7"/>
      <c r="G200" s="7"/>
      <c r="H200" s="7"/>
      <c r="I200" s="7"/>
      <c r="J200" s="7"/>
    </row>
    <row r="201" spans="6:10" x14ac:dyDescent="0.2">
      <c r="F201" s="7"/>
      <c r="G201" s="7"/>
      <c r="H201" s="7"/>
      <c r="I201" s="7"/>
      <c r="J201" s="7"/>
    </row>
    <row r="202" spans="6:10" x14ac:dyDescent="0.2">
      <c r="F202" s="7"/>
      <c r="G202" s="7"/>
      <c r="H202" s="7"/>
      <c r="I202" s="7"/>
      <c r="J202" s="7"/>
    </row>
    <row r="203" spans="6:10" x14ac:dyDescent="0.2">
      <c r="F203" s="7"/>
      <c r="G203" s="7"/>
      <c r="H203" s="7"/>
      <c r="I203" s="7"/>
      <c r="J203" s="7"/>
    </row>
    <row r="204" spans="6:10" x14ac:dyDescent="0.2">
      <c r="F204" s="7"/>
      <c r="G204" s="7"/>
      <c r="H204" s="7"/>
      <c r="I204" s="7"/>
      <c r="J204" s="7"/>
    </row>
    <row r="205" spans="6:10" x14ac:dyDescent="0.2">
      <c r="F205" s="7"/>
      <c r="G205" s="7"/>
      <c r="H205" s="7"/>
      <c r="I205" s="7"/>
      <c r="J205" s="7"/>
    </row>
    <row r="206" spans="6:10" x14ac:dyDescent="0.2">
      <c r="F206" s="7"/>
      <c r="G206" s="7"/>
      <c r="H206" s="7"/>
      <c r="I206" s="7"/>
      <c r="J206" s="7"/>
    </row>
    <row r="207" spans="6:10" x14ac:dyDescent="0.2">
      <c r="F207" s="7"/>
      <c r="G207" s="7"/>
      <c r="H207" s="7"/>
      <c r="I207" s="7"/>
      <c r="J207" s="7"/>
    </row>
    <row r="208" spans="6:10" x14ac:dyDescent="0.2">
      <c r="F208" s="7"/>
      <c r="G208" s="7"/>
      <c r="H208" s="7"/>
      <c r="I208" s="7"/>
      <c r="J208" s="7"/>
    </row>
    <row r="209" spans="6:10" x14ac:dyDescent="0.2">
      <c r="F209" s="7"/>
      <c r="G209" s="7"/>
      <c r="H209" s="7"/>
      <c r="I209" s="7"/>
      <c r="J209" s="7"/>
    </row>
    <row r="210" spans="6:10" x14ac:dyDescent="0.2">
      <c r="F210" s="7"/>
      <c r="G210" s="7"/>
      <c r="H210" s="7"/>
      <c r="I210" s="7"/>
      <c r="J210" s="7"/>
    </row>
    <row r="211" spans="6:10" x14ac:dyDescent="0.2">
      <c r="F211" s="7"/>
      <c r="G211" s="7"/>
      <c r="H211" s="7"/>
      <c r="I211" s="7"/>
      <c r="J211" s="7"/>
    </row>
    <row r="212" spans="6:10" x14ac:dyDescent="0.2">
      <c r="F212" s="7"/>
      <c r="G212" s="7"/>
      <c r="H212" s="7"/>
      <c r="I212" s="7"/>
      <c r="J212" s="7"/>
    </row>
    <row r="213" spans="6:10" x14ac:dyDescent="0.2">
      <c r="F213" s="7"/>
      <c r="G213" s="7"/>
      <c r="H213" s="7"/>
      <c r="I213" s="7"/>
      <c r="J213" s="7"/>
    </row>
    <row r="214" spans="6:10" x14ac:dyDescent="0.2">
      <c r="F214" s="7"/>
      <c r="G214" s="7"/>
      <c r="H214" s="7"/>
      <c r="I214" s="7"/>
      <c r="J214" s="7"/>
    </row>
    <row r="215" spans="6:10" x14ac:dyDescent="0.2">
      <c r="F215" s="7"/>
      <c r="G215" s="7"/>
      <c r="H215" s="7"/>
      <c r="I215" s="7"/>
      <c r="J215" s="7"/>
    </row>
    <row r="216" spans="6:10" x14ac:dyDescent="0.2">
      <c r="F216" s="7"/>
      <c r="G216" s="7"/>
      <c r="H216" s="7"/>
      <c r="I216" s="7"/>
      <c r="J216" s="7"/>
    </row>
    <row r="217" spans="6:10" x14ac:dyDescent="0.2">
      <c r="F217" s="7"/>
      <c r="G217" s="7"/>
      <c r="H217" s="7"/>
      <c r="I217" s="7"/>
      <c r="J217" s="7"/>
    </row>
    <row r="218" spans="6:10" x14ac:dyDescent="0.2">
      <c r="F218" s="7"/>
      <c r="G218" s="7"/>
      <c r="H218" s="7"/>
      <c r="I218" s="7"/>
      <c r="J218" s="7"/>
    </row>
    <row r="219" spans="6:10" x14ac:dyDescent="0.2">
      <c r="F219" s="7"/>
      <c r="G219" s="7"/>
      <c r="H219" s="7"/>
      <c r="I219" s="7"/>
      <c r="J219" s="7"/>
    </row>
    <row r="220" spans="6:10" x14ac:dyDescent="0.2">
      <c r="F220" s="7"/>
      <c r="G220" s="7"/>
      <c r="H220" s="7"/>
      <c r="I220" s="7"/>
      <c r="J220" s="7"/>
    </row>
    <row r="221" spans="6:10" x14ac:dyDescent="0.2">
      <c r="F221" s="7"/>
      <c r="G221" s="7"/>
      <c r="H221" s="7"/>
      <c r="I221" s="7"/>
      <c r="J221" s="7"/>
    </row>
    <row r="222" spans="6:10" x14ac:dyDescent="0.2">
      <c r="F222" s="7"/>
      <c r="G222" s="7"/>
      <c r="H222" s="7"/>
      <c r="I222" s="7"/>
      <c r="J222" s="7"/>
    </row>
    <row r="223" spans="6:10" x14ac:dyDescent="0.2">
      <c r="F223" s="7"/>
      <c r="G223" s="7"/>
      <c r="H223" s="7"/>
      <c r="I223" s="7"/>
      <c r="J223" s="7"/>
    </row>
    <row r="224" spans="6:10" x14ac:dyDescent="0.2">
      <c r="F224" s="7"/>
      <c r="G224" s="7"/>
      <c r="H224" s="7"/>
      <c r="I224" s="7"/>
      <c r="J224" s="7"/>
    </row>
    <row r="225" spans="6:10" x14ac:dyDescent="0.2">
      <c r="F225" s="7"/>
      <c r="G225" s="7"/>
      <c r="H225" s="7"/>
      <c r="I225" s="7"/>
      <c r="J225" s="7"/>
    </row>
    <row r="226" spans="6:10" x14ac:dyDescent="0.2">
      <c r="F226" s="7"/>
      <c r="G226" s="7"/>
      <c r="H226" s="7"/>
      <c r="I226" s="7"/>
      <c r="J226" s="7"/>
    </row>
    <row r="227" spans="6:10" x14ac:dyDescent="0.2">
      <c r="F227" s="7"/>
      <c r="G227" s="7"/>
      <c r="H227" s="7"/>
      <c r="I227" s="7"/>
      <c r="J227" s="7"/>
    </row>
    <row r="228" spans="6:10" x14ac:dyDescent="0.2">
      <c r="F228" s="7"/>
      <c r="G228" s="7"/>
      <c r="H228" s="7"/>
      <c r="I228" s="7"/>
      <c r="J228" s="7"/>
    </row>
  </sheetData>
  <mergeCells count="7">
    <mergeCell ref="B5:B7"/>
    <mergeCell ref="B14:B16"/>
    <mergeCell ref="C18:E19"/>
    <mergeCell ref="C2:E3"/>
    <mergeCell ref="G4:I5"/>
    <mergeCell ref="C9:E10"/>
    <mergeCell ref="C11:E12"/>
  </mergeCells>
  <dataValidations count="1">
    <dataValidation operator="equal" allowBlank="1" showInputMessage="1" showErrorMessage="1" sqref="D5 D14" xr:uid="{00000000-0002-0000-0500-000000000000}"/>
  </dataValidations>
  <pageMargins left="0.7" right="0.7" top="0.75" bottom="0.75" header="0.3" footer="0.3"/>
  <pageSetup orientation="portrait" horizontalDpi="90" verticalDpi="90" r:id="rId1"/>
  <ignoredErrors>
    <ignoredError sqref="H7:H8 I7:I8" unlockedFormula="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J15"/>
  <sheetViews>
    <sheetView showGridLines="0" workbookViewId="0">
      <pane ySplit="1" topLeftCell="A9" activePane="bottomLeft" state="frozen"/>
      <selection pane="bottomLeft" activeCell="D13" sqref="D13"/>
    </sheetView>
  </sheetViews>
  <sheetFormatPr defaultRowHeight="12.75" x14ac:dyDescent="0.2"/>
  <cols>
    <col min="4" max="4" width="13.140625" customWidth="1"/>
    <col min="5" max="5" width="29.85546875" customWidth="1"/>
    <col min="6" max="6" width="41.5703125" customWidth="1"/>
    <col min="7" max="7" width="27" customWidth="1"/>
    <col min="8" max="8" width="14.28515625" customWidth="1"/>
  </cols>
  <sheetData>
    <row r="1" spans="1:10" ht="28.5" customHeight="1" x14ac:dyDescent="0.2">
      <c r="A1" s="35" t="s">
        <v>49</v>
      </c>
      <c r="B1" s="35" t="s">
        <v>1</v>
      </c>
      <c r="C1" s="35" t="s">
        <v>41</v>
      </c>
      <c r="D1" s="35" t="s">
        <v>53</v>
      </c>
      <c r="E1" s="35" t="s">
        <v>52</v>
      </c>
      <c r="F1" s="35" t="s">
        <v>50</v>
      </c>
      <c r="G1" s="35" t="s">
        <v>51</v>
      </c>
      <c r="H1" s="31"/>
      <c r="I1" s="31"/>
      <c r="J1" s="31"/>
    </row>
    <row r="2" spans="1:10" x14ac:dyDescent="0.2">
      <c r="A2" s="32"/>
      <c r="B2" s="32"/>
      <c r="C2" s="32"/>
      <c r="D2" s="33"/>
      <c r="E2" s="33"/>
      <c r="F2" s="33"/>
      <c r="G2" s="33"/>
    </row>
    <row r="3" spans="1:10" x14ac:dyDescent="0.2">
      <c r="A3" s="32"/>
      <c r="B3" s="32"/>
      <c r="C3" s="32"/>
      <c r="D3" s="32"/>
      <c r="E3" s="32"/>
      <c r="F3" s="32"/>
      <c r="G3" s="33"/>
    </row>
    <row r="4" spans="1:10" x14ac:dyDescent="0.2">
      <c r="A4" s="32"/>
      <c r="B4" s="32"/>
      <c r="C4" s="32"/>
      <c r="D4" s="32"/>
      <c r="E4" s="32"/>
      <c r="F4" s="32"/>
      <c r="G4" s="33"/>
    </row>
    <row r="5" spans="1:10" x14ac:dyDescent="0.2">
      <c r="A5" s="32"/>
      <c r="B5" s="32"/>
      <c r="C5" s="32"/>
      <c r="D5" s="32"/>
      <c r="E5" s="32"/>
      <c r="F5" s="32"/>
      <c r="G5" s="33"/>
    </row>
    <row r="6" spans="1:10" x14ac:dyDescent="0.2">
      <c r="A6" s="32"/>
      <c r="B6" s="32"/>
      <c r="C6" s="32"/>
      <c r="D6" s="32"/>
      <c r="E6" s="33"/>
      <c r="F6" s="32"/>
      <c r="G6" s="33"/>
    </row>
    <row r="7" spans="1:10" x14ac:dyDescent="0.2">
      <c r="A7" s="32"/>
      <c r="B7" s="32"/>
      <c r="C7" s="32"/>
      <c r="D7" s="32"/>
      <c r="E7" s="32"/>
      <c r="F7" s="32"/>
      <c r="G7" s="33"/>
    </row>
    <row r="8" spans="1:10" x14ac:dyDescent="0.2">
      <c r="A8" s="32"/>
      <c r="B8" s="32"/>
      <c r="C8" s="32"/>
      <c r="D8" s="33"/>
      <c r="E8" s="32"/>
      <c r="F8" s="33"/>
      <c r="G8" s="32"/>
    </row>
    <row r="9" spans="1:10" ht="25.5" x14ac:dyDescent="0.2">
      <c r="A9" s="32">
        <v>1</v>
      </c>
      <c r="B9" s="32" t="s">
        <v>63</v>
      </c>
      <c r="C9" s="32">
        <v>1</v>
      </c>
      <c r="D9" s="32">
        <v>1084726</v>
      </c>
      <c r="E9" s="32" t="s">
        <v>137</v>
      </c>
      <c r="F9" s="32" t="s">
        <v>138</v>
      </c>
      <c r="G9" s="32" t="s">
        <v>139</v>
      </c>
    </row>
    <row r="10" spans="1:10" ht="25.5" x14ac:dyDescent="0.2">
      <c r="A10" s="32">
        <v>1</v>
      </c>
      <c r="B10" s="32" t="s">
        <v>66</v>
      </c>
      <c r="C10" s="32">
        <v>1</v>
      </c>
      <c r="D10" s="32">
        <v>1084726</v>
      </c>
      <c r="E10" s="32" t="s">
        <v>145</v>
      </c>
      <c r="F10" s="32" t="s">
        <v>140</v>
      </c>
      <c r="G10" s="32" t="s">
        <v>150</v>
      </c>
    </row>
    <row r="11" spans="1:10" ht="25.5" x14ac:dyDescent="0.2">
      <c r="A11" s="32">
        <v>1</v>
      </c>
      <c r="B11" s="32" t="s">
        <v>67</v>
      </c>
      <c r="C11" s="32">
        <v>2</v>
      </c>
      <c r="D11" s="33">
        <v>1084726</v>
      </c>
      <c r="E11" s="32" t="s">
        <v>146</v>
      </c>
      <c r="F11" s="32" t="s">
        <v>141</v>
      </c>
      <c r="G11" s="32" t="s">
        <v>150</v>
      </c>
    </row>
    <row r="12" spans="1:10" ht="25.5" x14ac:dyDescent="0.2">
      <c r="A12" s="32">
        <v>2</v>
      </c>
      <c r="B12" s="32" t="s">
        <v>69</v>
      </c>
      <c r="C12" s="32">
        <v>3</v>
      </c>
      <c r="D12" s="32">
        <v>1084726</v>
      </c>
      <c r="E12" s="32" t="s">
        <v>147</v>
      </c>
      <c r="F12" s="32" t="s">
        <v>142</v>
      </c>
      <c r="G12" s="32" t="s">
        <v>151</v>
      </c>
    </row>
    <row r="13" spans="1:10" x14ac:dyDescent="0.2">
      <c r="A13" s="32">
        <v>2</v>
      </c>
      <c r="B13" s="32" t="s">
        <v>75</v>
      </c>
      <c r="C13" s="32">
        <v>4</v>
      </c>
      <c r="D13" s="32">
        <v>1084726</v>
      </c>
      <c r="E13" s="32" t="s">
        <v>149</v>
      </c>
      <c r="F13" s="32" t="s">
        <v>143</v>
      </c>
      <c r="G13" s="32" t="s">
        <v>152</v>
      </c>
    </row>
    <row r="14" spans="1:10" x14ac:dyDescent="0.2">
      <c r="A14" s="32">
        <v>1</v>
      </c>
      <c r="B14" s="32" t="s">
        <v>77</v>
      </c>
      <c r="C14" s="32">
        <v>2</v>
      </c>
      <c r="D14" s="32">
        <v>1084726</v>
      </c>
      <c r="E14" s="32" t="s">
        <v>148</v>
      </c>
      <c r="F14" s="32" t="s">
        <v>144</v>
      </c>
      <c r="G14" s="32" t="s">
        <v>153</v>
      </c>
    </row>
    <row r="15" spans="1:10" x14ac:dyDescent="0.2">
      <c r="A15" s="32"/>
      <c r="B15" s="32"/>
      <c r="C15" s="32"/>
      <c r="D15" s="32"/>
      <c r="E15" s="32"/>
      <c r="F15" s="32"/>
      <c r="G15" s="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7"/>
  <sheetViews>
    <sheetView showGridLines="0" workbookViewId="0">
      <selection activeCell="H18" sqref="H18"/>
    </sheetView>
  </sheetViews>
  <sheetFormatPr defaultRowHeight="12.75" x14ac:dyDescent="0.2"/>
  <cols>
    <col min="3" max="3" width="32" customWidth="1"/>
  </cols>
  <sheetData>
    <row r="1" spans="1:3" ht="40.5" customHeight="1" x14ac:dyDescent="0.2">
      <c r="A1" s="68" t="s">
        <v>38</v>
      </c>
      <c r="B1" s="66" t="s">
        <v>1</v>
      </c>
      <c r="C1" s="67" t="s">
        <v>52</v>
      </c>
    </row>
    <row r="2" spans="1:3" x14ac:dyDescent="0.2">
      <c r="A2" s="36"/>
      <c r="B2" s="36"/>
      <c r="C2" s="36"/>
    </row>
    <row r="3" spans="1:3" x14ac:dyDescent="0.2">
      <c r="A3" s="36"/>
      <c r="B3" s="36"/>
      <c r="C3" s="36"/>
    </row>
    <row r="4" spans="1:3" x14ac:dyDescent="0.2">
      <c r="A4" s="36"/>
      <c r="B4" s="36"/>
      <c r="C4" s="36"/>
    </row>
    <row r="5" spans="1:3" x14ac:dyDescent="0.2">
      <c r="A5" s="36"/>
      <c r="B5" s="36"/>
      <c r="C5" s="36"/>
    </row>
    <row r="6" spans="1:3" x14ac:dyDescent="0.2">
      <c r="A6" s="36"/>
      <c r="B6" s="36"/>
      <c r="C6" s="36"/>
    </row>
    <row r="7" spans="1:3" x14ac:dyDescent="0.2">
      <c r="A7" s="36"/>
      <c r="B7" s="36"/>
      <c r="C7" s="3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6C5E1BD88AD54BBA5CE05A2FF41FFB" ma:contentTypeVersion="4" ma:contentTypeDescription="Create a new document." ma:contentTypeScope="" ma:versionID="732bdb5c2d803e880be611e1dd96ca3c">
  <xsd:schema xmlns:xsd="http://www.w3.org/2001/XMLSchema" xmlns:xs="http://www.w3.org/2001/XMLSchema" xmlns:p="http://schemas.microsoft.com/office/2006/metadata/properties" xmlns:ns3="7c26fee2-bb1b-4838-b7bb-64953c251057" targetNamespace="http://schemas.microsoft.com/office/2006/metadata/properties" ma:root="true" ma:fieldsID="911138c6e4b2303f90150288831a58b0" ns3:_="">
    <xsd:import namespace="7c26fee2-bb1b-4838-b7bb-64953c25105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6fee2-bb1b-4838-b7bb-64953c2510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B3BEDA6-C7B8-47D8-9155-EB71D988A2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6fee2-bb1b-4838-b7bb-64953c2510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F88A1F-C3E4-402E-A85A-C9402E2A362A}">
  <ds:schemaRefs>
    <ds:schemaRef ds:uri="http://schemas.microsoft.com/sharepoint/v3/contenttype/forms"/>
  </ds:schemaRefs>
</ds:datastoreItem>
</file>

<file path=customXml/itemProps3.xml><?xml version="1.0" encoding="utf-8"?>
<ds:datastoreItem xmlns:ds="http://schemas.openxmlformats.org/officeDocument/2006/customXml" ds:itemID="{83438944-2EA2-449B-89E4-46B2F657EDFB}">
  <ds:schemaRefs>
    <ds:schemaRef ds:uri="http://schemas.microsoft.com/office/2006/metadata/properties"/>
    <ds:schemaRef ds:uri="http://schemas.microsoft.com/office/infopath/2007/PartnerControls"/>
    <ds:schemaRef ds:uri="http://purl.org/dc/terms/"/>
    <ds:schemaRef ds:uri="http://schemas.openxmlformats.org/package/2006/metadata/core-properties"/>
    <ds:schemaRef ds:uri="7c26fee2-bb1b-4838-b7bb-64953c251057"/>
    <ds:schemaRef ds:uri="http://schemas.microsoft.com/office/2006/documentManagement/types"/>
    <ds:schemaRef ds:uri="http://www.w3.org/XML/1998/namespace"/>
    <ds:schemaRef ds:uri="http://purl.org/dc/dcmitype/"/>
    <ds:schemaRef ds:uri="http://purl.org/dc/elements/1.1/"/>
  </ds:schemaRefs>
</ds:datastoreItem>
</file>

<file path=customXml/itemProps4.xml><?xml version="1.0" encoding="utf-8"?>
<ds:datastoreItem xmlns:ds="http://schemas.openxmlformats.org/officeDocument/2006/customXml" ds:itemID="{8613002C-2E74-4980-BC56-F2E963008DB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Product Backlog</vt:lpstr>
      <vt:lpstr>Sprint I Backlog</vt:lpstr>
      <vt:lpstr>Sprint II Backlog</vt:lpstr>
      <vt:lpstr>Retrospection</vt:lpstr>
      <vt:lpstr>Reference Data</vt:lpstr>
      <vt:lpstr>Stand up Meeting</vt:lpstr>
      <vt:lpstr>Product Backlog Grooming</vt:lpstr>
    </vt:vector>
  </TitlesOfParts>
  <Company>T4G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template</dc:title>
  <dc:creator>Angad Singh Bindra</dc:creator>
  <dc:description>Sprint Backlog</dc:description>
  <cp:lastModifiedBy>saiteja</cp:lastModifiedBy>
  <dcterms:created xsi:type="dcterms:W3CDTF">1996-10-14T23:33:28Z</dcterms:created>
  <dcterms:modified xsi:type="dcterms:W3CDTF">2020-05-14T03:18:35Z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Angad.Bindra@ad.infosys.com</vt:lpwstr>
  </property>
  <property fmtid="{D5CDD505-2E9C-101B-9397-08002B2CF9AE}" pid="18" name="MSIP_Label_be4b3411-284d-4d31-bd4f-bc13ef7f1fd6_SetDate">
    <vt:lpwstr>2019-09-09T05:27:59.5809135Z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ActionId">
    <vt:lpwstr>457fcaf6-66ad-42ef-935e-17151839b4f0</vt:lpwstr>
  </property>
  <property fmtid="{D5CDD505-2E9C-101B-9397-08002B2CF9AE}" pid="22" name="MSIP_Label_be4b3411-284d-4d31-bd4f-bc13ef7f1fd6_Extended_MSFT_Method">
    <vt:lpwstr>Automatic</vt:lpwstr>
  </property>
  <property fmtid="{D5CDD505-2E9C-101B-9397-08002B2CF9AE}" pid="23" name="MSIP_Label_a0819fa7-4367-4500-ba88-dd630d977609_Enabled">
    <vt:lpwstr>True</vt:lpwstr>
  </property>
  <property fmtid="{D5CDD505-2E9C-101B-9397-08002B2CF9AE}" pid="24" name="MSIP_Label_a0819fa7-4367-4500-ba88-dd630d977609_SiteId">
    <vt:lpwstr>63ce7d59-2f3e-42cd-a8cc-be764cff5eb6</vt:lpwstr>
  </property>
  <property fmtid="{D5CDD505-2E9C-101B-9397-08002B2CF9AE}" pid="25" name="MSIP_Label_a0819fa7-4367-4500-ba88-dd630d977609_Owner">
    <vt:lpwstr>Angad.Bindra@ad.infosys.com</vt:lpwstr>
  </property>
  <property fmtid="{D5CDD505-2E9C-101B-9397-08002B2CF9AE}" pid="26" name="MSIP_Label_a0819fa7-4367-4500-ba88-dd630d977609_SetDate">
    <vt:lpwstr>2019-09-09T05:27:59.5809135Z</vt:lpwstr>
  </property>
  <property fmtid="{D5CDD505-2E9C-101B-9397-08002B2CF9AE}" pid="27" name="MSIP_Label_a0819fa7-4367-4500-ba88-dd630d977609_Name">
    <vt:lpwstr>Companywide usage</vt:lpwstr>
  </property>
  <property fmtid="{D5CDD505-2E9C-101B-9397-08002B2CF9AE}" pid="28" name="MSIP_Label_a0819fa7-4367-4500-ba88-dd630d977609_Application">
    <vt:lpwstr>Microsoft Azure Information Protection</vt:lpwstr>
  </property>
  <property fmtid="{D5CDD505-2E9C-101B-9397-08002B2CF9AE}" pid="29" name="MSIP_Label_a0819fa7-4367-4500-ba88-dd630d977609_ActionId">
    <vt:lpwstr>457fcaf6-66ad-42ef-935e-17151839b4f0</vt:lpwstr>
  </property>
  <property fmtid="{D5CDD505-2E9C-101B-9397-08002B2CF9AE}" pid="30" name="MSIP_Label_a0819fa7-4367-4500-ba88-dd630d977609_Parent">
    <vt:lpwstr>be4b3411-284d-4d31-bd4f-bc13ef7f1fd6</vt:lpwstr>
  </property>
  <property fmtid="{D5CDD505-2E9C-101B-9397-08002B2CF9AE}" pid="31" name="MSIP_Label_a0819fa7-4367-4500-ba88-dd630d977609_Extended_MSFT_Method">
    <vt:lpwstr>Automatic</vt:lpwstr>
  </property>
  <property fmtid="{D5CDD505-2E9C-101B-9397-08002B2CF9AE}" pid="32" name="Sensitivity">
    <vt:lpwstr>Internal Companywide usage</vt:lpwstr>
  </property>
  <property fmtid="{D5CDD505-2E9C-101B-9397-08002B2CF9AE}" pid="33" name="ContentTypeId">
    <vt:lpwstr>0x010100C56C5E1BD88AD54BBA5CE05A2FF41FFB</vt:lpwstr>
  </property>
</Properties>
</file>