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gco-my.sharepoint.com/personal/isak_voltaire_fcg_se/Documents/Skrivbordet/SVEA aktieportfölj/"/>
    </mc:Choice>
  </mc:AlternateContent>
  <xr:revisionPtr revIDLastSave="3" documentId="13_ncr:1_{42CC3846-9D14-4769-B6E1-C8C2839E4432}" xr6:coauthVersionLast="47" xr6:coauthVersionMax="47" xr10:uidLastSave="{45D8E54B-C29E-49DA-A483-71C6A2104952}"/>
  <bookViews>
    <workbookView xWindow="49125" yWindow="240" windowWidth="26820" windowHeight="1300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  <c r="H59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q" type="4" refreshedVersion="0" background="1">
    <webPr xml="1" sourceData="1" url="Z:\clientPortfolios\SVEA Bank\outXML\0930\eq.xml" htmlTables="1" htmlFormat="all"/>
  </connection>
</connections>
</file>

<file path=xl/sharedStrings.xml><?xml version="1.0" encoding="utf-8"?>
<sst xmlns="http://schemas.openxmlformats.org/spreadsheetml/2006/main" count="1070" uniqueCount="323">
  <si>
    <t>Typ av instrument</t>
  </si>
  <si>
    <t>LEI kod</t>
  </si>
  <si>
    <t>ISIN</t>
  </si>
  <si>
    <t>Värdepapper</t>
  </si>
  <si>
    <t>Nominellt</t>
  </si>
  <si>
    <t>Valuta</t>
  </si>
  <si>
    <t>AKTIE</t>
  </si>
  <si>
    <t>549300KP2XS4513DEI67</t>
  </si>
  <si>
    <t>SE0009268717</t>
  </si>
  <si>
    <t>SEK</t>
  </si>
  <si>
    <t>5493004UROJFQSP6RC85</t>
  </si>
  <si>
    <t>SE0015960935</t>
  </si>
  <si>
    <t>549300071188HIDJEB11</t>
  </si>
  <si>
    <t>CA00829Q1019</t>
  </si>
  <si>
    <t>549300E15VI0MB7LXV19</t>
  </si>
  <si>
    <t>SE0000767188</t>
  </si>
  <si>
    <t>635400VUR11XYFCJ1S78</t>
  </si>
  <si>
    <t>MT0000650102</t>
  </si>
  <si>
    <t>549300XFM1OQ2NJBR582</t>
  </si>
  <si>
    <t>MT0001530105</t>
  </si>
  <si>
    <t>549300W61XW8OFGBG077</t>
  </si>
  <si>
    <t>SE0015672282</t>
  </si>
  <si>
    <t>21380059QU7IM1ONDJ56</t>
  </si>
  <si>
    <t>SE0015811559</t>
  </si>
  <si>
    <t>549300EMLM7AH5LDLY65</t>
  </si>
  <si>
    <t>SE0001664707</t>
  </si>
  <si>
    <t>5493006H8AB3OL8ACL66</t>
  </si>
  <si>
    <t>SE0015810502</t>
  </si>
  <si>
    <t>549300SPXLHF15W2CU25</t>
  </si>
  <si>
    <t>SE0002016352</t>
  </si>
  <si>
    <t>5493006JEXBO6HGRZ244</t>
  </si>
  <si>
    <t>SE0000215493</t>
  </si>
  <si>
    <t>549300RFXXKT652HB549</t>
  </si>
  <si>
    <t>SE0016828511</t>
  </si>
  <si>
    <t>549300F3KCKXAYOBIY58</t>
  </si>
  <si>
    <t>SE0008294334</t>
  </si>
  <si>
    <t>549300NNUPH6DE8DVO06</t>
  </si>
  <si>
    <t>SE0007075056</t>
  </si>
  <si>
    <t>549300W9JLPW15XIFM52</t>
  </si>
  <si>
    <t>SE0000108656</t>
  </si>
  <si>
    <t>549300SUH6ZR1RF6TA88</t>
  </si>
  <si>
    <t>SE0012673267</t>
  </si>
  <si>
    <t>98450071E912A993BO17</t>
  </si>
  <si>
    <t>SE0015557053</t>
  </si>
  <si>
    <t>Fantasma</t>
  </si>
  <si>
    <t>549300PS9QXE01NUUZ25</t>
  </si>
  <si>
    <t>SE0011563295</t>
  </si>
  <si>
    <t>SE0007186176</t>
  </si>
  <si>
    <t>549300ED9KCK1I6B7870</t>
  </si>
  <si>
    <t>SE0015504477</t>
  </si>
  <si>
    <t>549300GXUD4K78ZU0N28</t>
  </si>
  <si>
    <t>SE0016075451</t>
  </si>
  <si>
    <t>549300NPK3FB2BEL4D08</t>
  </si>
  <si>
    <t>SE0006887063</t>
  </si>
  <si>
    <t>5967007LIEEXZX659K67</t>
  </si>
  <si>
    <t>SE0001662230</t>
  </si>
  <si>
    <t>54930025D80LU0SMR645</t>
  </si>
  <si>
    <t>CA46016U1084</t>
  </si>
  <si>
    <t>549300UP4ZA93HCPRZ59</t>
  </si>
  <si>
    <t>SE0012481364</t>
  </si>
  <si>
    <t>2138003TN71ZS4RHIJ87</t>
  </si>
  <si>
    <t>MT0000780107</t>
  </si>
  <si>
    <t>213800G54Z51LOPGTA79</t>
  </si>
  <si>
    <t>SE0007464888</t>
  </si>
  <si>
    <t>549300MWRB00KNKEUY58</t>
  </si>
  <si>
    <t>SE0015657895</t>
  </si>
  <si>
    <t>549300VWDGUX0WMJ1T79</t>
  </si>
  <si>
    <t>SE0000273294</t>
  </si>
  <si>
    <t>549300ZOWFLNDFSHNB56</t>
  </si>
  <si>
    <t>SE0011281757</t>
  </si>
  <si>
    <t>549300D6WW5ZTWLZ4C08</t>
  </si>
  <si>
    <t>SE0015192067</t>
  </si>
  <si>
    <t>5493000YR2B83SILCJ50</t>
  </si>
  <si>
    <t>SE0011426428</t>
  </si>
  <si>
    <t>549300TY1ZF7FQEF0552</t>
  </si>
  <si>
    <t>SE0013719077</t>
  </si>
  <si>
    <t>549300JU09ZVKDV4M394</t>
  </si>
  <si>
    <t>SE0007922885</t>
  </si>
  <si>
    <t>549300HX9MRFY47AH564</t>
  </si>
  <si>
    <t>SE0009554454</t>
  </si>
  <si>
    <t>549300ZJTLE5T4SGP021</t>
  </si>
  <si>
    <t>SE0003366871</t>
  </si>
  <si>
    <t>549300EHKPPLIZZHT343</t>
  </si>
  <si>
    <t>SE0010521153</t>
  </si>
  <si>
    <t>549300L2SIPIE4IWPJ12</t>
  </si>
  <si>
    <t>SE0000379497</t>
  </si>
  <si>
    <t>549300SHQUZ0VQR2S848</t>
  </si>
  <si>
    <t>SE0010219626</t>
  </si>
  <si>
    <t>549300PR6RPXWVYEDE05</t>
  </si>
  <si>
    <t>SE0007278841</t>
  </si>
  <si>
    <t>529900329VS14ZIML164</t>
  </si>
  <si>
    <t>SE0000171100</t>
  </si>
  <si>
    <t>SE0000120669</t>
  </si>
  <si>
    <t>7437000ZP669LKUTZ738</t>
  </si>
  <si>
    <t>FI0009007611</t>
  </si>
  <si>
    <t>213800FSR9RNDUOTXO25</t>
  </si>
  <si>
    <t>SE0000667925</t>
  </si>
  <si>
    <t>549300WI3UNWMNQDVQ18</t>
  </si>
  <si>
    <t>SE0015949847</t>
  </si>
  <si>
    <t>5493005C147NU3KD0M89</t>
  </si>
  <si>
    <t>SE0014453874</t>
  </si>
  <si>
    <t>id</t>
  </si>
  <si>
    <t>upload_date</t>
  </si>
  <si>
    <t>customer_id</t>
  </si>
  <si>
    <t>portfolio</t>
  </si>
  <si>
    <t>system</t>
  </si>
  <si>
    <t>type</t>
  </si>
  <si>
    <t>trader</t>
  </si>
  <si>
    <t>name</t>
  </si>
  <si>
    <t>nominal</t>
  </si>
  <si>
    <t>currency</t>
  </si>
  <si>
    <t>Client_instrument_type</t>
  </si>
  <si>
    <t>type2</t>
  </si>
  <si>
    <t>id3</t>
  </si>
  <si>
    <t>SVEA Bank</t>
  </si>
  <si>
    <t>Assets_equities_listed</t>
  </si>
  <si>
    <t>Excel</t>
  </si>
  <si>
    <t>equity</t>
  </si>
  <si>
    <t>svea</t>
  </si>
  <si>
    <t>ARMS_SERIES</t>
  </si>
  <si>
    <t>SE0009268717_SEK_XSTO</t>
  </si>
  <si>
    <t>SE0015960935_SEK_XSTO</t>
  </si>
  <si>
    <t>EQUITY</t>
  </si>
  <si>
    <t>Fantasma_SE0015557053</t>
  </si>
  <si>
    <t>serie</t>
  </si>
  <si>
    <t>CA00829Q1019_SEK_XSTO</t>
  </si>
  <si>
    <t>SE0000767188_SEK_XSTO</t>
  </si>
  <si>
    <t>MT0000650102_SEK_XSTO</t>
  </si>
  <si>
    <t>MT0001530105_SEK_XSTO</t>
  </si>
  <si>
    <t>SE0015672282_SEK_XSTO</t>
  </si>
  <si>
    <t>SE0015811559_SEK_XSTO</t>
  </si>
  <si>
    <t>SE0001664707_SEK_XSTO</t>
  </si>
  <si>
    <t>SE0015810502_SEK_XSTO</t>
  </si>
  <si>
    <t>SE0002016352_SEK_XSTO</t>
  </si>
  <si>
    <t>SE0000215493_SEK_XSTO</t>
  </si>
  <si>
    <t>SE0016828511_SEK_XSTO</t>
  </si>
  <si>
    <t>SE0008294334_SEK_XSTO</t>
  </si>
  <si>
    <t>SE0007075056_SEK_XSTO</t>
  </si>
  <si>
    <t>SE0000108656_SEK_XSTO</t>
  </si>
  <si>
    <t>SE0012673267_SEK_XSTO</t>
  </si>
  <si>
    <t>SE0015557053_SEK_XSTO</t>
  </si>
  <si>
    <t>SE0011563295_SEK_XSTO</t>
  </si>
  <si>
    <t>SE0007186176_SEK_XSTO</t>
  </si>
  <si>
    <t>SE0015504477_SEK_XSTO</t>
  </si>
  <si>
    <t>SE0016075451_SEK_XSTO</t>
  </si>
  <si>
    <t>SE0006887063_SEK_XSTO</t>
  </si>
  <si>
    <t>SE0001662230_SEK_XSTO</t>
  </si>
  <si>
    <t>CA46016U1084_SEK_XSTO</t>
  </si>
  <si>
    <t>SE0012481364_SEK_XSTO</t>
  </si>
  <si>
    <t>MT0000780107_SEK_XSTO</t>
  </si>
  <si>
    <t>SE0007464888_SEK_XSTO</t>
  </si>
  <si>
    <t>SE0015657895_SEK_XSTO</t>
  </si>
  <si>
    <t>SE0000273294_SEK_XSTO</t>
  </si>
  <si>
    <t>SE0011281757_SEK_XSTO</t>
  </si>
  <si>
    <t>SE0015192067_SEK_XSTO</t>
  </si>
  <si>
    <t>SE0011426428_SEK_XSTO</t>
  </si>
  <si>
    <t>SE0013719077_SEK_XSTO</t>
  </si>
  <si>
    <t>SE0007922885_SEK_XSTO</t>
  </si>
  <si>
    <t>SE0009554454_SEK_XSTO</t>
  </si>
  <si>
    <t>SE0003366871_SEK_XSTO</t>
  </si>
  <si>
    <t>SE0010521153_SEK_XSTO</t>
  </si>
  <si>
    <t>SE0000379497_SEK_XSTO</t>
  </si>
  <si>
    <t>SE0010219626_SEK_XSTO</t>
  </si>
  <si>
    <t>SE0007278841_SEK_XSTO</t>
  </si>
  <si>
    <t>SE0000171100_SEK_XSTO</t>
  </si>
  <si>
    <t>SE0000120669_SEK_XSTO</t>
  </si>
  <si>
    <t>FI0009007611_SEK_XSTO</t>
  </si>
  <si>
    <t>SE0000667925_SEK_XSTO</t>
  </si>
  <si>
    <t>SE0015949847_SEK_XSTO</t>
  </si>
  <si>
    <t>SE0014453874_SEK_XSTO</t>
  </si>
  <si>
    <t>SE0005991411</t>
  </si>
  <si>
    <t>SE0017131824</t>
  </si>
  <si>
    <t>SE0017082548</t>
  </si>
  <si>
    <t>SE0015657697</t>
  </si>
  <si>
    <t>SE0014428835</t>
  </si>
  <si>
    <t>Acarix Summa</t>
  </si>
  <si>
    <t>Acast Summa</t>
  </si>
  <si>
    <t>Africa Oil Summa</t>
  </si>
  <si>
    <t>Alligator Bioscience Summa</t>
  </si>
  <si>
    <t>Angler Gaming Summa</t>
  </si>
  <si>
    <t>Aspire Group Summa</t>
  </si>
  <si>
    <t>BESQ AB Summa</t>
  </si>
  <si>
    <t>Betsson B Summa</t>
  </si>
  <si>
    <t>Boliden Summa</t>
  </si>
  <si>
    <t>Careium Summa</t>
  </si>
  <si>
    <t>Catena Summa</t>
  </si>
  <si>
    <t>Checkin.com Group Summa</t>
  </si>
  <si>
    <t>C-Rad B Summa</t>
  </si>
  <si>
    <t>Doro Summa</t>
  </si>
  <si>
    <t>Embracer Group Summa</t>
  </si>
  <si>
    <t>Endomines Summa</t>
  </si>
  <si>
    <t>Eolus Vind B Summa</t>
  </si>
  <si>
    <t>Ericsson B Summa</t>
  </si>
  <si>
    <t>Evolution Gaming Group Summa</t>
  </si>
  <si>
    <t>First Venture Sweden B Summa</t>
  </si>
  <si>
    <t xml:space="preserve">Footway Group B Summa </t>
  </si>
  <si>
    <t>Footway Group pref Summa</t>
  </si>
  <si>
    <t xml:space="preserve">Fractal Gaming Group Summa </t>
  </si>
  <si>
    <t>Hoist finance Summa</t>
  </si>
  <si>
    <t>Husqvarna B Summa</t>
  </si>
  <si>
    <t>International Petroleum Corp. Summa</t>
  </si>
  <si>
    <t>John Mattson Summa</t>
  </si>
  <si>
    <t>Kambi Group Plc Summa</t>
  </si>
  <si>
    <t>Karo Pharma Summa</t>
  </si>
  <si>
    <t>Krona Public Real Estate Summa</t>
  </si>
  <si>
    <t>Medivir B Summa</t>
  </si>
  <si>
    <t>Midsummer Summa</t>
  </si>
  <si>
    <t>Nordnet Summa</t>
  </si>
  <si>
    <t>Nyfosa Summa</t>
  </si>
  <si>
    <t>Qliro Summa</t>
  </si>
  <si>
    <t>Real Fastigheter B Summa</t>
  </si>
  <si>
    <t>Samhällsbyggnadsbolag I Summa</t>
  </si>
  <si>
    <t>SAS Summa</t>
  </si>
  <si>
    <t>Scout gaming group Summa</t>
  </si>
  <si>
    <t>Semcon Summa</t>
  </si>
  <si>
    <t>SenzaGen Summa</t>
  </si>
  <si>
    <t>Serneke Group B Summa</t>
  </si>
  <si>
    <t>Solid Försäkring Summa</t>
  </si>
  <si>
    <t>SSAB A Summa</t>
  </si>
  <si>
    <t>SSAB B Summa</t>
  </si>
  <si>
    <t>Stora Enso R Summa</t>
  </si>
  <si>
    <t>Studentbostäder i norden Summa</t>
  </si>
  <si>
    <t>Telia Company Summa</t>
  </si>
  <si>
    <t>Tethys Oil Summa</t>
  </si>
  <si>
    <t>VNV Global Summa</t>
  </si>
  <si>
    <t>Wästbygg Gruppen B Summa</t>
  </si>
  <si>
    <t>549300U5KUVJBT6HLL49</t>
  </si>
  <si>
    <t>6367001JL5KLOOP2CW41</t>
  </si>
  <si>
    <t>529900JIV2O9HEPWIN77</t>
  </si>
  <si>
    <t>54930047PEIG41OHTF84</t>
  </si>
  <si>
    <t>549300AO9GBHGX75HB20</t>
  </si>
  <si>
    <t>Acarix Summa_SE0009268717</t>
  </si>
  <si>
    <t>Acast Summa_SE0015960935</t>
  </si>
  <si>
    <t>Africa Oil Summa_CA00829Q1019</t>
  </si>
  <si>
    <t>Alligator Bioscience Summa_SE0000767188</t>
  </si>
  <si>
    <t>Angler Gaming Summa_MT0000650102</t>
  </si>
  <si>
    <t>Aspire Group Summa_MT0001530105</t>
  </si>
  <si>
    <t>BESQ AB Summa_SE0005991411</t>
  </si>
  <si>
    <t>Betsson B Summa_SE0015672282</t>
  </si>
  <si>
    <t>Boliden Summa_SE0015811559</t>
  </si>
  <si>
    <t>Careium Summa_SE0017131824</t>
  </si>
  <si>
    <t>Catena Summa_SE0001664707</t>
  </si>
  <si>
    <t>Checkin.com Group Summa_SE0015810502</t>
  </si>
  <si>
    <t>C-Rad B Summa_SE0002016352</t>
  </si>
  <si>
    <t>Doro Summa_SE0000215493</t>
  </si>
  <si>
    <t>Embracer Group Summa_SE0016828511</t>
  </si>
  <si>
    <t>Endomines Summa_SE0008294334</t>
  </si>
  <si>
    <t>Eolus Vind B Summa_SE0007075056</t>
  </si>
  <si>
    <t>Ericsson B Summa_SE0000108656</t>
  </si>
  <si>
    <t>Evolution Gaming Group Summa_SE0012673267</t>
  </si>
  <si>
    <t>First Venture Sweden B Summa_SE0016075451</t>
  </si>
  <si>
    <t>Footway Group B Summa _SE0011563295</t>
  </si>
  <si>
    <t>Footway Group pref Summa_SE0007186176</t>
  </si>
  <si>
    <t>Fractal Gaming Group Summa _SE0015504477</t>
  </si>
  <si>
    <t>Hoist finance Summa_SE0006887063</t>
  </si>
  <si>
    <t>Husqvarna B Summa_SE0001662230</t>
  </si>
  <si>
    <t>International Petroleum Corp. Summa_CA46016U1084</t>
  </si>
  <si>
    <t>John Mattson Summa_SE0012481364</t>
  </si>
  <si>
    <t>Kambi Group Plc Summa_MT0000780107</t>
  </si>
  <si>
    <t>Karo Pharma Summa_SE0007464888</t>
  </si>
  <si>
    <t>Krona Public Real Estate Summa_SE0015657895</t>
  </si>
  <si>
    <t>Medivir B Summa_SE0000273294</t>
  </si>
  <si>
    <t>Midsummer Summa_SE0011281757</t>
  </si>
  <si>
    <t>Nordnet Summa_SE0015192067</t>
  </si>
  <si>
    <t>Nyfosa Summa_SE0011426428</t>
  </si>
  <si>
    <t>Qliro Summa_SE0013719077</t>
  </si>
  <si>
    <t>Real Fastigheter B Summa_SE0007922885</t>
  </si>
  <si>
    <t>Samhällsbyggnadsbolag I Summa_SE0009554454</t>
  </si>
  <si>
    <t>SAS Summa_SE0003366871</t>
  </si>
  <si>
    <t>Scout gaming group Summa_SE0010521153</t>
  </si>
  <si>
    <t>Semcon Summa_SE0000379497</t>
  </si>
  <si>
    <t>SenzaGen Summa_SE0010219626</t>
  </si>
  <si>
    <t>Serneke Group B Summa_SE0007278841</t>
  </si>
  <si>
    <t>Solid Försäkring Summa_SE0017082548</t>
  </si>
  <si>
    <t>SSAB A Summa_SE0000171100</t>
  </si>
  <si>
    <t>SSAB B Summa_SE0000120669</t>
  </si>
  <si>
    <t>Stora Enso R Summa_FI0009007611</t>
  </si>
  <si>
    <t>Studentbostäder i norden Summa_SE0015657697</t>
  </si>
  <si>
    <t>Telia Company Summa_SE0000667925</t>
  </si>
  <si>
    <t>Tethys Oil Summa_SE0015949847</t>
  </si>
  <si>
    <t>VNV Global Summa_SE0014428835</t>
  </si>
  <si>
    <t>Wästbygg Gruppen B Summa_SE0014453874</t>
  </si>
  <si>
    <t>SE0005991411_SEK_XSTO</t>
  </si>
  <si>
    <t>SE0017131824_SEK_XSTO</t>
  </si>
  <si>
    <t>SE0017082548_SEK_XSTO</t>
  </si>
  <si>
    <t>SE0015657697_SEK_XSTO</t>
  </si>
  <si>
    <t>SE0014428835_SEK_XSTO</t>
  </si>
  <si>
    <t>549300HCWF0R7F0YNY62</t>
  </si>
  <si>
    <t>SE0015193529</t>
  </si>
  <si>
    <t>Circhem Summa</t>
  </si>
  <si>
    <t>8945004MAKOXEMUJ6636</t>
  </si>
  <si>
    <t>SE0015949482</t>
  </si>
  <si>
    <t>Duearity Summa</t>
  </si>
  <si>
    <t>549300498ZGZ1NBYC361</t>
  </si>
  <si>
    <t>SE0015660345</t>
  </si>
  <si>
    <t>Euroafrica Digital Ventures Summa</t>
  </si>
  <si>
    <t>549300GWRSYZBK6H2H56</t>
  </si>
  <si>
    <t>SE0012596120</t>
  </si>
  <si>
    <t>MOFAST Summa</t>
  </si>
  <si>
    <t>549300NHBYBBRLVRVL38</t>
  </si>
  <si>
    <t>SE0012930105</t>
  </si>
  <si>
    <t>Zignsec Summa</t>
  </si>
  <si>
    <t>Circhem Summa_SE0015193529</t>
  </si>
  <si>
    <t>Duearity Summa_SE0015949482</t>
  </si>
  <si>
    <t>Euroafrica Digital Ventures Summa_SE0015660345</t>
  </si>
  <si>
    <t>Euroafrica Digital Ventures TO1 Summa_SE0015660626</t>
  </si>
  <si>
    <t>Karo Pharma AB TR Summa_SE0007464888</t>
  </si>
  <si>
    <t>MOFAST Summa_SE0012596120</t>
  </si>
  <si>
    <t>Zignsec Summa_SE0012930105</t>
  </si>
  <si>
    <t>SE0015193529_SEK_XSTO</t>
  </si>
  <si>
    <t>SE0015949482_SEK_XSTO</t>
  </si>
  <si>
    <t>SE0015660345_SEK_XSTO</t>
  </si>
  <si>
    <t>SE0012596120_SEK_XSTO</t>
  </si>
  <si>
    <t>SE0012930105_SEK_XSTO</t>
  </si>
  <si>
    <t>ZIGN.ST</t>
  </si>
  <si>
    <t>MOFAST.TE</t>
  </si>
  <si>
    <t>5493007I1HS4U2HMQH48</t>
  </si>
  <si>
    <t>SE0014694691</t>
  </si>
  <si>
    <t>Gaming Corps Summa</t>
  </si>
  <si>
    <t>Gaming Corps Summa_SE0014694691</t>
  </si>
  <si>
    <t>GCOR.ST</t>
  </si>
  <si>
    <t>SE0014694691_SEK_XSTO</t>
  </si>
  <si>
    <t>SE0018012445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</si>
</sst>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0" fillId="2" borderId="0" xfId="0" applyFill="1"/>
    <xf numFmtId="49" fontId="0" fillId="0" borderId="0" xfId="0" applyNumberFormat="1" applyFill="1"/>
    <xf numFmtId="0" fontId="0" fillId="3" borderId="0" xfId="0" applyFill="1"/>
    <xf numFmtId="3" fontId="0" fillId="2" borderId="0" xfId="0" applyNumberFormat="1" applyFill="1"/>
  </cellXfs>
  <cellStyles count="1">
    <cellStyle name="Normal" xfId="0" builtinId="0"/>
  </cellStyles>
  <dxfs count="1"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maxOccurs="unbounded" nillable="true" name="pos" form="unqualified">
              <xsd:complexType>
                <xsd:sequence minOccurs="0">
                  <xsd:element minOccurs="0" nillable="true" name="pf" form="unqualified">
                    <xsd:complexType>
                      <xsd:sequence minOccurs="0">
                        <xsd:element minOccurs="0" nillable="true" type="xsd:date" name="upload_date" form="unqualified"/>
                        <xsd:element minOccurs="0" nillable="true" type="xsd:string" name="customer_id" form="unqualified"/>
                        <xsd:element minOccurs="0" nillable="true" type="xsd:string" name="portfolio" form="unqualified"/>
                        <xsd:element minOccurs="0" nillable="true" type="xsd:string" name="id" form="unqualified"/>
                        <xsd:element minOccurs="0" nillable="true" type="xsd:string" name="system" form="unqualified"/>
                        <xsd:element minOccurs="0" nillable="true" type="xsd:string" name="type" form="unqualified"/>
                        <xsd:element minOccurs="0" nillable="true" type="xsd:string" name="trader" form="unqualified"/>
                      </xsd:sequence>
                    </xsd:complexType>
                  </xsd:element>
                  <xsd:element minOccurs="0" nillable="true" name="equity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name="id" form="unqualified">
                          <xsd:complexType>
                            <xsd:sequence minOccurs="0">
                              <xsd:element minOccurs="0" nillable="true" type="xsd:string" name="type" form="unqualified"/>
                              <xsd:element minOccurs="0" nillable="true" type="xsd:string" name="id" form="unqualified"/>
                            </xsd:sequence>
                          </xsd:complexType>
                        </xsd:element>
                        <xsd:element minOccurs="0" nillable="true" type="xsd:integer" name="nominal" form="unqualified"/>
                        <xsd:element minOccurs="0" nillable="true" type="xsd:string" name="currency" form="unqualified"/>
                      </xsd:sequence>
                    </xsd:complexType>
                  </xsd:element>
                  <xsd:element minOccurs="0" nillable="true" name="classification" form="unqualified">
                    <xsd:complexType>
                      <xsd:sequence minOccurs="0">
                        <xsd:element minOccurs="0" nillable="true" type="xsd:string" name="Client_instrument_typ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Data_Map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9" tableType="xml" totalsRowShown="0" connectionId="1">
  <autoFilter ref="A1:M59" xr:uid="{00000000-0009-0000-0100-000001000000}"/>
  <tableColumns count="13">
    <tableColumn id="1" xr3:uid="{00000000-0010-0000-0000-000001000000}" uniqueName="upload_date" name="upload_date">
      <xmlColumnPr mapId="1" xpath="/Data/pos/pf/upload_date" xmlDataType="date"/>
    </tableColumn>
    <tableColumn id="2" xr3:uid="{00000000-0010-0000-0000-000002000000}" uniqueName="customer_id" name="customer_id">
      <xmlColumnPr mapId="1" xpath="/Data/pos/pf/customer_id" xmlDataType="string"/>
    </tableColumn>
    <tableColumn id="3" xr3:uid="{00000000-0010-0000-0000-000003000000}" uniqueName="portfolio" name="portfolio">
      <xmlColumnPr mapId="1" xpath="/Data/pos/pf/portfolio" xmlDataType="string"/>
    </tableColumn>
    <tableColumn id="4" xr3:uid="{00000000-0010-0000-0000-000004000000}" uniqueName="id" name="id" dataDxfId="0">
      <xmlColumnPr mapId="1" xpath="/Data/pos/pf/id" xmlDataType="string"/>
    </tableColumn>
    <tableColumn id="5" xr3:uid="{00000000-0010-0000-0000-000005000000}" uniqueName="system" name="system">
      <xmlColumnPr mapId="1" xpath="/Data/pos/pf/system" xmlDataType="string"/>
    </tableColumn>
    <tableColumn id="6" xr3:uid="{00000000-0010-0000-0000-000006000000}" uniqueName="type" name="type">
      <xmlColumnPr mapId="1" xpath="/Data/pos/pf/type" xmlDataType="string"/>
    </tableColumn>
    <tableColumn id="7" xr3:uid="{00000000-0010-0000-0000-000007000000}" uniqueName="trader" name="trader">
      <xmlColumnPr mapId="1" xpath="/Data/pos/pf/trader" xmlDataType="string"/>
    </tableColumn>
    <tableColumn id="8" xr3:uid="{00000000-0010-0000-0000-000008000000}" uniqueName="name" name="name">
      <xmlColumnPr mapId="1" xpath="/Data/pos/equity/name" xmlDataType="string"/>
    </tableColumn>
    <tableColumn id="9" xr3:uid="{00000000-0010-0000-0000-000009000000}" uniqueName="type" name="type2">
      <xmlColumnPr mapId="1" xpath="/Data/pos/equity/id/type" xmlDataType="string"/>
    </tableColumn>
    <tableColumn id="10" xr3:uid="{00000000-0010-0000-0000-00000A000000}" uniqueName="id" name="id3">
      <xmlColumnPr mapId="1" xpath="/Data/pos/equity/id/id" xmlDataType="string"/>
    </tableColumn>
    <tableColumn id="11" xr3:uid="{00000000-0010-0000-0000-00000B000000}" uniqueName="nominal" name="nominal">
      <xmlColumnPr mapId="1" xpath="/Data/pos/equity/nominal" xmlDataType="integer"/>
    </tableColumn>
    <tableColumn id="12" xr3:uid="{00000000-0010-0000-0000-00000C000000}" uniqueName="currency" name="currency">
      <xmlColumnPr mapId="1" xpath="/Data/pos/equity/currency" xmlDataType="string"/>
    </tableColumn>
    <tableColumn id="13" xr3:uid="{00000000-0010-0000-0000-00000D000000}" uniqueName="Client_instrument_type" name="Client_instrument_type">
      <xmlColumnPr mapId="1" xpath="/Data/pos/classification/Client_instrument_type" xmlDataType="string"/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zoomScale="80" zoomScaleNormal="80" workbookViewId="0">
      <selection activeCell="H62" sqref="H62"/>
    </sheetView>
  </sheetViews>
  <sheetFormatPr defaultRowHeight="15" x14ac:dyDescent="0.25"/>
  <cols>
    <col min="1" max="1" width="17" bestFit="1" customWidth="1"/>
    <col min="2" max="2" width="26.140625" bestFit="1" customWidth="1"/>
    <col min="3" max="3" width="26.140625" customWidth="1"/>
    <col min="4" max="4" width="40.28515625" bestFit="1" customWidth="1"/>
    <col min="5" max="5" width="15" style="3" bestFit="1" customWidth="1"/>
    <col min="6" max="6" width="6.7109375" bestFit="1" customWidth="1"/>
    <col min="7" max="7" width="49.5703125" bestFit="1" customWidth="1"/>
    <col min="8" max="8" width="25.28515625" bestFit="1" customWidth="1"/>
    <col min="9" max="9" width="53.85546875" bestFit="1" customWidth="1"/>
    <col min="10" max="10" width="1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101</v>
      </c>
      <c r="H1" t="s">
        <v>124</v>
      </c>
    </row>
    <row r="2" spans="1:13" x14ac:dyDescent="0.25">
      <c r="A2" t="s">
        <v>6</v>
      </c>
      <c r="B2" t="s">
        <v>7</v>
      </c>
      <c r="C2" t="s">
        <v>8</v>
      </c>
      <c r="D2" t="s">
        <v>175</v>
      </c>
      <c r="E2" s="3">
        <v>169750</v>
      </c>
      <c r="F2" t="s">
        <v>9</v>
      </c>
      <c r="G2" t="s">
        <v>231</v>
      </c>
      <c r="H2" t="str">
        <f>+_xlfn.CONCAT(C2,"_","SEK","_","XSTO")</f>
        <v>SE0009268717_SEK_XSTO</v>
      </c>
      <c r="I2" t="str">
        <f>+VLOOKUP(G2,M$2:M$60,1,FALSE)</f>
        <v>Acarix Summa_SE0009268717</v>
      </c>
      <c r="M2" t="s">
        <v>231</v>
      </c>
    </row>
    <row r="3" spans="1:13" x14ac:dyDescent="0.25">
      <c r="A3" t="s">
        <v>6</v>
      </c>
      <c r="B3" t="s">
        <v>10</v>
      </c>
      <c r="C3" t="s">
        <v>11</v>
      </c>
      <c r="D3" t="s">
        <v>176</v>
      </c>
      <c r="E3" s="3">
        <v>75000</v>
      </c>
      <c r="F3" t="s">
        <v>9</v>
      </c>
      <c r="G3" t="s">
        <v>232</v>
      </c>
      <c r="H3" t="str">
        <f t="shared" ref="H3:H59" si="0">+_xlfn.CONCAT(C3,"_","SEK","_","XSTO")</f>
        <v>SE0015960935_SEK_XSTO</v>
      </c>
      <c r="I3" t="str">
        <f t="shared" ref="I3:I58" si="1">+VLOOKUP(G3,M$2:M$60,1,FALSE)</f>
        <v>Acast Summa_SE0015960935</v>
      </c>
      <c r="M3" t="s">
        <v>232</v>
      </c>
    </row>
    <row r="4" spans="1:13" x14ac:dyDescent="0.25">
      <c r="A4" t="s">
        <v>6</v>
      </c>
      <c r="B4" t="s">
        <v>12</v>
      </c>
      <c r="C4" t="s">
        <v>13</v>
      </c>
      <c r="D4" t="s">
        <v>177</v>
      </c>
      <c r="E4" s="3">
        <v>1000000</v>
      </c>
      <c r="F4" t="s">
        <v>9</v>
      </c>
      <c r="G4" t="s">
        <v>233</v>
      </c>
      <c r="H4" t="str">
        <f t="shared" si="0"/>
        <v>CA00829Q1019_SEK_XSTO</v>
      </c>
      <c r="I4" t="str">
        <f t="shared" si="1"/>
        <v>Africa Oil Summa_CA00829Q1019</v>
      </c>
      <c r="M4" t="s">
        <v>233</v>
      </c>
    </row>
    <row r="5" spans="1:13" x14ac:dyDescent="0.25">
      <c r="A5" t="s">
        <v>6</v>
      </c>
      <c r="B5" t="s">
        <v>14</v>
      </c>
      <c r="C5" t="s">
        <v>15</v>
      </c>
      <c r="D5" t="s">
        <v>178</v>
      </c>
      <c r="E5" s="3">
        <v>160067</v>
      </c>
      <c r="F5" t="s">
        <v>9</v>
      </c>
      <c r="G5" t="s">
        <v>234</v>
      </c>
      <c r="H5" t="str">
        <f t="shared" si="0"/>
        <v>SE0000767188_SEK_XSTO</v>
      </c>
      <c r="I5" t="str">
        <f t="shared" si="1"/>
        <v>Alligator Bioscience Summa_SE0000767188</v>
      </c>
      <c r="M5" t="s">
        <v>234</v>
      </c>
    </row>
    <row r="6" spans="1:13" x14ac:dyDescent="0.25">
      <c r="A6" t="s">
        <v>6</v>
      </c>
      <c r="B6" t="s">
        <v>16</v>
      </c>
      <c r="C6" t="s">
        <v>17</v>
      </c>
      <c r="D6" t="s">
        <v>179</v>
      </c>
      <c r="E6" s="3">
        <v>1133333</v>
      </c>
      <c r="F6" t="s">
        <v>9</v>
      </c>
      <c r="G6" t="s">
        <v>235</v>
      </c>
      <c r="H6" t="str">
        <f t="shared" si="0"/>
        <v>MT0000650102_SEK_XSTO</v>
      </c>
      <c r="I6" t="str">
        <f t="shared" si="1"/>
        <v>Angler Gaming Summa_MT0000650102</v>
      </c>
      <c r="M6" t="s">
        <v>235</v>
      </c>
    </row>
    <row r="7" spans="1:13" x14ac:dyDescent="0.25">
      <c r="A7" t="s">
        <v>6</v>
      </c>
      <c r="B7" t="s">
        <v>18</v>
      </c>
      <c r="C7" t="s">
        <v>19</v>
      </c>
      <c r="D7" t="s">
        <v>180</v>
      </c>
      <c r="E7" s="3">
        <v>299500</v>
      </c>
      <c r="F7" t="s">
        <v>9</v>
      </c>
      <c r="G7" t="s">
        <v>236</v>
      </c>
      <c r="H7" t="str">
        <f t="shared" si="0"/>
        <v>MT0001530105_SEK_XSTO</v>
      </c>
      <c r="I7" t="str">
        <f t="shared" si="1"/>
        <v>Aspire Group Summa_MT0001530105</v>
      </c>
      <c r="M7" t="s">
        <v>236</v>
      </c>
    </row>
    <row r="8" spans="1:13" x14ac:dyDescent="0.25">
      <c r="A8" t="s">
        <v>6</v>
      </c>
      <c r="B8" t="s">
        <v>226</v>
      </c>
      <c r="C8" t="s">
        <v>170</v>
      </c>
      <c r="D8" t="s">
        <v>181</v>
      </c>
      <c r="E8" s="3">
        <v>149507</v>
      </c>
      <c r="F8" t="s">
        <v>9</v>
      </c>
      <c r="G8" t="s">
        <v>237</v>
      </c>
      <c r="H8" t="str">
        <f t="shared" si="0"/>
        <v>SE0005991411_SEK_XSTO</v>
      </c>
      <c r="I8" t="str">
        <f t="shared" si="1"/>
        <v>BESQ AB Summa_SE0005991411</v>
      </c>
      <c r="M8" t="s">
        <v>237</v>
      </c>
    </row>
    <row r="9" spans="1:13" x14ac:dyDescent="0.25">
      <c r="A9" t="s">
        <v>6</v>
      </c>
      <c r="B9" t="s">
        <v>20</v>
      </c>
      <c r="C9" t="s">
        <v>21</v>
      </c>
      <c r="D9" s="6" t="s">
        <v>182</v>
      </c>
      <c r="E9" s="3">
        <v>4018886</v>
      </c>
      <c r="F9" t="s">
        <v>9</v>
      </c>
      <c r="G9" t="s">
        <v>238</v>
      </c>
      <c r="H9" t="str">
        <f t="shared" si="0"/>
        <v>SE0015672282_SEK_XSTO</v>
      </c>
      <c r="I9" t="str">
        <f t="shared" si="1"/>
        <v>Betsson B Summa_SE0015672282</v>
      </c>
      <c r="M9" t="s">
        <v>238</v>
      </c>
    </row>
    <row r="10" spans="1:13" x14ac:dyDescent="0.25">
      <c r="A10" t="s">
        <v>6</v>
      </c>
      <c r="B10" t="s">
        <v>22</v>
      </c>
      <c r="C10" t="s">
        <v>23</v>
      </c>
      <c r="D10" t="s">
        <v>183</v>
      </c>
      <c r="E10" s="3">
        <v>500000</v>
      </c>
      <c r="F10" t="s">
        <v>9</v>
      </c>
      <c r="G10" t="s">
        <v>239</v>
      </c>
      <c r="H10" t="str">
        <f t="shared" si="0"/>
        <v>SE0015811559_SEK_XSTO</v>
      </c>
      <c r="I10" t="str">
        <f t="shared" si="1"/>
        <v>Boliden Summa_SE0015811559</v>
      </c>
      <c r="M10" t="s">
        <v>239</v>
      </c>
    </row>
    <row r="11" spans="1:13" x14ac:dyDescent="0.25">
      <c r="A11" t="s">
        <v>6</v>
      </c>
      <c r="B11" t="s">
        <v>227</v>
      </c>
      <c r="C11" t="s">
        <v>171</v>
      </c>
      <c r="D11" t="s">
        <v>184</v>
      </c>
      <c r="E11" s="3">
        <v>150000</v>
      </c>
      <c r="F11" t="s">
        <v>9</v>
      </c>
      <c r="G11" t="s">
        <v>240</v>
      </c>
      <c r="H11" t="str">
        <f t="shared" si="0"/>
        <v>SE0017131824_SEK_XSTO</v>
      </c>
      <c r="I11" t="str">
        <f t="shared" si="1"/>
        <v>Careium Summa_SE0017131824</v>
      </c>
      <c r="M11" t="s">
        <v>240</v>
      </c>
    </row>
    <row r="12" spans="1:13" x14ac:dyDescent="0.25">
      <c r="A12" t="s">
        <v>6</v>
      </c>
      <c r="B12" t="s">
        <v>24</v>
      </c>
      <c r="C12" t="s">
        <v>25</v>
      </c>
      <c r="D12" s="6" t="s">
        <v>185</v>
      </c>
      <c r="E12" s="3">
        <v>250000</v>
      </c>
      <c r="F12" t="s">
        <v>9</v>
      </c>
      <c r="G12" t="s">
        <v>241</v>
      </c>
      <c r="H12" t="str">
        <f t="shared" si="0"/>
        <v>SE0001664707_SEK_XSTO</v>
      </c>
      <c r="I12" t="str">
        <f t="shared" si="1"/>
        <v>Catena Summa_SE0001664707</v>
      </c>
      <c r="J12" s="1"/>
      <c r="M12" t="s">
        <v>241</v>
      </c>
    </row>
    <row r="13" spans="1:13" x14ac:dyDescent="0.25">
      <c r="A13" t="s">
        <v>6</v>
      </c>
      <c r="B13" t="s">
        <v>26</v>
      </c>
      <c r="C13" t="s">
        <v>27</v>
      </c>
      <c r="D13" t="s">
        <v>186</v>
      </c>
      <c r="E13" s="3">
        <v>20000</v>
      </c>
      <c r="F13" t="s">
        <v>9</v>
      </c>
      <c r="G13" t="s">
        <v>242</v>
      </c>
      <c r="H13" t="str">
        <f t="shared" si="0"/>
        <v>SE0015810502_SEK_XSTO</v>
      </c>
      <c r="I13" t="str">
        <f t="shared" si="1"/>
        <v>Checkin.com Group Summa_SE0015810502</v>
      </c>
      <c r="M13" t="s">
        <v>242</v>
      </c>
    </row>
    <row r="14" spans="1:13" x14ac:dyDescent="0.25">
      <c r="A14" t="s">
        <v>6</v>
      </c>
      <c r="B14" t="s">
        <v>287</v>
      </c>
      <c r="C14" t="s">
        <v>288</v>
      </c>
      <c r="D14" t="s">
        <v>289</v>
      </c>
      <c r="E14" s="3">
        <v>12923</v>
      </c>
      <c r="F14" t="s">
        <v>9</v>
      </c>
      <c r="G14" t="s">
        <v>302</v>
      </c>
      <c r="H14" t="str">
        <f t="shared" si="0"/>
        <v>SE0015193529_SEK_XSTO</v>
      </c>
      <c r="I14" t="str">
        <f t="shared" si="1"/>
        <v>Circhem Summa_SE0015193529</v>
      </c>
      <c r="J14" s="6"/>
      <c r="M14" t="s">
        <v>302</v>
      </c>
    </row>
    <row r="15" spans="1:13" x14ac:dyDescent="0.25">
      <c r="A15" t="s">
        <v>6</v>
      </c>
      <c r="B15" t="s">
        <v>28</v>
      </c>
      <c r="C15" t="s">
        <v>29</v>
      </c>
      <c r="D15" t="s">
        <v>187</v>
      </c>
      <c r="E15" s="3">
        <v>3924969</v>
      </c>
      <c r="F15" t="s">
        <v>9</v>
      </c>
      <c r="G15" t="s">
        <v>243</v>
      </c>
      <c r="H15" t="str">
        <f t="shared" si="0"/>
        <v>SE0002016352_SEK_XSTO</v>
      </c>
      <c r="I15" t="str">
        <f t="shared" si="1"/>
        <v>C-Rad B Summa_SE0002016352</v>
      </c>
      <c r="M15" t="s">
        <v>243</v>
      </c>
    </row>
    <row r="16" spans="1:13" x14ac:dyDescent="0.25">
      <c r="A16" t="s">
        <v>6</v>
      </c>
      <c r="B16" t="s">
        <v>30</v>
      </c>
      <c r="C16" t="s">
        <v>31</v>
      </c>
      <c r="D16" t="s">
        <v>188</v>
      </c>
      <c r="E16" s="3">
        <v>150000</v>
      </c>
      <c r="F16" t="s">
        <v>9</v>
      </c>
      <c r="G16" t="s">
        <v>244</v>
      </c>
      <c r="H16" t="str">
        <f t="shared" si="0"/>
        <v>SE0000215493_SEK_XSTO</v>
      </c>
      <c r="I16" t="str">
        <f t="shared" si="1"/>
        <v>Doro Summa_SE0000215493</v>
      </c>
      <c r="M16" t="s">
        <v>244</v>
      </c>
    </row>
    <row r="17" spans="1:13" x14ac:dyDescent="0.25">
      <c r="A17" t="s">
        <v>6</v>
      </c>
      <c r="B17" t="s">
        <v>290</v>
      </c>
      <c r="C17" t="s">
        <v>291</v>
      </c>
      <c r="D17" t="s">
        <v>292</v>
      </c>
      <c r="E17" s="3">
        <v>44365</v>
      </c>
      <c r="F17" t="s">
        <v>9</v>
      </c>
      <c r="G17" t="s">
        <v>303</v>
      </c>
      <c r="H17" t="str">
        <f t="shared" si="0"/>
        <v>SE0015949482_SEK_XSTO</v>
      </c>
      <c r="I17" t="str">
        <f t="shared" si="1"/>
        <v>Duearity Summa_SE0015949482</v>
      </c>
      <c r="J17" s="6"/>
      <c r="M17" t="s">
        <v>303</v>
      </c>
    </row>
    <row r="18" spans="1:13" x14ac:dyDescent="0.25">
      <c r="A18" t="s">
        <v>6</v>
      </c>
      <c r="B18" t="s">
        <v>32</v>
      </c>
      <c r="C18" t="s">
        <v>33</v>
      </c>
      <c r="D18" t="s">
        <v>189</v>
      </c>
      <c r="E18" s="3">
        <v>1000000</v>
      </c>
      <c r="F18" t="s">
        <v>9</v>
      </c>
      <c r="G18" t="s">
        <v>245</v>
      </c>
      <c r="H18" t="str">
        <f t="shared" si="0"/>
        <v>SE0016828511_SEK_XSTO</v>
      </c>
      <c r="I18" t="str">
        <f t="shared" si="1"/>
        <v>Embracer Group Summa_SE0016828511</v>
      </c>
      <c r="M18" t="s">
        <v>245</v>
      </c>
    </row>
    <row r="19" spans="1:13" x14ac:dyDescent="0.25">
      <c r="A19" t="s">
        <v>6</v>
      </c>
      <c r="B19" t="s">
        <v>34</v>
      </c>
      <c r="C19" t="s">
        <v>35</v>
      </c>
      <c r="D19" t="s">
        <v>190</v>
      </c>
      <c r="E19" s="3">
        <v>1414400</v>
      </c>
      <c r="F19" t="s">
        <v>9</v>
      </c>
      <c r="G19" t="s">
        <v>246</v>
      </c>
      <c r="H19" t="str">
        <f t="shared" si="0"/>
        <v>SE0008294334_SEK_XSTO</v>
      </c>
      <c r="I19" t="str">
        <f t="shared" si="1"/>
        <v>Endomines Summa_SE0008294334</v>
      </c>
      <c r="M19" t="s">
        <v>246</v>
      </c>
    </row>
    <row r="20" spans="1:13" x14ac:dyDescent="0.25">
      <c r="A20" t="s">
        <v>6</v>
      </c>
      <c r="B20" t="s">
        <v>36</v>
      </c>
      <c r="C20" t="s">
        <v>37</v>
      </c>
      <c r="D20" t="s">
        <v>191</v>
      </c>
      <c r="E20" s="3">
        <v>46125</v>
      </c>
      <c r="F20" t="s">
        <v>9</v>
      </c>
      <c r="G20" t="s">
        <v>247</v>
      </c>
      <c r="H20" t="str">
        <f t="shared" si="0"/>
        <v>SE0007075056_SEK_XSTO</v>
      </c>
      <c r="I20" t="str">
        <f t="shared" si="1"/>
        <v>Eolus Vind B Summa_SE0007075056</v>
      </c>
      <c r="M20" t="s">
        <v>247</v>
      </c>
    </row>
    <row r="21" spans="1:13" x14ac:dyDescent="0.25">
      <c r="A21" t="s">
        <v>6</v>
      </c>
      <c r="B21" t="s">
        <v>38</v>
      </c>
      <c r="C21" t="s">
        <v>39</v>
      </c>
      <c r="D21" t="s">
        <v>192</v>
      </c>
      <c r="E21" s="3">
        <v>3000000</v>
      </c>
      <c r="F21" t="s">
        <v>9</v>
      </c>
      <c r="G21" t="s">
        <v>248</v>
      </c>
      <c r="H21" t="str">
        <f t="shared" si="0"/>
        <v>SE0000108656_SEK_XSTO</v>
      </c>
      <c r="I21" t="str">
        <f t="shared" si="1"/>
        <v>Ericsson B Summa_SE0000108656</v>
      </c>
      <c r="M21" t="s">
        <v>248</v>
      </c>
    </row>
    <row r="22" spans="1:13" x14ac:dyDescent="0.25">
      <c r="A22" t="s">
        <v>6</v>
      </c>
      <c r="B22" t="s">
        <v>293</v>
      </c>
      <c r="C22" t="s">
        <v>294</v>
      </c>
      <c r="D22" t="s">
        <v>295</v>
      </c>
      <c r="E22" s="3">
        <v>11475</v>
      </c>
      <c r="F22" t="s">
        <v>9</v>
      </c>
      <c r="G22" t="s">
        <v>304</v>
      </c>
      <c r="H22" t="str">
        <f t="shared" si="0"/>
        <v>SE0015660345_SEK_XSTO</v>
      </c>
      <c r="I22" t="str">
        <f t="shared" si="1"/>
        <v>Euroafrica Digital Ventures Summa_SE0015660345</v>
      </c>
      <c r="J22" s="6"/>
      <c r="M22" t="s">
        <v>304</v>
      </c>
    </row>
    <row r="23" spans="1:13" x14ac:dyDescent="0.25">
      <c r="A23" t="s">
        <v>6</v>
      </c>
      <c r="B23" t="s">
        <v>40</v>
      </c>
      <c r="C23" t="s">
        <v>41</v>
      </c>
      <c r="D23" t="s">
        <v>193</v>
      </c>
      <c r="E23" s="3">
        <v>405845</v>
      </c>
      <c r="F23" t="s">
        <v>9</v>
      </c>
      <c r="G23" t="s">
        <v>249</v>
      </c>
      <c r="H23" t="str">
        <f t="shared" si="0"/>
        <v>SE0012673267_SEK_XSTO</v>
      </c>
      <c r="I23" t="str">
        <f t="shared" si="1"/>
        <v>Evolution Gaming Group Summa_SE0012673267</v>
      </c>
      <c r="M23" t="s">
        <v>305</v>
      </c>
    </row>
    <row r="24" spans="1:13" x14ac:dyDescent="0.25">
      <c r="A24" t="s">
        <v>6</v>
      </c>
      <c r="B24" t="s">
        <v>42</v>
      </c>
      <c r="C24" t="s">
        <v>43</v>
      </c>
      <c r="D24" t="s">
        <v>44</v>
      </c>
      <c r="E24" s="3">
        <v>110685</v>
      </c>
      <c r="F24" t="s">
        <v>9</v>
      </c>
      <c r="G24" t="s">
        <v>123</v>
      </c>
      <c r="H24" t="str">
        <f t="shared" si="0"/>
        <v>SE0015557053_SEK_XSTO</v>
      </c>
      <c r="I24" t="str">
        <f t="shared" si="1"/>
        <v>Fantasma_SE0015557053</v>
      </c>
      <c r="M24" t="s">
        <v>249</v>
      </c>
    </row>
    <row r="25" spans="1:13" x14ac:dyDescent="0.25">
      <c r="A25" t="s">
        <v>6</v>
      </c>
      <c r="B25" t="s">
        <v>50</v>
      </c>
      <c r="C25" t="s">
        <v>51</v>
      </c>
      <c r="D25" t="s">
        <v>194</v>
      </c>
      <c r="E25" s="3">
        <v>1025000</v>
      </c>
      <c r="F25" t="s">
        <v>9</v>
      </c>
      <c r="G25" t="s">
        <v>250</v>
      </c>
      <c r="H25" t="str">
        <f t="shared" si="0"/>
        <v>SE0016075451_SEK_XSTO</v>
      </c>
      <c r="I25" t="str">
        <f t="shared" si="1"/>
        <v>First Venture Sweden B Summa_SE0016075451</v>
      </c>
      <c r="M25" t="s">
        <v>123</v>
      </c>
    </row>
    <row r="26" spans="1:13" x14ac:dyDescent="0.25">
      <c r="A26" s="6" t="s">
        <v>6</v>
      </c>
      <c r="B26" s="6" t="s">
        <v>45</v>
      </c>
      <c r="C26" s="6" t="s">
        <v>46</v>
      </c>
      <c r="D26" s="6" t="s">
        <v>195</v>
      </c>
      <c r="E26" s="9">
        <v>5071428</v>
      </c>
      <c r="F26" s="6" t="s">
        <v>9</v>
      </c>
      <c r="G26" s="6" t="s">
        <v>251</v>
      </c>
      <c r="H26" s="6" t="str">
        <f t="shared" si="0"/>
        <v>SE0011563295_SEK_XSTO</v>
      </c>
      <c r="I26" s="6" t="str">
        <f t="shared" si="1"/>
        <v>Footway Group B Summa _SE0011563295</v>
      </c>
      <c r="M26" t="s">
        <v>250</v>
      </c>
    </row>
    <row r="27" spans="1:13" x14ac:dyDescent="0.25">
      <c r="A27" t="s">
        <v>6</v>
      </c>
      <c r="B27" t="s">
        <v>45</v>
      </c>
      <c r="C27" t="s">
        <v>47</v>
      </c>
      <c r="D27" t="s">
        <v>196</v>
      </c>
      <c r="E27" s="3">
        <v>150000</v>
      </c>
      <c r="F27" t="s">
        <v>9</v>
      </c>
      <c r="G27" t="s">
        <v>252</v>
      </c>
      <c r="H27" t="str">
        <f t="shared" si="0"/>
        <v>SE0007186176_SEK_XSTO</v>
      </c>
      <c r="I27" t="str">
        <f t="shared" si="1"/>
        <v>Footway Group pref Summa_SE0007186176</v>
      </c>
      <c r="M27" t="s">
        <v>251</v>
      </c>
    </row>
    <row r="28" spans="1:13" x14ac:dyDescent="0.25">
      <c r="A28" t="s">
        <v>6</v>
      </c>
      <c r="B28" t="s">
        <v>48</v>
      </c>
      <c r="C28" t="s">
        <v>49</v>
      </c>
      <c r="D28" t="s">
        <v>197</v>
      </c>
      <c r="E28" s="3">
        <v>50000</v>
      </c>
      <c r="F28" t="s">
        <v>9</v>
      </c>
      <c r="G28" t="s">
        <v>253</v>
      </c>
      <c r="H28" t="str">
        <f t="shared" si="0"/>
        <v>SE0015504477_SEK_XSTO</v>
      </c>
      <c r="I28" t="str">
        <f t="shared" si="1"/>
        <v>Fractal Gaming Group Summa _SE0015504477</v>
      </c>
      <c r="M28" t="s">
        <v>252</v>
      </c>
    </row>
    <row r="29" spans="1:13" x14ac:dyDescent="0.25">
      <c r="A29" t="s">
        <v>6</v>
      </c>
      <c r="B29" t="s">
        <v>316</v>
      </c>
      <c r="C29" s="4" t="s">
        <v>317</v>
      </c>
      <c r="D29" s="4" t="s">
        <v>318</v>
      </c>
      <c r="E29" s="5">
        <v>6707317</v>
      </c>
      <c r="F29" s="4" t="s">
        <v>9</v>
      </c>
      <c r="G29" s="4" t="s">
        <v>319</v>
      </c>
      <c r="H29" s="4" t="str">
        <f t="shared" si="0"/>
        <v>SE0014694691_SEK_XSTO</v>
      </c>
      <c r="I29" t="e">
        <f t="shared" si="1"/>
        <v>#N/A</v>
      </c>
      <c r="J29" s="4" t="s">
        <v>320</v>
      </c>
      <c r="M29" t="s">
        <v>253</v>
      </c>
    </row>
    <row r="30" spans="1:13" x14ac:dyDescent="0.25">
      <c r="A30" t="s">
        <v>6</v>
      </c>
      <c r="B30" t="s">
        <v>52</v>
      </c>
      <c r="C30" s="4" t="s">
        <v>53</v>
      </c>
      <c r="D30" s="4" t="s">
        <v>198</v>
      </c>
      <c r="E30" s="5">
        <v>4650000</v>
      </c>
      <c r="F30" s="4" t="s">
        <v>9</v>
      </c>
      <c r="G30" s="4" t="s">
        <v>254</v>
      </c>
      <c r="H30" s="4" t="str">
        <f t="shared" si="0"/>
        <v>SE0006887063_SEK_XSTO</v>
      </c>
      <c r="I30" t="str">
        <f t="shared" si="1"/>
        <v>Hoist finance Summa_SE0006887063</v>
      </c>
      <c r="J30" s="4"/>
      <c r="M30" t="s">
        <v>254</v>
      </c>
    </row>
    <row r="31" spans="1:13" x14ac:dyDescent="0.25">
      <c r="A31" t="s">
        <v>6</v>
      </c>
      <c r="B31" t="s">
        <v>54</v>
      </c>
      <c r="C31" t="s">
        <v>55</v>
      </c>
      <c r="D31" t="s">
        <v>199</v>
      </c>
      <c r="E31" s="3">
        <v>1000000</v>
      </c>
      <c r="F31" t="s">
        <v>9</v>
      </c>
      <c r="G31" t="s">
        <v>255</v>
      </c>
      <c r="H31" t="str">
        <f t="shared" si="0"/>
        <v>SE0001662230_SEK_XSTO</v>
      </c>
      <c r="I31" t="str">
        <f t="shared" si="1"/>
        <v>Husqvarna B Summa_SE0001662230</v>
      </c>
      <c r="M31" t="s">
        <v>255</v>
      </c>
    </row>
    <row r="32" spans="1:13" x14ac:dyDescent="0.25">
      <c r="A32" t="s">
        <v>6</v>
      </c>
      <c r="B32" t="s">
        <v>56</v>
      </c>
      <c r="C32" t="s">
        <v>57</v>
      </c>
      <c r="D32" t="s">
        <v>200</v>
      </c>
      <c r="E32" s="3">
        <v>32120</v>
      </c>
      <c r="F32" t="s">
        <v>9</v>
      </c>
      <c r="G32" t="s">
        <v>256</v>
      </c>
      <c r="H32" t="str">
        <f t="shared" si="0"/>
        <v>CA46016U1084_SEK_XSTO</v>
      </c>
      <c r="I32" t="str">
        <f t="shared" si="1"/>
        <v>International Petroleum Corp. Summa_CA46016U1084</v>
      </c>
      <c r="M32" t="s">
        <v>256</v>
      </c>
    </row>
    <row r="33" spans="1:13" x14ac:dyDescent="0.25">
      <c r="A33" t="s">
        <v>6</v>
      </c>
      <c r="B33" t="s">
        <v>58</v>
      </c>
      <c r="C33" t="s">
        <v>59</v>
      </c>
      <c r="D33" t="s">
        <v>201</v>
      </c>
      <c r="E33" s="3">
        <v>500000</v>
      </c>
      <c r="F33" t="s">
        <v>9</v>
      </c>
      <c r="G33" t="s">
        <v>257</v>
      </c>
      <c r="H33" t="str">
        <f t="shared" si="0"/>
        <v>SE0012481364_SEK_XSTO</v>
      </c>
      <c r="I33" t="str">
        <f t="shared" si="1"/>
        <v>John Mattson Summa_SE0012481364</v>
      </c>
      <c r="M33" t="s">
        <v>257</v>
      </c>
    </row>
    <row r="34" spans="1:13" x14ac:dyDescent="0.25">
      <c r="A34" t="s">
        <v>6</v>
      </c>
      <c r="B34" t="s">
        <v>60</v>
      </c>
      <c r="C34" t="s">
        <v>61</v>
      </c>
      <c r="D34" t="s">
        <v>202</v>
      </c>
      <c r="E34" s="3">
        <v>1000000</v>
      </c>
      <c r="F34" t="s">
        <v>9</v>
      </c>
      <c r="G34" t="s">
        <v>258</v>
      </c>
      <c r="H34" t="str">
        <f t="shared" si="0"/>
        <v>MT0000780107_SEK_XSTO</v>
      </c>
      <c r="I34" t="str">
        <f t="shared" si="1"/>
        <v>Kambi Group Plc Summa_MT0000780107</v>
      </c>
      <c r="M34" t="s">
        <v>258</v>
      </c>
    </row>
    <row r="35" spans="1:13" x14ac:dyDescent="0.25">
      <c r="A35" t="s">
        <v>6</v>
      </c>
      <c r="B35" t="s">
        <v>62</v>
      </c>
      <c r="C35" t="s">
        <v>63</v>
      </c>
      <c r="D35" t="s">
        <v>203</v>
      </c>
      <c r="E35" s="3">
        <v>212019</v>
      </c>
      <c r="F35" t="s">
        <v>9</v>
      </c>
      <c r="G35" t="s">
        <v>259</v>
      </c>
      <c r="H35" t="str">
        <f t="shared" si="0"/>
        <v>SE0007464888_SEK_XSTO</v>
      </c>
      <c r="I35" t="str">
        <f t="shared" si="1"/>
        <v>Karo Pharma Summa_SE0007464888</v>
      </c>
      <c r="M35" t="s">
        <v>259</v>
      </c>
    </row>
    <row r="36" spans="1:13" x14ac:dyDescent="0.25">
      <c r="A36" t="s">
        <v>6</v>
      </c>
      <c r="B36" t="s">
        <v>64</v>
      </c>
      <c r="C36" t="s">
        <v>65</v>
      </c>
      <c r="D36" t="s">
        <v>204</v>
      </c>
      <c r="E36" s="3">
        <v>250000</v>
      </c>
      <c r="F36" t="s">
        <v>9</v>
      </c>
      <c r="G36" t="s">
        <v>260</v>
      </c>
      <c r="H36" t="str">
        <f t="shared" si="0"/>
        <v>SE0015657895_SEK_XSTO</v>
      </c>
      <c r="I36" t="str">
        <f t="shared" si="1"/>
        <v>Krona Public Real Estate Summa_SE0015657895</v>
      </c>
      <c r="M36" t="s">
        <v>306</v>
      </c>
    </row>
    <row r="37" spans="1:13" x14ac:dyDescent="0.25">
      <c r="A37" t="s">
        <v>6</v>
      </c>
      <c r="B37" t="s">
        <v>66</v>
      </c>
      <c r="C37" t="s">
        <v>67</v>
      </c>
      <c r="D37" t="s">
        <v>205</v>
      </c>
      <c r="E37" s="3">
        <v>1044280</v>
      </c>
      <c r="F37" t="s">
        <v>9</v>
      </c>
      <c r="G37" t="s">
        <v>261</v>
      </c>
      <c r="H37" t="str">
        <f t="shared" si="0"/>
        <v>SE0000273294_SEK_XSTO</v>
      </c>
      <c r="I37" t="str">
        <f t="shared" si="1"/>
        <v>Medivir B Summa_SE0000273294</v>
      </c>
      <c r="M37" t="s">
        <v>260</v>
      </c>
    </row>
    <row r="38" spans="1:13" x14ac:dyDescent="0.25">
      <c r="A38" t="s">
        <v>6</v>
      </c>
      <c r="B38" t="s">
        <v>68</v>
      </c>
      <c r="C38" t="s">
        <v>69</v>
      </c>
      <c r="D38" t="s">
        <v>206</v>
      </c>
      <c r="E38" s="3">
        <v>40000</v>
      </c>
      <c r="F38" t="s">
        <v>9</v>
      </c>
      <c r="G38" t="s">
        <v>262</v>
      </c>
      <c r="H38" t="str">
        <f t="shared" si="0"/>
        <v>SE0011281757_SEK_XSTO</v>
      </c>
      <c r="I38" t="str">
        <f t="shared" si="1"/>
        <v>Midsummer Summa_SE0011281757</v>
      </c>
      <c r="J38" s="8" t="s">
        <v>315</v>
      </c>
      <c r="M38" t="s">
        <v>261</v>
      </c>
    </row>
    <row r="39" spans="1:13" x14ac:dyDescent="0.25">
      <c r="A39" t="s">
        <v>6</v>
      </c>
      <c r="B39" t="s">
        <v>296</v>
      </c>
      <c r="C39" t="s">
        <v>297</v>
      </c>
      <c r="D39" t="s">
        <v>298</v>
      </c>
      <c r="E39" s="3">
        <v>224632</v>
      </c>
      <c r="F39" t="s">
        <v>9</v>
      </c>
      <c r="G39" t="s">
        <v>307</v>
      </c>
      <c r="H39" t="str">
        <f t="shared" si="0"/>
        <v>SE0012596120_SEK_XSTO</v>
      </c>
      <c r="I39" t="str">
        <f t="shared" si="1"/>
        <v>MOFAST Summa_SE0012596120</v>
      </c>
      <c r="M39" t="s">
        <v>262</v>
      </c>
    </row>
    <row r="40" spans="1:13" x14ac:dyDescent="0.25">
      <c r="A40" t="s">
        <v>6</v>
      </c>
      <c r="B40" t="s">
        <v>70</v>
      </c>
      <c r="C40" t="s">
        <v>71</v>
      </c>
      <c r="D40" t="s">
        <v>207</v>
      </c>
      <c r="E40" s="3">
        <v>13700</v>
      </c>
      <c r="F40" t="s">
        <v>9</v>
      </c>
      <c r="G40" t="s">
        <v>263</v>
      </c>
      <c r="H40" t="str">
        <f t="shared" si="0"/>
        <v>SE0015192067_SEK_XSTO</v>
      </c>
      <c r="I40" t="str">
        <f t="shared" si="1"/>
        <v>Nordnet Summa_SE0015192067</v>
      </c>
      <c r="M40" t="s">
        <v>307</v>
      </c>
    </row>
    <row r="41" spans="1:13" x14ac:dyDescent="0.25">
      <c r="A41" t="s">
        <v>6</v>
      </c>
      <c r="B41" t="s">
        <v>72</v>
      </c>
      <c r="C41" t="s">
        <v>73</v>
      </c>
      <c r="D41" t="s">
        <v>208</v>
      </c>
      <c r="E41" s="3">
        <v>12500</v>
      </c>
      <c r="F41" t="s">
        <v>9</v>
      </c>
      <c r="G41" t="s">
        <v>264</v>
      </c>
      <c r="H41" t="str">
        <f t="shared" si="0"/>
        <v>SE0011426428_SEK_XSTO</v>
      </c>
      <c r="I41" t="str">
        <f t="shared" si="1"/>
        <v>Nyfosa Summa_SE0011426428</v>
      </c>
      <c r="M41" t="s">
        <v>263</v>
      </c>
    </row>
    <row r="42" spans="1:13" x14ac:dyDescent="0.25">
      <c r="A42" t="s">
        <v>6</v>
      </c>
      <c r="B42" t="s">
        <v>74</v>
      </c>
      <c r="C42" t="s">
        <v>75</v>
      </c>
      <c r="D42" t="s">
        <v>209</v>
      </c>
      <c r="E42" s="3">
        <v>542726</v>
      </c>
      <c r="F42" t="s">
        <v>9</v>
      </c>
      <c r="G42" t="s">
        <v>265</v>
      </c>
      <c r="H42" t="str">
        <f t="shared" si="0"/>
        <v>SE0013719077_SEK_XSTO</v>
      </c>
      <c r="I42" t="str">
        <f t="shared" si="1"/>
        <v>Qliro Summa_SE0013719077</v>
      </c>
      <c r="M42" t="s">
        <v>264</v>
      </c>
    </row>
    <row r="43" spans="1:13" x14ac:dyDescent="0.25">
      <c r="A43" t="s">
        <v>6</v>
      </c>
      <c r="B43" t="s">
        <v>76</v>
      </c>
      <c r="C43" t="s">
        <v>77</v>
      </c>
      <c r="D43" t="s">
        <v>210</v>
      </c>
      <c r="E43" s="3">
        <v>2843668430</v>
      </c>
      <c r="F43" t="s">
        <v>9</v>
      </c>
      <c r="G43" t="s">
        <v>266</v>
      </c>
      <c r="H43" t="str">
        <f t="shared" si="0"/>
        <v>SE0007922885_SEK_XSTO</v>
      </c>
      <c r="I43" t="str">
        <f t="shared" si="1"/>
        <v>Real Fastigheter B Summa_SE0007922885</v>
      </c>
      <c r="M43" t="s">
        <v>265</v>
      </c>
    </row>
    <row r="44" spans="1:13" x14ac:dyDescent="0.25">
      <c r="A44" t="s">
        <v>6</v>
      </c>
      <c r="B44" t="s">
        <v>78</v>
      </c>
      <c r="C44" t="s">
        <v>79</v>
      </c>
      <c r="D44" t="s">
        <v>211</v>
      </c>
      <c r="E44" s="3">
        <v>2000000</v>
      </c>
      <c r="F44" t="s">
        <v>9</v>
      </c>
      <c r="G44" t="s">
        <v>267</v>
      </c>
      <c r="H44" t="str">
        <f t="shared" si="0"/>
        <v>SE0009554454_SEK_XSTO</v>
      </c>
      <c r="I44" t="str">
        <f t="shared" si="1"/>
        <v>Samhällsbyggnadsbolag I Summa_SE0009554454</v>
      </c>
      <c r="J44" s="1"/>
      <c r="M44" t="s">
        <v>266</v>
      </c>
    </row>
    <row r="45" spans="1:13" x14ac:dyDescent="0.25">
      <c r="A45" t="s">
        <v>6</v>
      </c>
      <c r="B45" t="s">
        <v>80</v>
      </c>
      <c r="C45" t="s">
        <v>81</v>
      </c>
      <c r="D45" t="s">
        <v>212</v>
      </c>
      <c r="E45" s="3">
        <v>11000000</v>
      </c>
      <c r="F45" t="s">
        <v>9</v>
      </c>
      <c r="G45" t="s">
        <v>268</v>
      </c>
      <c r="H45" t="str">
        <f t="shared" si="0"/>
        <v>SE0003366871_SEK_XSTO</v>
      </c>
      <c r="I45" t="str">
        <f t="shared" si="1"/>
        <v>SAS Summa_SE0003366871</v>
      </c>
      <c r="M45" t="s">
        <v>267</v>
      </c>
    </row>
    <row r="46" spans="1:13" x14ac:dyDescent="0.25">
      <c r="A46" t="s">
        <v>6</v>
      </c>
      <c r="B46" t="s">
        <v>82</v>
      </c>
      <c r="C46" t="s">
        <v>83</v>
      </c>
      <c r="D46" t="s">
        <v>213</v>
      </c>
      <c r="E46" s="3">
        <v>490000</v>
      </c>
      <c r="F46" t="s">
        <v>9</v>
      </c>
      <c r="G46" t="s">
        <v>269</v>
      </c>
      <c r="H46" t="str">
        <f t="shared" si="0"/>
        <v>SE0010521153_SEK_XSTO</v>
      </c>
      <c r="I46" t="str">
        <f t="shared" si="1"/>
        <v>Scout gaming group Summa_SE0010521153</v>
      </c>
      <c r="M46" t="s">
        <v>268</v>
      </c>
    </row>
    <row r="47" spans="1:13" x14ac:dyDescent="0.25">
      <c r="A47" t="s">
        <v>6</v>
      </c>
      <c r="B47" t="s">
        <v>84</v>
      </c>
      <c r="C47" t="s">
        <v>85</v>
      </c>
      <c r="D47" t="s">
        <v>214</v>
      </c>
      <c r="E47" s="3">
        <v>50000</v>
      </c>
      <c r="F47" t="s">
        <v>9</v>
      </c>
      <c r="G47" t="s">
        <v>270</v>
      </c>
      <c r="H47" t="str">
        <f t="shared" si="0"/>
        <v>SE0000379497_SEK_XSTO</v>
      </c>
      <c r="I47" t="str">
        <f t="shared" si="1"/>
        <v>Semcon Summa_SE0000379497</v>
      </c>
      <c r="M47" t="s">
        <v>269</v>
      </c>
    </row>
    <row r="48" spans="1:13" x14ac:dyDescent="0.25">
      <c r="A48" t="s">
        <v>6</v>
      </c>
      <c r="B48" t="s">
        <v>86</v>
      </c>
      <c r="C48" t="s">
        <v>87</v>
      </c>
      <c r="D48" t="s">
        <v>215</v>
      </c>
      <c r="E48" s="3">
        <v>100000</v>
      </c>
      <c r="F48" t="s">
        <v>9</v>
      </c>
      <c r="G48" t="s">
        <v>271</v>
      </c>
      <c r="H48" t="str">
        <f t="shared" si="0"/>
        <v>SE0010219626_SEK_XSTO</v>
      </c>
      <c r="I48" t="str">
        <f t="shared" si="1"/>
        <v>SenzaGen Summa_SE0010219626</v>
      </c>
      <c r="M48" t="s">
        <v>270</v>
      </c>
    </row>
    <row r="49" spans="1:13" x14ac:dyDescent="0.25">
      <c r="A49" t="s">
        <v>6</v>
      </c>
      <c r="B49" t="s">
        <v>88</v>
      </c>
      <c r="C49" t="s">
        <v>89</v>
      </c>
      <c r="D49" t="s">
        <v>216</v>
      </c>
      <c r="E49" s="3">
        <v>10000</v>
      </c>
      <c r="F49" t="s">
        <v>9</v>
      </c>
      <c r="G49" t="s">
        <v>272</v>
      </c>
      <c r="H49" t="str">
        <f t="shared" si="0"/>
        <v>SE0007278841_SEK_XSTO</v>
      </c>
      <c r="I49" t="str">
        <f t="shared" si="1"/>
        <v>Serneke Group B Summa_SE0007278841</v>
      </c>
      <c r="M49" t="s">
        <v>271</v>
      </c>
    </row>
    <row r="50" spans="1:13" x14ac:dyDescent="0.25">
      <c r="A50" t="s">
        <v>6</v>
      </c>
      <c r="B50" t="s">
        <v>228</v>
      </c>
      <c r="C50" t="s">
        <v>172</v>
      </c>
      <c r="D50" t="s">
        <v>217</v>
      </c>
      <c r="E50" s="3">
        <v>420000</v>
      </c>
      <c r="F50" t="s">
        <v>9</v>
      </c>
      <c r="G50" t="s">
        <v>273</v>
      </c>
      <c r="H50" t="str">
        <f t="shared" si="0"/>
        <v>SE0017082548_SEK_XSTO</v>
      </c>
      <c r="I50" t="str">
        <f t="shared" si="1"/>
        <v>Solid Försäkring Summa_SE0017082548</v>
      </c>
      <c r="M50" t="s">
        <v>272</v>
      </c>
    </row>
    <row r="51" spans="1:13" x14ac:dyDescent="0.25">
      <c r="A51" t="s">
        <v>6</v>
      </c>
      <c r="B51" t="s">
        <v>90</v>
      </c>
      <c r="C51" t="s">
        <v>91</v>
      </c>
      <c r="D51" t="s">
        <v>218</v>
      </c>
      <c r="E51" s="3">
        <v>4000000</v>
      </c>
      <c r="F51" t="s">
        <v>9</v>
      </c>
      <c r="G51" t="s">
        <v>274</v>
      </c>
      <c r="H51" t="str">
        <f t="shared" si="0"/>
        <v>SE0000171100_SEK_XSTO</v>
      </c>
      <c r="I51" t="str">
        <f t="shared" si="1"/>
        <v>SSAB A Summa_SE0000171100</v>
      </c>
      <c r="J51" s="1"/>
      <c r="M51" t="s">
        <v>273</v>
      </c>
    </row>
    <row r="52" spans="1:13" x14ac:dyDescent="0.25">
      <c r="A52" t="s">
        <v>6</v>
      </c>
      <c r="B52" t="s">
        <v>90</v>
      </c>
      <c r="C52" t="s">
        <v>92</v>
      </c>
      <c r="D52" t="s">
        <v>219</v>
      </c>
      <c r="E52" s="3">
        <v>4000000</v>
      </c>
      <c r="F52" t="s">
        <v>9</v>
      </c>
      <c r="G52" t="s">
        <v>275</v>
      </c>
      <c r="H52" t="str">
        <f t="shared" si="0"/>
        <v>SE0000120669_SEK_XSTO</v>
      </c>
      <c r="I52" t="str">
        <f t="shared" si="1"/>
        <v>SSAB B Summa_SE0000120669</v>
      </c>
      <c r="M52" t="s">
        <v>274</v>
      </c>
    </row>
    <row r="53" spans="1:13" x14ac:dyDescent="0.25">
      <c r="A53" t="s">
        <v>6</v>
      </c>
      <c r="B53" t="s">
        <v>93</v>
      </c>
      <c r="C53" t="s">
        <v>94</v>
      </c>
      <c r="D53" t="s">
        <v>220</v>
      </c>
      <c r="E53" s="3">
        <v>100000</v>
      </c>
      <c r="F53" t="s">
        <v>9</v>
      </c>
      <c r="G53" t="s">
        <v>276</v>
      </c>
      <c r="H53" t="str">
        <f t="shared" si="0"/>
        <v>FI0009007611_SEK_XSTO</v>
      </c>
      <c r="I53" t="str">
        <f t="shared" si="1"/>
        <v>Stora Enso R Summa_FI0009007611</v>
      </c>
      <c r="M53" t="s">
        <v>275</v>
      </c>
    </row>
    <row r="54" spans="1:13" x14ac:dyDescent="0.25">
      <c r="A54" t="s">
        <v>6</v>
      </c>
      <c r="B54" t="s">
        <v>229</v>
      </c>
      <c r="C54" t="s">
        <v>173</v>
      </c>
      <c r="D54" t="s">
        <v>221</v>
      </c>
      <c r="E54" s="3">
        <v>14500000</v>
      </c>
      <c r="F54" t="s">
        <v>9</v>
      </c>
      <c r="G54" t="s">
        <v>277</v>
      </c>
      <c r="H54" t="str">
        <f t="shared" si="0"/>
        <v>SE0015657697_SEK_XSTO</v>
      </c>
      <c r="I54" t="str">
        <f t="shared" si="1"/>
        <v>Studentbostäder i norden Summa_SE0015657697</v>
      </c>
      <c r="M54" t="s">
        <v>276</v>
      </c>
    </row>
    <row r="55" spans="1:13" x14ac:dyDescent="0.25">
      <c r="A55" t="s">
        <v>6</v>
      </c>
      <c r="B55" t="s">
        <v>95</v>
      </c>
      <c r="C55" t="s">
        <v>96</v>
      </c>
      <c r="D55" t="s">
        <v>222</v>
      </c>
      <c r="E55" s="3">
        <v>300000</v>
      </c>
      <c r="F55" t="s">
        <v>9</v>
      </c>
      <c r="G55" t="s">
        <v>278</v>
      </c>
      <c r="H55" t="str">
        <f t="shared" si="0"/>
        <v>SE0000667925_SEK_XSTO</v>
      </c>
      <c r="I55" t="str">
        <f t="shared" si="1"/>
        <v>Telia Company Summa_SE0000667925</v>
      </c>
      <c r="M55" t="s">
        <v>277</v>
      </c>
    </row>
    <row r="56" spans="1:13" x14ac:dyDescent="0.25">
      <c r="A56" t="s">
        <v>6</v>
      </c>
      <c r="B56" t="s">
        <v>97</v>
      </c>
      <c r="C56" t="s">
        <v>98</v>
      </c>
      <c r="D56" t="s">
        <v>223</v>
      </c>
      <c r="E56" s="3">
        <v>60000</v>
      </c>
      <c r="F56" t="s">
        <v>9</v>
      </c>
      <c r="G56" t="s">
        <v>279</v>
      </c>
      <c r="H56" t="str">
        <f t="shared" si="0"/>
        <v>SE0015949847_SEK_XSTO</v>
      </c>
      <c r="I56" t="str">
        <f t="shared" si="1"/>
        <v>Tethys Oil Summa_SE0015949847</v>
      </c>
      <c r="M56" t="s">
        <v>278</v>
      </c>
    </row>
    <row r="57" spans="1:13" x14ac:dyDescent="0.25">
      <c r="A57" t="s">
        <v>6</v>
      </c>
      <c r="B57" t="s">
        <v>230</v>
      </c>
      <c r="C57" t="s">
        <v>174</v>
      </c>
      <c r="D57" t="s">
        <v>224</v>
      </c>
      <c r="E57" s="3">
        <v>275000</v>
      </c>
      <c r="F57" t="s">
        <v>9</v>
      </c>
      <c r="G57" t="s">
        <v>280</v>
      </c>
      <c r="H57" t="str">
        <f t="shared" si="0"/>
        <v>SE0014428835_SEK_XSTO</v>
      </c>
      <c r="I57" t="str">
        <f t="shared" si="1"/>
        <v>VNV Global Summa_SE0014428835</v>
      </c>
      <c r="M57" t="s">
        <v>279</v>
      </c>
    </row>
    <row r="58" spans="1:13" x14ac:dyDescent="0.25">
      <c r="A58" t="s">
        <v>6</v>
      </c>
      <c r="B58" t="s">
        <v>99</v>
      </c>
      <c r="C58" t="s">
        <v>100</v>
      </c>
      <c r="D58" t="s">
        <v>225</v>
      </c>
      <c r="E58" s="3">
        <v>75373</v>
      </c>
      <c r="F58" t="s">
        <v>9</v>
      </c>
      <c r="G58" t="s">
        <v>281</v>
      </c>
      <c r="H58" t="str">
        <f t="shared" si="0"/>
        <v>SE0014453874_SEK_XSTO</v>
      </c>
      <c r="I58" t="str">
        <f t="shared" si="1"/>
        <v>Wästbygg Gruppen B Summa_SE0014453874</v>
      </c>
      <c r="J58" s="8" t="s">
        <v>314</v>
      </c>
      <c r="M58" t="s">
        <v>280</v>
      </c>
    </row>
    <row r="59" spans="1:13" x14ac:dyDescent="0.25">
      <c r="A59" t="s">
        <v>6</v>
      </c>
      <c r="B59" t="s">
        <v>299</v>
      </c>
      <c r="C59" t="s">
        <v>300</v>
      </c>
      <c r="D59" t="s">
        <v>301</v>
      </c>
      <c r="E59" s="3">
        <v>22387</v>
      </c>
      <c r="F59" t="s">
        <v>9</v>
      </c>
      <c r="G59" t="s">
        <v>308</v>
      </c>
      <c r="H59" t="str">
        <f t="shared" si="0"/>
        <v>SE0012930105_SEK_XSTO</v>
      </c>
      <c r="I59" t="str">
        <f>+VLOOKUP(G59,M$2:M$60,1,FALSE)</f>
        <v>Zignsec Summa_SE0012930105</v>
      </c>
      <c r="M59" t="s">
        <v>281</v>
      </c>
    </row>
    <row r="60" spans="1:13" x14ac:dyDescent="0.25">
      <c r="M60" t="s">
        <v>308</v>
      </c>
    </row>
    <row r="61" spans="1:13" x14ac:dyDescent="0.25">
      <c r="E61" s="3">
        <f>SUM(E2:E60)</f>
        <v>2921643742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"/>
  <sheetViews>
    <sheetView tabSelected="1" zoomScale="80" zoomScaleNormal="80" workbookViewId="0">
      <selection activeCell="R22" sqref="R22"/>
    </sheetView>
  </sheetViews>
  <sheetFormatPr defaultRowHeight="15" x14ac:dyDescent="0.25"/>
  <cols>
    <col min="1" max="1" width="14.42578125" bestFit="1" customWidth="1"/>
    <col min="2" max="2" width="14.28515625" bestFit="1" customWidth="1"/>
    <col min="3" max="3" width="21.42578125" bestFit="1" customWidth="1"/>
    <col min="4" max="4" width="42.42578125" bestFit="1" customWidth="1"/>
    <col min="5" max="5" width="9.5703125" bestFit="1" customWidth="1"/>
    <col min="6" max="6" width="7.28515625" bestFit="1" customWidth="1"/>
    <col min="7" max="7" width="8.7109375" bestFit="1" customWidth="1"/>
    <col min="8" max="8" width="42.42578125" bestFit="1" customWidth="1"/>
    <col min="9" max="9" width="12.85546875" bestFit="1" customWidth="1"/>
    <col min="10" max="10" width="23.140625" bestFit="1" customWidth="1"/>
    <col min="11" max="11" width="19.7109375" customWidth="1"/>
    <col min="12" max="12" width="10.85546875" bestFit="1" customWidth="1"/>
    <col min="13" max="13" width="43.5703125" customWidth="1"/>
  </cols>
  <sheetData>
    <row r="1" spans="1:13" x14ac:dyDescent="0.25">
      <c r="A1" t="s">
        <v>102</v>
      </c>
      <c r="B1" t="s">
        <v>103</v>
      </c>
      <c r="C1" t="s">
        <v>104</v>
      </c>
      <c r="D1" t="s">
        <v>101</v>
      </c>
      <c r="E1" t="s">
        <v>105</v>
      </c>
      <c r="F1" t="s">
        <v>106</v>
      </c>
      <c r="G1" t="s">
        <v>107</v>
      </c>
      <c r="H1" t="s">
        <v>108</v>
      </c>
      <c r="I1" t="s">
        <v>112</v>
      </c>
      <c r="J1" t="s">
        <v>113</v>
      </c>
      <c r="K1" t="s">
        <v>109</v>
      </c>
      <c r="L1" t="s">
        <v>110</v>
      </c>
      <c r="M1" t="s">
        <v>111</v>
      </c>
    </row>
    <row r="2" spans="1:13" x14ac:dyDescent="0.25">
      <c r="A2" s="1">
        <v>44742</v>
      </c>
      <c r="B2" s="2" t="s">
        <v>114</v>
      </c>
      <c r="C2" s="2" t="s">
        <v>115</v>
      </c>
      <c r="D2" s="7" t="s">
        <v>231</v>
      </c>
      <c r="E2" s="2" t="s">
        <v>116</v>
      </c>
      <c r="F2" s="2" t="s">
        <v>117</v>
      </c>
      <c r="G2" s="2" t="s">
        <v>118</v>
      </c>
      <c r="H2" s="2" t="s">
        <v>231</v>
      </c>
      <c r="I2" s="2" t="s">
        <v>119</v>
      </c>
      <c r="J2" s="2" t="s">
        <v>120</v>
      </c>
      <c r="K2">
        <v>169750</v>
      </c>
      <c r="L2" s="2" t="s">
        <v>9</v>
      </c>
      <c r="M2" s="2" t="s">
        <v>122</v>
      </c>
    </row>
    <row r="3" spans="1:13" x14ac:dyDescent="0.25">
      <c r="A3" s="1">
        <v>44742</v>
      </c>
      <c r="B3" s="2" t="s">
        <v>114</v>
      </c>
      <c r="C3" s="2" t="s">
        <v>115</v>
      </c>
      <c r="D3" s="7" t="s">
        <v>232</v>
      </c>
      <c r="E3" s="2" t="s">
        <v>116</v>
      </c>
      <c r="F3" s="2" t="s">
        <v>117</v>
      </c>
      <c r="G3" s="2" t="s">
        <v>118</v>
      </c>
      <c r="H3" s="2" t="s">
        <v>232</v>
      </c>
      <c r="I3" s="2" t="s">
        <v>119</v>
      </c>
      <c r="J3" s="2" t="s">
        <v>121</v>
      </c>
      <c r="K3">
        <v>75000</v>
      </c>
      <c r="L3" s="2" t="s">
        <v>9</v>
      </c>
      <c r="M3" s="2" t="s">
        <v>122</v>
      </c>
    </row>
    <row r="4" spans="1:13" x14ac:dyDescent="0.25">
      <c r="A4" s="1">
        <v>44742</v>
      </c>
      <c r="B4" s="2" t="s">
        <v>114</v>
      </c>
      <c r="C4" s="2" t="s">
        <v>115</v>
      </c>
      <c r="D4" s="4" t="s">
        <v>233</v>
      </c>
      <c r="E4" s="2" t="s">
        <v>116</v>
      </c>
      <c r="F4" s="2" t="s">
        <v>117</v>
      </c>
      <c r="G4" s="2" t="s">
        <v>118</v>
      </c>
      <c r="H4" t="s">
        <v>233</v>
      </c>
      <c r="I4" s="2" t="s">
        <v>119</v>
      </c>
      <c r="J4" t="s">
        <v>125</v>
      </c>
      <c r="K4">
        <v>1000000</v>
      </c>
      <c r="L4" s="2" t="s">
        <v>9</v>
      </c>
      <c r="M4" s="2" t="s">
        <v>122</v>
      </c>
    </row>
    <row r="5" spans="1:13" x14ac:dyDescent="0.25">
      <c r="A5" s="1">
        <v>44742</v>
      </c>
      <c r="B5" s="2" t="s">
        <v>114</v>
      </c>
      <c r="C5" s="2" t="s">
        <v>115</v>
      </c>
      <c r="D5" s="4" t="s">
        <v>234</v>
      </c>
      <c r="E5" s="2" t="s">
        <v>116</v>
      </c>
      <c r="F5" s="2" t="s">
        <v>117</v>
      </c>
      <c r="G5" s="2" t="s">
        <v>118</v>
      </c>
      <c r="H5" t="s">
        <v>234</v>
      </c>
      <c r="I5" s="2" t="s">
        <v>119</v>
      </c>
      <c r="J5" t="s">
        <v>126</v>
      </c>
      <c r="K5">
        <v>160067</v>
      </c>
      <c r="L5" s="2" t="s">
        <v>9</v>
      </c>
      <c r="M5" s="2" t="s">
        <v>122</v>
      </c>
    </row>
    <row r="6" spans="1:13" x14ac:dyDescent="0.25">
      <c r="A6" s="1">
        <v>44742</v>
      </c>
      <c r="B6" s="2" t="s">
        <v>114</v>
      </c>
      <c r="C6" s="2" t="s">
        <v>115</v>
      </c>
      <c r="D6" s="4" t="s">
        <v>235</v>
      </c>
      <c r="E6" s="2" t="s">
        <v>116</v>
      </c>
      <c r="F6" s="2" t="s">
        <v>117</v>
      </c>
      <c r="G6" s="2" t="s">
        <v>118</v>
      </c>
      <c r="H6" t="s">
        <v>235</v>
      </c>
      <c r="I6" s="2" t="s">
        <v>119</v>
      </c>
      <c r="J6" t="s">
        <v>127</v>
      </c>
      <c r="K6">
        <v>1133333</v>
      </c>
      <c r="L6" s="2" t="s">
        <v>9</v>
      </c>
      <c r="M6" s="2" t="s">
        <v>122</v>
      </c>
    </row>
    <row r="7" spans="1:13" x14ac:dyDescent="0.25">
      <c r="A7" s="1">
        <v>44742</v>
      </c>
      <c r="B7" s="2" t="s">
        <v>114</v>
      </c>
      <c r="C7" s="2" t="s">
        <v>115</v>
      </c>
      <c r="D7" s="4" t="s">
        <v>236</v>
      </c>
      <c r="E7" s="2" t="s">
        <v>116</v>
      </c>
      <c r="F7" s="2" t="s">
        <v>117</v>
      </c>
      <c r="G7" s="2" t="s">
        <v>118</v>
      </c>
      <c r="H7" t="s">
        <v>236</v>
      </c>
      <c r="I7" s="2" t="s">
        <v>119</v>
      </c>
      <c r="J7" t="s">
        <v>128</v>
      </c>
      <c r="K7">
        <v>299500</v>
      </c>
      <c r="L7" s="2" t="s">
        <v>9</v>
      </c>
      <c r="M7" s="2" t="s">
        <v>122</v>
      </c>
    </row>
    <row r="8" spans="1:13" x14ac:dyDescent="0.25">
      <c r="A8" s="1">
        <v>44742</v>
      </c>
      <c r="B8" s="2" t="s">
        <v>114</v>
      </c>
      <c r="C8" s="2" t="s">
        <v>115</v>
      </c>
      <c r="D8" s="4" t="s">
        <v>237</v>
      </c>
      <c r="E8" s="2" t="s">
        <v>116</v>
      </c>
      <c r="F8" s="2" t="s">
        <v>117</v>
      </c>
      <c r="G8" s="2" t="s">
        <v>118</v>
      </c>
      <c r="H8" t="s">
        <v>237</v>
      </c>
      <c r="I8" s="2" t="s">
        <v>119</v>
      </c>
      <c r="J8" t="s">
        <v>282</v>
      </c>
      <c r="K8">
        <v>149507</v>
      </c>
      <c r="L8" s="2" t="s">
        <v>9</v>
      </c>
      <c r="M8" s="2" t="s">
        <v>122</v>
      </c>
    </row>
    <row r="9" spans="1:13" x14ac:dyDescent="0.25">
      <c r="A9" s="1">
        <v>44742</v>
      </c>
      <c r="B9" s="2" t="s">
        <v>114</v>
      </c>
      <c r="C9" s="2" t="s">
        <v>115</v>
      </c>
      <c r="D9" s="4" t="s">
        <v>238</v>
      </c>
      <c r="E9" s="2" t="s">
        <v>116</v>
      </c>
      <c r="F9" s="2" t="s">
        <v>117</v>
      </c>
      <c r="G9" s="2" t="s">
        <v>118</v>
      </c>
      <c r="H9" t="s">
        <v>238</v>
      </c>
      <c r="I9" s="2" t="s">
        <v>119</v>
      </c>
      <c r="J9" t="s">
        <v>129</v>
      </c>
      <c r="K9">
        <v>4018886</v>
      </c>
      <c r="L9" s="2" t="s">
        <v>9</v>
      </c>
      <c r="M9" s="2" t="s">
        <v>122</v>
      </c>
    </row>
    <row r="10" spans="1:13" x14ac:dyDescent="0.25">
      <c r="A10" s="1">
        <v>44742</v>
      </c>
      <c r="B10" s="2" t="s">
        <v>114</v>
      </c>
      <c r="C10" s="2" t="s">
        <v>115</v>
      </c>
      <c r="D10" s="4" t="s">
        <v>239</v>
      </c>
      <c r="E10" s="2" t="s">
        <v>116</v>
      </c>
      <c r="F10" s="2" t="s">
        <v>117</v>
      </c>
      <c r="G10" s="2" t="s">
        <v>118</v>
      </c>
      <c r="H10" t="s">
        <v>239</v>
      </c>
      <c r="I10" s="2" t="s">
        <v>119</v>
      </c>
      <c r="J10" t="s">
        <v>130</v>
      </c>
      <c r="K10">
        <v>500000</v>
      </c>
      <c r="L10" s="2" t="s">
        <v>9</v>
      </c>
      <c r="M10" s="2" t="s">
        <v>122</v>
      </c>
    </row>
    <row r="11" spans="1:13" x14ac:dyDescent="0.25">
      <c r="A11" s="1">
        <v>44742</v>
      </c>
      <c r="B11" s="2" t="s">
        <v>114</v>
      </c>
      <c r="C11" s="2" t="s">
        <v>115</v>
      </c>
      <c r="D11" s="4" t="s">
        <v>240</v>
      </c>
      <c r="E11" s="2" t="s">
        <v>116</v>
      </c>
      <c r="F11" s="2" t="s">
        <v>117</v>
      </c>
      <c r="G11" s="2" t="s">
        <v>118</v>
      </c>
      <c r="H11" t="s">
        <v>240</v>
      </c>
      <c r="I11" s="2" t="s">
        <v>119</v>
      </c>
      <c r="J11" t="s">
        <v>283</v>
      </c>
      <c r="K11">
        <v>150000</v>
      </c>
      <c r="L11" s="2" t="s">
        <v>9</v>
      </c>
      <c r="M11" s="2" t="s">
        <v>122</v>
      </c>
    </row>
    <row r="12" spans="1:13" x14ac:dyDescent="0.25">
      <c r="A12" s="1">
        <v>44742</v>
      </c>
      <c r="B12" s="2" t="s">
        <v>114</v>
      </c>
      <c r="C12" s="2" t="s">
        <v>115</v>
      </c>
      <c r="D12" s="4" t="s">
        <v>241</v>
      </c>
      <c r="E12" s="2" t="s">
        <v>116</v>
      </c>
      <c r="F12" s="2" t="s">
        <v>117</v>
      </c>
      <c r="G12" s="2" t="s">
        <v>118</v>
      </c>
      <c r="H12" t="s">
        <v>241</v>
      </c>
      <c r="I12" s="2" t="s">
        <v>119</v>
      </c>
      <c r="J12" t="s">
        <v>131</v>
      </c>
      <c r="K12">
        <v>250000</v>
      </c>
      <c r="L12" s="2" t="s">
        <v>9</v>
      </c>
      <c r="M12" s="2" t="s">
        <v>122</v>
      </c>
    </row>
    <row r="13" spans="1:13" x14ac:dyDescent="0.25">
      <c r="A13" s="1">
        <v>44742</v>
      </c>
      <c r="B13" s="2" t="s">
        <v>114</v>
      </c>
      <c r="C13" s="2" t="s">
        <v>115</v>
      </c>
      <c r="D13" s="4" t="s">
        <v>242</v>
      </c>
      <c r="E13" s="2" t="s">
        <v>116</v>
      </c>
      <c r="F13" s="2" t="s">
        <v>117</v>
      </c>
      <c r="G13" s="2" t="s">
        <v>118</v>
      </c>
      <c r="H13" t="s">
        <v>242</v>
      </c>
      <c r="I13" s="2" t="s">
        <v>119</v>
      </c>
      <c r="J13" t="s">
        <v>132</v>
      </c>
      <c r="K13">
        <v>20000</v>
      </c>
      <c r="L13" s="2" t="s">
        <v>9</v>
      </c>
      <c r="M13" s="2" t="s">
        <v>122</v>
      </c>
    </row>
    <row r="14" spans="1:13" x14ac:dyDescent="0.25">
      <c r="A14" s="1">
        <v>44742</v>
      </c>
      <c r="B14" s="2" t="s">
        <v>114</v>
      </c>
      <c r="C14" s="2" t="s">
        <v>115</v>
      </c>
      <c r="D14" s="4" t="s">
        <v>302</v>
      </c>
      <c r="E14" s="2" t="s">
        <v>116</v>
      </c>
      <c r="F14" s="2" t="s">
        <v>117</v>
      </c>
      <c r="G14" s="2" t="s">
        <v>118</v>
      </c>
      <c r="H14" t="s">
        <v>302</v>
      </c>
      <c r="I14" s="2" t="s">
        <v>119</v>
      </c>
      <c r="J14" t="s">
        <v>309</v>
      </c>
      <c r="K14">
        <v>12923</v>
      </c>
      <c r="L14" s="2" t="s">
        <v>9</v>
      </c>
      <c r="M14" s="2" t="s">
        <v>122</v>
      </c>
    </row>
    <row r="15" spans="1:13" x14ac:dyDescent="0.25">
      <c r="A15" s="1">
        <v>44742</v>
      </c>
      <c r="B15" s="2" t="s">
        <v>114</v>
      </c>
      <c r="C15" s="2" t="s">
        <v>115</v>
      </c>
      <c r="D15" s="4" t="s">
        <v>243</v>
      </c>
      <c r="E15" s="2" t="s">
        <v>116</v>
      </c>
      <c r="F15" s="2" t="s">
        <v>117</v>
      </c>
      <c r="G15" s="2" t="s">
        <v>118</v>
      </c>
      <c r="H15" t="s">
        <v>243</v>
      </c>
      <c r="I15" s="2" t="s">
        <v>119</v>
      </c>
      <c r="J15" t="s">
        <v>133</v>
      </c>
      <c r="K15">
        <v>3924969</v>
      </c>
      <c r="L15" s="2" t="s">
        <v>9</v>
      </c>
      <c r="M15" s="2" t="s">
        <v>122</v>
      </c>
    </row>
    <row r="16" spans="1:13" x14ac:dyDescent="0.25">
      <c r="A16" s="1">
        <v>44742</v>
      </c>
      <c r="B16" s="2" t="s">
        <v>114</v>
      </c>
      <c r="C16" s="2" t="s">
        <v>115</v>
      </c>
      <c r="D16" s="4" t="s">
        <v>244</v>
      </c>
      <c r="E16" s="2" t="s">
        <v>116</v>
      </c>
      <c r="F16" s="2" t="s">
        <v>117</v>
      </c>
      <c r="G16" s="2" t="s">
        <v>118</v>
      </c>
      <c r="H16" t="s">
        <v>244</v>
      </c>
      <c r="I16" s="2" t="s">
        <v>119</v>
      </c>
      <c r="J16" t="s">
        <v>134</v>
      </c>
      <c r="K16">
        <v>150000</v>
      </c>
      <c r="L16" s="2" t="s">
        <v>9</v>
      </c>
      <c r="M16" s="2" t="s">
        <v>122</v>
      </c>
    </row>
    <row r="17" spans="1:13" x14ac:dyDescent="0.25">
      <c r="A17" s="1">
        <v>44742</v>
      </c>
      <c r="B17" s="2" t="s">
        <v>114</v>
      </c>
      <c r="C17" s="2" t="s">
        <v>115</v>
      </c>
      <c r="D17" s="4" t="s">
        <v>303</v>
      </c>
      <c r="E17" s="2" t="s">
        <v>116</v>
      </c>
      <c r="F17" s="2" t="s">
        <v>117</v>
      </c>
      <c r="G17" s="2" t="s">
        <v>118</v>
      </c>
      <c r="H17" t="s">
        <v>303</v>
      </c>
      <c r="I17" s="2" t="s">
        <v>119</v>
      </c>
      <c r="J17" t="s">
        <v>310</v>
      </c>
      <c r="K17">
        <v>44365</v>
      </c>
      <c r="L17" s="2" t="s">
        <v>9</v>
      </c>
      <c r="M17" s="2" t="s">
        <v>122</v>
      </c>
    </row>
    <row r="18" spans="1:13" x14ac:dyDescent="0.25">
      <c r="A18" s="1">
        <v>44742</v>
      </c>
      <c r="B18" s="2" t="s">
        <v>114</v>
      </c>
      <c r="C18" s="2" t="s">
        <v>115</v>
      </c>
      <c r="D18" s="4" t="s">
        <v>245</v>
      </c>
      <c r="E18" s="2" t="s">
        <v>116</v>
      </c>
      <c r="F18" s="2" t="s">
        <v>117</v>
      </c>
      <c r="G18" s="2" t="s">
        <v>118</v>
      </c>
      <c r="H18" t="s">
        <v>245</v>
      </c>
      <c r="I18" s="2" t="s">
        <v>119</v>
      </c>
      <c r="J18" t="s">
        <v>135</v>
      </c>
      <c r="K18">
        <v>1000000</v>
      </c>
      <c r="L18" s="2" t="s">
        <v>9</v>
      </c>
      <c r="M18" s="2" t="s">
        <v>122</v>
      </c>
    </row>
    <row r="19" spans="1:13" x14ac:dyDescent="0.25">
      <c r="A19" s="1">
        <v>44742</v>
      </c>
      <c r="B19" s="2" t="s">
        <v>114</v>
      </c>
      <c r="C19" s="2" t="s">
        <v>115</v>
      </c>
      <c r="D19" s="4" t="s">
        <v>246</v>
      </c>
      <c r="E19" s="2" t="s">
        <v>116</v>
      </c>
      <c r="F19" s="2" t="s">
        <v>117</v>
      </c>
      <c r="G19" s="2" t="s">
        <v>118</v>
      </c>
      <c r="H19" t="s">
        <v>246</v>
      </c>
      <c r="I19" s="2" t="s">
        <v>119</v>
      </c>
      <c r="J19" t="s">
        <v>136</v>
      </c>
      <c r="K19">
        <v>1414400</v>
      </c>
      <c r="L19" s="2" t="s">
        <v>9</v>
      </c>
      <c r="M19" s="2" t="s">
        <v>122</v>
      </c>
    </row>
    <row r="20" spans="1:13" x14ac:dyDescent="0.25">
      <c r="A20" s="1">
        <v>44742</v>
      </c>
      <c r="B20" s="2" t="s">
        <v>114</v>
      </c>
      <c r="C20" s="2" t="s">
        <v>115</v>
      </c>
      <c r="D20" s="4" t="s">
        <v>247</v>
      </c>
      <c r="E20" s="2" t="s">
        <v>116</v>
      </c>
      <c r="F20" s="2" t="s">
        <v>117</v>
      </c>
      <c r="G20" s="2" t="s">
        <v>118</v>
      </c>
      <c r="H20" t="s">
        <v>247</v>
      </c>
      <c r="I20" s="2" t="s">
        <v>119</v>
      </c>
      <c r="J20" t="s">
        <v>137</v>
      </c>
      <c r="K20">
        <v>46125</v>
      </c>
      <c r="L20" s="2" t="s">
        <v>9</v>
      </c>
      <c r="M20" s="2" t="s">
        <v>122</v>
      </c>
    </row>
    <row r="21" spans="1:13" x14ac:dyDescent="0.25">
      <c r="A21" s="1">
        <v>44742</v>
      </c>
      <c r="B21" s="2" t="s">
        <v>114</v>
      </c>
      <c r="C21" s="2" t="s">
        <v>115</v>
      </c>
      <c r="D21" s="4" t="s">
        <v>248</v>
      </c>
      <c r="E21" s="2" t="s">
        <v>116</v>
      </c>
      <c r="F21" s="2" t="s">
        <v>117</v>
      </c>
      <c r="G21" s="2" t="s">
        <v>118</v>
      </c>
      <c r="H21" t="s">
        <v>248</v>
      </c>
      <c r="I21" s="2" t="s">
        <v>119</v>
      </c>
      <c r="J21" t="s">
        <v>138</v>
      </c>
      <c r="K21">
        <v>3000000</v>
      </c>
      <c r="L21" s="2" t="s">
        <v>9</v>
      </c>
      <c r="M21" s="2" t="s">
        <v>122</v>
      </c>
    </row>
    <row r="22" spans="1:13" x14ac:dyDescent="0.25">
      <c r="A22" s="1">
        <v>44742</v>
      </c>
      <c r="B22" s="2" t="s">
        <v>114</v>
      </c>
      <c r="C22" s="2" t="s">
        <v>115</v>
      </c>
      <c r="D22" s="4" t="s">
        <v>304</v>
      </c>
      <c r="E22" s="2" t="s">
        <v>116</v>
      </c>
      <c r="F22" s="2" t="s">
        <v>117</v>
      </c>
      <c r="G22" s="2" t="s">
        <v>118</v>
      </c>
      <c r="H22" t="s">
        <v>304</v>
      </c>
      <c r="I22" s="2" t="s">
        <v>119</v>
      </c>
      <c r="J22" t="s">
        <v>311</v>
      </c>
      <c r="K22">
        <v>11475</v>
      </c>
      <c r="L22" s="2" t="s">
        <v>9</v>
      </c>
      <c r="M22" s="2" t="s">
        <v>122</v>
      </c>
    </row>
    <row r="23" spans="1:13" x14ac:dyDescent="0.25">
      <c r="A23" s="1">
        <v>44742</v>
      </c>
      <c r="B23" s="2" t="s">
        <v>114</v>
      </c>
      <c r="C23" s="2" t="s">
        <v>115</v>
      </c>
      <c r="D23" s="4" t="s">
        <v>249</v>
      </c>
      <c r="E23" s="2" t="s">
        <v>116</v>
      </c>
      <c r="F23" s="2" t="s">
        <v>117</v>
      </c>
      <c r="G23" s="2" t="s">
        <v>118</v>
      </c>
      <c r="H23" t="s">
        <v>249</v>
      </c>
      <c r="I23" s="2" t="s">
        <v>119</v>
      </c>
      <c r="J23" t="s">
        <v>139</v>
      </c>
      <c r="K23">
        <v>405845</v>
      </c>
      <c r="L23" s="2" t="s">
        <v>9</v>
      </c>
      <c r="M23" s="2" t="s">
        <v>122</v>
      </c>
    </row>
    <row r="24" spans="1:13" x14ac:dyDescent="0.25">
      <c r="A24" s="1">
        <v>44742</v>
      </c>
      <c r="B24" s="2" t="s">
        <v>114</v>
      </c>
      <c r="C24" s="2" t="s">
        <v>115</v>
      </c>
      <c r="D24" s="4" t="s">
        <v>123</v>
      </c>
      <c r="E24" s="2" t="s">
        <v>116</v>
      </c>
      <c r="F24" s="2" t="s">
        <v>117</v>
      </c>
      <c r="G24" s="2" t="s">
        <v>118</v>
      </c>
      <c r="H24" t="s">
        <v>123</v>
      </c>
      <c r="I24" s="2" t="s">
        <v>119</v>
      </c>
      <c r="J24" t="s">
        <v>140</v>
      </c>
      <c r="K24">
        <v>110685</v>
      </c>
      <c r="L24" s="2" t="s">
        <v>9</v>
      </c>
      <c r="M24" s="2" t="s">
        <v>122</v>
      </c>
    </row>
    <row r="25" spans="1:13" x14ac:dyDescent="0.25">
      <c r="A25" s="1">
        <v>44742</v>
      </c>
      <c r="B25" s="2" t="s">
        <v>114</v>
      </c>
      <c r="C25" s="2" t="s">
        <v>115</v>
      </c>
      <c r="D25" s="4" t="s">
        <v>250</v>
      </c>
      <c r="E25" s="2" t="s">
        <v>116</v>
      </c>
      <c r="F25" s="2" t="s">
        <v>117</v>
      </c>
      <c r="G25" s="2" t="s">
        <v>118</v>
      </c>
      <c r="H25" t="s">
        <v>250</v>
      </c>
      <c r="I25" s="2" t="s">
        <v>119</v>
      </c>
      <c r="J25" t="s">
        <v>144</v>
      </c>
      <c r="K25">
        <v>1025000</v>
      </c>
      <c r="L25" s="2" t="s">
        <v>9</v>
      </c>
      <c r="M25" s="2" t="s">
        <v>122</v>
      </c>
    </row>
    <row r="26" spans="1:13" x14ac:dyDescent="0.25">
      <c r="A26" s="1">
        <v>44742</v>
      </c>
      <c r="B26" s="2" t="s">
        <v>114</v>
      </c>
      <c r="C26" s="2" t="s">
        <v>115</v>
      </c>
      <c r="D26" s="4" t="s">
        <v>251</v>
      </c>
      <c r="E26" s="2" t="s">
        <v>116</v>
      </c>
      <c r="F26" s="2" t="s">
        <v>117</v>
      </c>
      <c r="G26" s="2" t="s">
        <v>118</v>
      </c>
      <c r="H26" t="s">
        <v>251</v>
      </c>
      <c r="I26" s="2" t="s">
        <v>119</v>
      </c>
      <c r="J26" t="s">
        <v>141</v>
      </c>
      <c r="K26">
        <v>5071428</v>
      </c>
      <c r="L26" s="2" t="s">
        <v>9</v>
      </c>
      <c r="M26" s="2" t="s">
        <v>122</v>
      </c>
    </row>
    <row r="27" spans="1:13" x14ac:dyDescent="0.25">
      <c r="A27" s="1">
        <v>44742</v>
      </c>
      <c r="B27" s="2" t="s">
        <v>114</v>
      </c>
      <c r="C27" s="2" t="s">
        <v>115</v>
      </c>
      <c r="D27" s="4" t="s">
        <v>252</v>
      </c>
      <c r="E27" s="2" t="s">
        <v>116</v>
      </c>
      <c r="F27" s="2" t="s">
        <v>117</v>
      </c>
      <c r="G27" s="2" t="s">
        <v>118</v>
      </c>
      <c r="H27" t="s">
        <v>252</v>
      </c>
      <c r="I27" s="2" t="s">
        <v>119</v>
      </c>
      <c r="J27" t="s">
        <v>142</v>
      </c>
      <c r="K27">
        <v>150000</v>
      </c>
      <c r="L27" s="2" t="s">
        <v>9</v>
      </c>
      <c r="M27" s="2" t="s">
        <v>122</v>
      </c>
    </row>
    <row r="28" spans="1:13" x14ac:dyDescent="0.25">
      <c r="A28" s="1">
        <v>44742</v>
      </c>
      <c r="B28" s="2" t="s">
        <v>114</v>
      </c>
      <c r="C28" s="2" t="s">
        <v>115</v>
      </c>
      <c r="D28" s="4" t="s">
        <v>253</v>
      </c>
      <c r="E28" s="2" t="s">
        <v>116</v>
      </c>
      <c r="F28" s="2" t="s">
        <v>117</v>
      </c>
      <c r="G28" s="2" t="s">
        <v>118</v>
      </c>
      <c r="H28" t="s">
        <v>253</v>
      </c>
      <c r="I28" s="2" t="s">
        <v>119</v>
      </c>
      <c r="J28" t="s">
        <v>143</v>
      </c>
      <c r="K28">
        <v>50000</v>
      </c>
      <c r="L28" s="2" t="s">
        <v>9</v>
      </c>
      <c r="M28" s="2" t="s">
        <v>122</v>
      </c>
    </row>
    <row r="29" spans="1:13" x14ac:dyDescent="0.25">
      <c r="A29" s="1">
        <v>44742</v>
      </c>
      <c r="B29" s="2" t="s">
        <v>114</v>
      </c>
      <c r="C29" s="2" t="s">
        <v>115</v>
      </c>
      <c r="D29" s="4" t="s">
        <v>319</v>
      </c>
      <c r="E29" s="2" t="s">
        <v>116</v>
      </c>
      <c r="F29" s="2" t="s">
        <v>117</v>
      </c>
      <c r="G29" s="2" t="s">
        <v>118</v>
      </c>
      <c r="H29" t="s">
        <v>319</v>
      </c>
      <c r="I29" s="2" t="s">
        <v>119</v>
      </c>
      <c r="J29" t="s">
        <v>321</v>
      </c>
      <c r="K29">
        <v>6707317</v>
      </c>
      <c r="L29" s="2" t="s">
        <v>9</v>
      </c>
      <c r="M29" s="2" t="s">
        <v>122</v>
      </c>
    </row>
    <row r="30" spans="1:13" x14ac:dyDescent="0.25">
      <c r="A30" s="1">
        <v>44742</v>
      </c>
      <c r="B30" s="2" t="s">
        <v>114</v>
      </c>
      <c r="C30" s="2" t="s">
        <v>115</v>
      </c>
      <c r="D30" s="4" t="s">
        <v>254</v>
      </c>
      <c r="E30" s="2" t="s">
        <v>116</v>
      </c>
      <c r="F30" s="2" t="s">
        <v>117</v>
      </c>
      <c r="G30" s="2" t="s">
        <v>118</v>
      </c>
      <c r="H30" t="s">
        <v>254</v>
      </c>
      <c r="I30" s="2" t="s">
        <v>119</v>
      </c>
      <c r="J30" t="s">
        <v>145</v>
      </c>
      <c r="K30">
        <v>4650000</v>
      </c>
      <c r="L30" s="2" t="s">
        <v>9</v>
      </c>
      <c r="M30" s="2" t="s">
        <v>122</v>
      </c>
    </row>
    <row r="31" spans="1:13" x14ac:dyDescent="0.25">
      <c r="A31" s="1">
        <v>44742</v>
      </c>
      <c r="B31" s="2" t="s">
        <v>114</v>
      </c>
      <c r="C31" s="2" t="s">
        <v>115</v>
      </c>
      <c r="D31" s="4" t="s">
        <v>255</v>
      </c>
      <c r="E31" s="2" t="s">
        <v>116</v>
      </c>
      <c r="F31" s="2" t="s">
        <v>117</v>
      </c>
      <c r="G31" s="2" t="s">
        <v>118</v>
      </c>
      <c r="H31" t="s">
        <v>255</v>
      </c>
      <c r="I31" s="2" t="s">
        <v>119</v>
      </c>
      <c r="J31" t="s">
        <v>146</v>
      </c>
      <c r="K31">
        <v>1000000</v>
      </c>
      <c r="L31" s="2" t="s">
        <v>9</v>
      </c>
      <c r="M31" s="2" t="s">
        <v>122</v>
      </c>
    </row>
    <row r="32" spans="1:13" x14ac:dyDescent="0.25">
      <c r="A32" s="1">
        <v>44742</v>
      </c>
      <c r="B32" s="2" t="s">
        <v>114</v>
      </c>
      <c r="C32" s="2" t="s">
        <v>115</v>
      </c>
      <c r="D32" s="4" t="s">
        <v>256</v>
      </c>
      <c r="E32" s="2" t="s">
        <v>116</v>
      </c>
      <c r="F32" s="2" t="s">
        <v>117</v>
      </c>
      <c r="G32" s="2" t="s">
        <v>118</v>
      </c>
      <c r="H32" t="s">
        <v>256</v>
      </c>
      <c r="I32" s="2" t="s">
        <v>119</v>
      </c>
      <c r="J32" t="s">
        <v>147</v>
      </c>
      <c r="K32">
        <v>32120</v>
      </c>
      <c r="L32" s="2" t="s">
        <v>9</v>
      </c>
      <c r="M32" s="2" t="s">
        <v>122</v>
      </c>
    </row>
    <row r="33" spans="1:15" x14ac:dyDescent="0.25">
      <c r="A33" s="1">
        <v>44742</v>
      </c>
      <c r="B33" s="2" t="s">
        <v>114</v>
      </c>
      <c r="C33" s="2" t="s">
        <v>115</v>
      </c>
      <c r="D33" s="4" t="s">
        <v>257</v>
      </c>
      <c r="E33" s="2" t="s">
        <v>116</v>
      </c>
      <c r="F33" s="2" t="s">
        <v>117</v>
      </c>
      <c r="G33" s="2" t="s">
        <v>118</v>
      </c>
      <c r="H33" t="s">
        <v>257</v>
      </c>
      <c r="I33" s="2" t="s">
        <v>119</v>
      </c>
      <c r="J33" t="s">
        <v>148</v>
      </c>
      <c r="K33">
        <v>500000</v>
      </c>
      <c r="L33" s="2" t="s">
        <v>9</v>
      </c>
      <c r="M33" s="2" t="s">
        <v>122</v>
      </c>
    </row>
    <row r="34" spans="1:15" x14ac:dyDescent="0.25">
      <c r="A34" s="1">
        <v>44742</v>
      </c>
      <c r="B34" s="2" t="s">
        <v>114</v>
      </c>
      <c r="C34" s="2" t="s">
        <v>115</v>
      </c>
      <c r="D34" s="4" t="s">
        <v>258</v>
      </c>
      <c r="E34" s="2" t="s">
        <v>116</v>
      </c>
      <c r="F34" s="2" t="s">
        <v>117</v>
      </c>
      <c r="G34" s="2" t="s">
        <v>118</v>
      </c>
      <c r="H34" t="s">
        <v>258</v>
      </c>
      <c r="I34" s="2" t="s">
        <v>119</v>
      </c>
      <c r="J34" t="s">
        <v>149</v>
      </c>
      <c r="K34">
        <v>1000000</v>
      </c>
      <c r="L34" s="2" t="s">
        <v>9</v>
      </c>
      <c r="M34" s="2" t="s">
        <v>122</v>
      </c>
    </row>
    <row r="35" spans="1:15" x14ac:dyDescent="0.25">
      <c r="A35" s="1">
        <v>44742</v>
      </c>
      <c r="B35" s="2" t="s">
        <v>114</v>
      </c>
      <c r="C35" s="2" t="s">
        <v>115</v>
      </c>
      <c r="D35" s="4" t="s">
        <v>259</v>
      </c>
      <c r="E35" s="2" t="s">
        <v>116</v>
      </c>
      <c r="F35" s="2" t="s">
        <v>117</v>
      </c>
      <c r="G35" s="2" t="s">
        <v>118</v>
      </c>
      <c r="H35" t="s">
        <v>259</v>
      </c>
      <c r="I35" s="2" t="s">
        <v>119</v>
      </c>
      <c r="J35" t="s">
        <v>150</v>
      </c>
      <c r="K35">
        <v>212019</v>
      </c>
      <c r="L35" s="2" t="s">
        <v>9</v>
      </c>
      <c r="M35" s="2" t="s">
        <v>122</v>
      </c>
    </row>
    <row r="36" spans="1:15" x14ac:dyDescent="0.25">
      <c r="A36" s="1">
        <v>44742</v>
      </c>
      <c r="B36" s="2" t="s">
        <v>114</v>
      </c>
      <c r="C36" s="2" t="s">
        <v>115</v>
      </c>
      <c r="D36" s="4" t="s">
        <v>260</v>
      </c>
      <c r="E36" s="2" t="s">
        <v>116</v>
      </c>
      <c r="F36" s="2" t="s">
        <v>117</v>
      </c>
      <c r="G36" s="2" t="s">
        <v>118</v>
      </c>
      <c r="H36" t="s">
        <v>260</v>
      </c>
      <c r="I36" s="2" t="s">
        <v>119</v>
      </c>
      <c r="J36" t="s">
        <v>151</v>
      </c>
      <c r="K36">
        <v>250000</v>
      </c>
      <c r="L36" s="2" t="s">
        <v>9</v>
      </c>
      <c r="M36" s="2" t="s">
        <v>122</v>
      </c>
    </row>
    <row r="37" spans="1:15" x14ac:dyDescent="0.25">
      <c r="A37" s="1">
        <v>44742</v>
      </c>
      <c r="B37" s="2" t="s">
        <v>114</v>
      </c>
      <c r="C37" s="2" t="s">
        <v>115</v>
      </c>
      <c r="D37" s="4" t="s">
        <v>261</v>
      </c>
      <c r="E37" s="2" t="s">
        <v>116</v>
      </c>
      <c r="F37" s="2" t="s">
        <v>117</v>
      </c>
      <c r="G37" s="2" t="s">
        <v>118</v>
      </c>
      <c r="H37" t="s">
        <v>261</v>
      </c>
      <c r="I37" s="2" t="s">
        <v>119</v>
      </c>
      <c r="J37" t="s">
        <v>152</v>
      </c>
      <c r="K37">
        <v>1044280</v>
      </c>
      <c r="L37" s="2" t="s">
        <v>9</v>
      </c>
      <c r="M37" s="2" t="s">
        <v>122</v>
      </c>
    </row>
    <row r="38" spans="1:15" x14ac:dyDescent="0.25">
      <c r="A38" s="1">
        <v>44742</v>
      </c>
      <c r="B38" s="2" t="s">
        <v>114</v>
      </c>
      <c r="C38" s="2" t="s">
        <v>115</v>
      </c>
      <c r="D38" s="4" t="s">
        <v>262</v>
      </c>
      <c r="E38" s="2" t="s">
        <v>116</v>
      </c>
      <c r="F38" s="2" t="s">
        <v>117</v>
      </c>
      <c r="G38" s="2" t="s">
        <v>118</v>
      </c>
      <c r="H38" t="s">
        <v>262</v>
      </c>
      <c r="I38" s="2" t="s">
        <v>119</v>
      </c>
      <c r="J38" t="s">
        <v>153</v>
      </c>
      <c r="K38">
        <v>40000</v>
      </c>
      <c r="L38" s="2" t="s">
        <v>9</v>
      </c>
      <c r="M38" s="2" t="s">
        <v>122</v>
      </c>
    </row>
    <row r="39" spans="1:15" x14ac:dyDescent="0.25">
      <c r="A39" s="1">
        <v>44742</v>
      </c>
      <c r="B39" s="2" t="s">
        <v>114</v>
      </c>
      <c r="C39" s="2" t="s">
        <v>115</v>
      </c>
      <c r="D39" s="4" t="s">
        <v>307</v>
      </c>
      <c r="E39" s="2" t="s">
        <v>116</v>
      </c>
      <c r="F39" s="2" t="s">
        <v>117</v>
      </c>
      <c r="G39" s="2" t="s">
        <v>118</v>
      </c>
      <c r="H39" t="s">
        <v>307</v>
      </c>
      <c r="I39" s="2" t="s">
        <v>119</v>
      </c>
      <c r="J39" t="s">
        <v>312</v>
      </c>
      <c r="K39">
        <v>224632</v>
      </c>
      <c r="L39" s="2" t="s">
        <v>9</v>
      </c>
      <c r="M39" s="2" t="s">
        <v>122</v>
      </c>
    </row>
    <row r="40" spans="1:15" x14ac:dyDescent="0.25">
      <c r="A40" s="1">
        <v>44742</v>
      </c>
      <c r="B40" s="2" t="s">
        <v>114</v>
      </c>
      <c r="C40" s="2" t="s">
        <v>115</v>
      </c>
      <c r="D40" s="4" t="s">
        <v>263</v>
      </c>
      <c r="E40" s="2" t="s">
        <v>116</v>
      </c>
      <c r="F40" s="2" t="s">
        <v>117</v>
      </c>
      <c r="G40" s="2" t="s">
        <v>118</v>
      </c>
      <c r="H40" t="s">
        <v>263</v>
      </c>
      <c r="I40" s="2" t="s">
        <v>119</v>
      </c>
      <c r="J40" t="s">
        <v>154</v>
      </c>
      <c r="K40">
        <v>13700</v>
      </c>
      <c r="L40" s="2" t="s">
        <v>9</v>
      </c>
      <c r="M40" s="2" t="s">
        <v>122</v>
      </c>
    </row>
    <row r="41" spans="1:15" x14ac:dyDescent="0.25">
      <c r="A41" s="1">
        <v>44742</v>
      </c>
      <c r="B41" s="2" t="s">
        <v>114</v>
      </c>
      <c r="C41" s="2" t="s">
        <v>115</v>
      </c>
      <c r="D41" s="4" t="s">
        <v>264</v>
      </c>
      <c r="E41" s="2" t="s">
        <v>116</v>
      </c>
      <c r="F41" s="2" t="s">
        <v>117</v>
      </c>
      <c r="G41" s="2" t="s">
        <v>118</v>
      </c>
      <c r="H41" t="s">
        <v>264</v>
      </c>
      <c r="I41" s="2" t="s">
        <v>119</v>
      </c>
      <c r="J41" t="s">
        <v>155</v>
      </c>
      <c r="K41">
        <v>12500</v>
      </c>
      <c r="L41" s="2" t="s">
        <v>9</v>
      </c>
      <c r="M41" s="2" t="s">
        <v>122</v>
      </c>
    </row>
    <row r="42" spans="1:15" x14ac:dyDescent="0.25">
      <c r="A42" s="1">
        <v>44742</v>
      </c>
      <c r="B42" s="2" t="s">
        <v>114</v>
      </c>
      <c r="C42" s="2" t="s">
        <v>115</v>
      </c>
      <c r="D42" s="4" t="s">
        <v>265</v>
      </c>
      <c r="E42" s="2" t="s">
        <v>116</v>
      </c>
      <c r="F42" s="2" t="s">
        <v>117</v>
      </c>
      <c r="G42" s="2" t="s">
        <v>118</v>
      </c>
      <c r="H42" t="s">
        <v>265</v>
      </c>
      <c r="I42" s="2" t="s">
        <v>119</v>
      </c>
      <c r="J42" t="s">
        <v>156</v>
      </c>
      <c r="K42">
        <v>542726</v>
      </c>
      <c r="L42" s="2" t="s">
        <v>9</v>
      </c>
      <c r="M42" s="2" t="s">
        <v>122</v>
      </c>
    </row>
    <row r="43" spans="1:15" x14ac:dyDescent="0.25">
      <c r="A43" s="1">
        <v>44742</v>
      </c>
      <c r="B43" s="2" t="s">
        <v>114</v>
      </c>
      <c r="C43" s="2" t="s">
        <v>115</v>
      </c>
      <c r="D43" s="4" t="s">
        <v>266</v>
      </c>
      <c r="E43" s="2" t="s">
        <v>116</v>
      </c>
      <c r="F43" s="2" t="s">
        <v>117</v>
      </c>
      <c r="G43" s="2" t="s">
        <v>118</v>
      </c>
      <c r="H43" t="s">
        <v>266</v>
      </c>
      <c r="I43" s="2" t="s">
        <v>119</v>
      </c>
      <c r="J43" t="s">
        <v>157</v>
      </c>
      <c r="K43">
        <v>2843668430</v>
      </c>
      <c r="L43" s="2" t="s">
        <v>9</v>
      </c>
      <c r="M43" s="2" t="s">
        <v>122</v>
      </c>
      <c r="O43" t="s">
        <v>322</v>
      </c>
    </row>
    <row r="44" spans="1:15" x14ac:dyDescent="0.25">
      <c r="A44" s="1">
        <v>44742</v>
      </c>
      <c r="B44" s="2" t="s">
        <v>114</v>
      </c>
      <c r="C44" s="2" t="s">
        <v>115</v>
      </c>
      <c r="D44" s="4" t="s">
        <v>267</v>
      </c>
      <c r="E44" s="2" t="s">
        <v>116</v>
      </c>
      <c r="F44" s="2" t="s">
        <v>117</v>
      </c>
      <c r="G44" s="2" t="s">
        <v>118</v>
      </c>
      <c r="H44" t="s">
        <v>267</v>
      </c>
      <c r="I44" s="2" t="s">
        <v>119</v>
      </c>
      <c r="J44" t="s">
        <v>158</v>
      </c>
      <c r="K44">
        <v>2000000</v>
      </c>
      <c r="L44" s="2" t="s">
        <v>9</v>
      </c>
      <c r="M44" s="2" t="s">
        <v>122</v>
      </c>
    </row>
    <row r="45" spans="1:15" x14ac:dyDescent="0.25">
      <c r="A45" s="1">
        <v>44742</v>
      </c>
      <c r="B45" s="2" t="s">
        <v>114</v>
      </c>
      <c r="C45" s="2" t="s">
        <v>115</v>
      </c>
      <c r="D45" s="4" t="s">
        <v>268</v>
      </c>
      <c r="E45" s="2" t="s">
        <v>116</v>
      </c>
      <c r="F45" s="2" t="s">
        <v>117</v>
      </c>
      <c r="G45" s="2" t="s">
        <v>118</v>
      </c>
      <c r="H45" t="s">
        <v>268</v>
      </c>
      <c r="I45" s="2" t="s">
        <v>119</v>
      </c>
      <c r="J45" t="s">
        <v>159</v>
      </c>
      <c r="K45">
        <v>11000000</v>
      </c>
      <c r="L45" s="2" t="s">
        <v>9</v>
      </c>
      <c r="M45" s="2" t="s">
        <v>122</v>
      </c>
    </row>
    <row r="46" spans="1:15" x14ac:dyDescent="0.25">
      <c r="A46" s="1">
        <v>44742</v>
      </c>
      <c r="B46" s="2" t="s">
        <v>114</v>
      </c>
      <c r="C46" s="2" t="s">
        <v>115</v>
      </c>
      <c r="D46" s="4" t="s">
        <v>269</v>
      </c>
      <c r="E46" s="2" t="s">
        <v>116</v>
      </c>
      <c r="F46" s="2" t="s">
        <v>117</v>
      </c>
      <c r="G46" s="2" t="s">
        <v>118</v>
      </c>
      <c r="H46" t="s">
        <v>269</v>
      </c>
      <c r="I46" s="2" t="s">
        <v>119</v>
      </c>
      <c r="J46" t="s">
        <v>160</v>
      </c>
      <c r="K46">
        <v>490000</v>
      </c>
      <c r="L46" s="2" t="s">
        <v>9</v>
      </c>
      <c r="M46" s="2" t="s">
        <v>122</v>
      </c>
    </row>
    <row r="47" spans="1:15" x14ac:dyDescent="0.25">
      <c r="A47" s="1">
        <v>44742</v>
      </c>
      <c r="B47" s="2" t="s">
        <v>114</v>
      </c>
      <c r="C47" s="2" t="s">
        <v>115</v>
      </c>
      <c r="D47" s="4" t="s">
        <v>270</v>
      </c>
      <c r="E47" s="2" t="s">
        <v>116</v>
      </c>
      <c r="F47" s="2" t="s">
        <v>117</v>
      </c>
      <c r="G47" s="2" t="s">
        <v>118</v>
      </c>
      <c r="H47" t="s">
        <v>270</v>
      </c>
      <c r="I47" s="2" t="s">
        <v>119</v>
      </c>
      <c r="J47" t="s">
        <v>161</v>
      </c>
      <c r="K47">
        <v>50000</v>
      </c>
      <c r="L47" s="2" t="s">
        <v>9</v>
      </c>
      <c r="M47" s="2" t="s">
        <v>122</v>
      </c>
    </row>
    <row r="48" spans="1:15" x14ac:dyDescent="0.25">
      <c r="A48" s="1">
        <v>44742</v>
      </c>
      <c r="B48" s="2" t="s">
        <v>114</v>
      </c>
      <c r="C48" s="2" t="s">
        <v>115</v>
      </c>
      <c r="D48" s="4" t="s">
        <v>271</v>
      </c>
      <c r="E48" s="2" t="s">
        <v>116</v>
      </c>
      <c r="F48" s="2" t="s">
        <v>117</v>
      </c>
      <c r="G48" s="2" t="s">
        <v>118</v>
      </c>
      <c r="H48" t="s">
        <v>271</v>
      </c>
      <c r="I48" s="2" t="s">
        <v>119</v>
      </c>
      <c r="J48" t="s">
        <v>162</v>
      </c>
      <c r="K48">
        <v>100000</v>
      </c>
      <c r="L48" s="2" t="s">
        <v>9</v>
      </c>
      <c r="M48" s="2" t="s">
        <v>122</v>
      </c>
    </row>
    <row r="49" spans="1:13" x14ac:dyDescent="0.25">
      <c r="A49" s="1">
        <v>44742</v>
      </c>
      <c r="B49" s="2" t="s">
        <v>114</v>
      </c>
      <c r="C49" s="2" t="s">
        <v>115</v>
      </c>
      <c r="D49" s="4" t="s">
        <v>272</v>
      </c>
      <c r="E49" s="2" t="s">
        <v>116</v>
      </c>
      <c r="F49" s="2" t="s">
        <v>117</v>
      </c>
      <c r="G49" s="2" t="s">
        <v>118</v>
      </c>
      <c r="H49" t="s">
        <v>272</v>
      </c>
      <c r="I49" s="2" t="s">
        <v>119</v>
      </c>
      <c r="J49" t="s">
        <v>163</v>
      </c>
      <c r="K49">
        <v>10000</v>
      </c>
      <c r="L49" s="2" t="s">
        <v>9</v>
      </c>
      <c r="M49" s="2" t="s">
        <v>122</v>
      </c>
    </row>
    <row r="50" spans="1:13" x14ac:dyDescent="0.25">
      <c r="A50" s="1">
        <v>44742</v>
      </c>
      <c r="B50" s="2" t="s">
        <v>114</v>
      </c>
      <c r="C50" s="2" t="s">
        <v>115</v>
      </c>
      <c r="D50" s="4" t="s">
        <v>273</v>
      </c>
      <c r="E50" s="2" t="s">
        <v>116</v>
      </c>
      <c r="F50" s="2" t="s">
        <v>117</v>
      </c>
      <c r="G50" s="2" t="s">
        <v>118</v>
      </c>
      <c r="H50" t="s">
        <v>273</v>
      </c>
      <c r="I50" s="2" t="s">
        <v>119</v>
      </c>
      <c r="J50" t="s">
        <v>284</v>
      </c>
      <c r="K50">
        <v>420000</v>
      </c>
      <c r="L50" s="2" t="s">
        <v>9</v>
      </c>
      <c r="M50" s="2" t="s">
        <v>122</v>
      </c>
    </row>
    <row r="51" spans="1:13" x14ac:dyDescent="0.25">
      <c r="A51" s="1">
        <v>44742</v>
      </c>
      <c r="B51" s="2" t="s">
        <v>114</v>
      </c>
      <c r="C51" s="2" t="s">
        <v>115</v>
      </c>
      <c r="D51" s="4" t="s">
        <v>274</v>
      </c>
      <c r="E51" s="2" t="s">
        <v>116</v>
      </c>
      <c r="F51" s="2" t="s">
        <v>117</v>
      </c>
      <c r="G51" s="2" t="s">
        <v>118</v>
      </c>
      <c r="H51" t="s">
        <v>274</v>
      </c>
      <c r="I51" s="2" t="s">
        <v>119</v>
      </c>
      <c r="J51" t="s">
        <v>164</v>
      </c>
      <c r="K51">
        <v>4000000</v>
      </c>
      <c r="L51" s="2" t="s">
        <v>9</v>
      </c>
      <c r="M51" s="2" t="s">
        <v>122</v>
      </c>
    </row>
    <row r="52" spans="1:13" x14ac:dyDescent="0.25">
      <c r="A52" s="1">
        <v>44742</v>
      </c>
      <c r="B52" s="2" t="s">
        <v>114</v>
      </c>
      <c r="C52" s="2" t="s">
        <v>115</v>
      </c>
      <c r="D52" s="4" t="s">
        <v>275</v>
      </c>
      <c r="E52" s="2" t="s">
        <v>116</v>
      </c>
      <c r="F52" s="2" t="s">
        <v>117</v>
      </c>
      <c r="G52" s="2" t="s">
        <v>118</v>
      </c>
      <c r="H52" t="s">
        <v>275</v>
      </c>
      <c r="I52" s="2" t="s">
        <v>119</v>
      </c>
      <c r="J52" t="s">
        <v>165</v>
      </c>
      <c r="K52">
        <v>4000000</v>
      </c>
      <c r="L52" s="2" t="s">
        <v>9</v>
      </c>
      <c r="M52" s="2" t="s">
        <v>122</v>
      </c>
    </row>
    <row r="53" spans="1:13" x14ac:dyDescent="0.25">
      <c r="A53" s="1">
        <v>44742</v>
      </c>
      <c r="B53" s="2" t="s">
        <v>114</v>
      </c>
      <c r="C53" s="2" t="s">
        <v>115</v>
      </c>
      <c r="D53" s="4" t="s">
        <v>276</v>
      </c>
      <c r="E53" s="2" t="s">
        <v>116</v>
      </c>
      <c r="F53" s="2" t="s">
        <v>117</v>
      </c>
      <c r="G53" s="2" t="s">
        <v>118</v>
      </c>
      <c r="H53" t="s">
        <v>276</v>
      </c>
      <c r="I53" s="2" t="s">
        <v>119</v>
      </c>
      <c r="J53" t="s">
        <v>166</v>
      </c>
      <c r="K53">
        <v>100000</v>
      </c>
      <c r="L53" s="2" t="s">
        <v>9</v>
      </c>
      <c r="M53" s="2" t="s">
        <v>122</v>
      </c>
    </row>
    <row r="54" spans="1:13" x14ac:dyDescent="0.25">
      <c r="A54" s="1">
        <v>44742</v>
      </c>
      <c r="B54" s="2" t="s">
        <v>114</v>
      </c>
      <c r="C54" s="2" t="s">
        <v>115</v>
      </c>
      <c r="D54" s="4" t="s">
        <v>277</v>
      </c>
      <c r="E54" s="2" t="s">
        <v>116</v>
      </c>
      <c r="F54" s="2" t="s">
        <v>117</v>
      </c>
      <c r="G54" s="2" t="s">
        <v>118</v>
      </c>
      <c r="H54" t="s">
        <v>277</v>
      </c>
      <c r="I54" s="2" t="s">
        <v>119</v>
      </c>
      <c r="J54" t="s">
        <v>285</v>
      </c>
      <c r="K54">
        <v>14500000</v>
      </c>
      <c r="L54" s="2" t="s">
        <v>9</v>
      </c>
      <c r="M54" s="2" t="s">
        <v>122</v>
      </c>
    </row>
    <row r="55" spans="1:13" x14ac:dyDescent="0.25">
      <c r="A55" s="1">
        <v>44742</v>
      </c>
      <c r="B55" s="2" t="s">
        <v>114</v>
      </c>
      <c r="C55" s="2" t="s">
        <v>115</v>
      </c>
      <c r="D55" s="4" t="s">
        <v>278</v>
      </c>
      <c r="E55" s="2" t="s">
        <v>116</v>
      </c>
      <c r="F55" s="2" t="s">
        <v>117</v>
      </c>
      <c r="G55" s="2" t="s">
        <v>118</v>
      </c>
      <c r="H55" t="s">
        <v>278</v>
      </c>
      <c r="I55" s="2" t="s">
        <v>119</v>
      </c>
      <c r="J55" t="s">
        <v>167</v>
      </c>
      <c r="K55">
        <v>300000</v>
      </c>
      <c r="L55" s="2" t="s">
        <v>9</v>
      </c>
      <c r="M55" s="2" t="s">
        <v>122</v>
      </c>
    </row>
    <row r="56" spans="1:13" x14ac:dyDescent="0.25">
      <c r="A56" s="1">
        <v>44742</v>
      </c>
      <c r="B56" s="2" t="s">
        <v>114</v>
      </c>
      <c r="C56" s="2" t="s">
        <v>115</v>
      </c>
      <c r="D56" s="4" t="s">
        <v>279</v>
      </c>
      <c r="E56" s="2" t="s">
        <v>116</v>
      </c>
      <c r="F56" s="2" t="s">
        <v>117</v>
      </c>
      <c r="G56" s="2" t="s">
        <v>118</v>
      </c>
      <c r="H56" t="s">
        <v>279</v>
      </c>
      <c r="I56" s="2" t="s">
        <v>119</v>
      </c>
      <c r="J56" t="s">
        <v>168</v>
      </c>
      <c r="K56">
        <v>60000</v>
      </c>
      <c r="L56" t="s">
        <v>9</v>
      </c>
      <c r="M56" s="2" t="s">
        <v>122</v>
      </c>
    </row>
    <row r="57" spans="1:13" x14ac:dyDescent="0.25">
      <c r="A57" s="1">
        <v>44742</v>
      </c>
      <c r="B57" s="2" t="s">
        <v>114</v>
      </c>
      <c r="C57" s="2" t="s">
        <v>115</v>
      </c>
      <c r="D57" s="4" t="s">
        <v>280</v>
      </c>
      <c r="E57" s="2" t="s">
        <v>116</v>
      </c>
      <c r="F57" s="2" t="s">
        <v>117</v>
      </c>
      <c r="G57" s="2" t="s">
        <v>118</v>
      </c>
      <c r="H57" t="s">
        <v>280</v>
      </c>
      <c r="I57" s="2" t="s">
        <v>119</v>
      </c>
      <c r="J57" t="s">
        <v>286</v>
      </c>
      <c r="K57">
        <v>275000</v>
      </c>
      <c r="L57" t="s">
        <v>9</v>
      </c>
      <c r="M57" s="2" t="s">
        <v>122</v>
      </c>
    </row>
    <row r="58" spans="1:13" x14ac:dyDescent="0.25">
      <c r="A58" s="1">
        <v>44742</v>
      </c>
      <c r="B58" s="2" t="s">
        <v>114</v>
      </c>
      <c r="C58" s="2" t="s">
        <v>115</v>
      </c>
      <c r="D58" s="4" t="s">
        <v>281</v>
      </c>
      <c r="E58" s="2" t="s">
        <v>116</v>
      </c>
      <c r="F58" s="2" t="s">
        <v>117</v>
      </c>
      <c r="G58" s="2" t="s">
        <v>118</v>
      </c>
      <c r="H58" t="s">
        <v>281</v>
      </c>
      <c r="I58" s="2" t="s">
        <v>119</v>
      </c>
      <c r="J58" t="s">
        <v>169</v>
      </c>
      <c r="K58">
        <v>75373</v>
      </c>
      <c r="L58" t="s">
        <v>9</v>
      </c>
      <c r="M58" s="2" t="s">
        <v>122</v>
      </c>
    </row>
    <row r="59" spans="1:13" x14ac:dyDescent="0.25">
      <c r="A59" s="1">
        <v>44742</v>
      </c>
      <c r="B59" s="2" t="s">
        <v>114</v>
      </c>
      <c r="C59" s="2" t="s">
        <v>115</v>
      </c>
      <c r="D59" s="4" t="s">
        <v>308</v>
      </c>
      <c r="E59" s="2" t="s">
        <v>116</v>
      </c>
      <c r="F59" s="2" t="s">
        <v>117</v>
      </c>
      <c r="G59" s="2" t="s">
        <v>118</v>
      </c>
      <c r="H59" t="s">
        <v>308</v>
      </c>
      <c r="I59" s="2" t="s">
        <v>119</v>
      </c>
      <c r="J59" t="s">
        <v>313</v>
      </c>
      <c r="K59">
        <v>22387</v>
      </c>
      <c r="L59" t="s">
        <v>9</v>
      </c>
      <c r="M59" s="2" t="s">
        <v>122</v>
      </c>
    </row>
    <row r="60" spans="1:13" x14ac:dyDescent="0.25">
      <c r="A60" s="1"/>
      <c r="B60" s="2"/>
      <c r="C60" s="2"/>
      <c r="D60" s="4"/>
      <c r="E60" s="2"/>
      <c r="F60" s="2"/>
      <c r="G60" s="2"/>
      <c r="I60" s="2"/>
      <c r="M60" s="2"/>
    </row>
    <row r="61" spans="1:13" x14ac:dyDescent="0.25">
      <c r="D6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Barthelson</dc:creator>
  <cp:lastModifiedBy>Isak Voltaire</cp:lastModifiedBy>
  <dcterms:created xsi:type="dcterms:W3CDTF">2021-12-20T15:09:24Z</dcterms:created>
  <dcterms:modified xsi:type="dcterms:W3CDTF">2022-10-18T13:49:14Z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958cf3-37aa-4880-9c77-3ec03f04c10d_Enabled">
    <vt:lpwstr>true</vt:lpwstr>
  </property>
  <property fmtid="{D5CDD505-2E9C-101B-9397-08002B2CF9AE}" pid="3" name="MSIP_Label_c0958cf3-37aa-4880-9c77-3ec03f04c10d_SetDate">
    <vt:lpwstr>2021-12-20T15:09:24Z</vt:lpwstr>
  </property>
  <property fmtid="{D5CDD505-2E9C-101B-9397-08002B2CF9AE}" pid="4" name="MSIP_Label_c0958cf3-37aa-4880-9c77-3ec03f04c10d_Method">
    <vt:lpwstr>Standard</vt:lpwstr>
  </property>
  <property fmtid="{D5CDD505-2E9C-101B-9397-08002B2CF9AE}" pid="5" name="MSIP_Label_c0958cf3-37aa-4880-9c77-3ec03f04c10d_Name">
    <vt:lpwstr>c0958cf3-37aa-4880-9c77-3ec03f04c10d</vt:lpwstr>
  </property>
  <property fmtid="{D5CDD505-2E9C-101B-9397-08002B2CF9AE}" pid="6" name="MSIP_Label_c0958cf3-37aa-4880-9c77-3ec03f04c10d_SiteId">
    <vt:lpwstr>f57ff8de-4665-4e43-aa05-a46cd1bfad9b</vt:lpwstr>
  </property>
  <property fmtid="{D5CDD505-2E9C-101B-9397-08002B2CF9AE}" pid="7" name="MSIP_Label_c0958cf3-37aa-4880-9c77-3ec03f04c10d_ActionId">
    <vt:lpwstr>dcffd5c5-a18f-4eb4-828c-e7e0cfbec050</vt:lpwstr>
  </property>
  <property fmtid="{D5CDD505-2E9C-101B-9397-08002B2CF9AE}" pid="8" name="MSIP_Label_c0958cf3-37aa-4880-9c77-3ec03f04c10d_ContentBits">
    <vt:lpwstr>0</vt:lpwstr>
  </property>
</Properties>
</file>