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el\Google Drive\Coding\Projects\pokemon_go_evaluator\db\excel\"/>
    </mc:Choice>
  </mc:AlternateContent>
  <xr:revisionPtr revIDLastSave="0" documentId="13_ncr:1_{330CB272-E920-434B-BD63-8F95141B7B4D}" xr6:coauthVersionLast="45" xr6:coauthVersionMax="47" xr10:uidLastSave="{00000000-0000-0000-0000-000000000000}"/>
  <bookViews>
    <workbookView xWindow="-120" yWindow="-120" windowWidth="20730" windowHeight="11160" xr2:uid="{F164D921-ADB1-4B68-BD3C-1C3AF81E058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9" i="1" l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</calcChain>
</file>

<file path=xl/sharedStrings.xml><?xml version="1.0" encoding="utf-8"?>
<sst xmlns="http://schemas.openxmlformats.org/spreadsheetml/2006/main" count="477" uniqueCount="314">
  <si>
    <t>0.0939999967813492</t>
  </si>
  <si>
    <t>0.135137432089339</t>
  </si>
  <si>
    <t>0.166397869586945</t>
  </si>
  <si>
    <t>0.192650913155325</t>
  </si>
  <si>
    <t>0.215732470154762</t>
  </si>
  <si>
    <t>0.236572651424822</t>
  </si>
  <si>
    <t>0.255720049142838</t>
  </si>
  <si>
    <t>0.273530372106572</t>
  </si>
  <si>
    <t>0.290249884128571</t>
  </si>
  <si>
    <t>0.306057381389863</t>
  </si>
  <si>
    <t>0.321087598800659</t>
  </si>
  <si>
    <t>0.335445031996451</t>
  </si>
  <si>
    <t>0.349212676286697</t>
  </si>
  <si>
    <t>0.362457736609939</t>
  </si>
  <si>
    <t>0.375235587358475</t>
  </si>
  <si>
    <t>0.387592407713878</t>
  </si>
  <si>
    <t>0.399567276239395</t>
  </si>
  <si>
    <t>0.4111935532161</t>
  </si>
  <si>
    <t>0.422500014305115</t>
  </si>
  <si>
    <t>0.432926420512509</t>
  </si>
  <si>
    <t>0.443107545375824</t>
  </si>
  <si>
    <t>0.453059948165049</t>
  </si>
  <si>
    <t>0.46279838681221</t>
  </si>
  <si>
    <t>0.472336085311278</t>
  </si>
  <si>
    <t>0.481684952974319</t>
  </si>
  <si>
    <t>0.490855807179549</t>
  </si>
  <si>
    <t>0.499858438968658</t>
  </si>
  <si>
    <t>0.5087017489616</t>
  </si>
  <si>
    <t>0.517393946647644</t>
  </si>
  <si>
    <t>0.525942516110322</t>
  </si>
  <si>
    <t>0.534354329109192</t>
  </si>
  <si>
    <t>0.542635753803599</t>
  </si>
  <si>
    <t>0.550792694091797</t>
  </si>
  <si>
    <t>0.558830584490385</t>
  </si>
  <si>
    <t>0.566754519939423</t>
  </si>
  <si>
    <t>0.57456912814537</t>
  </si>
  <si>
    <t>0.582278907299042</t>
  </si>
  <si>
    <t>0.589887907888945</t>
  </si>
  <si>
    <t>0.597400009632111</t>
  </si>
  <si>
    <t>0.604823648665171</t>
  </si>
  <si>
    <t>0.61215728521347</t>
  </si>
  <si>
    <t>0.619404107958234</t>
  </si>
  <si>
    <t>0.626567125320435</t>
  </si>
  <si>
    <t>0.633649178748576</t>
  </si>
  <si>
    <t>0.6406529545784</t>
  </si>
  <si>
    <t>0.647580971386554</t>
  </si>
  <si>
    <t>0.654435634613037</t>
  </si>
  <si>
    <t>0.661219265805859</t>
  </si>
  <si>
    <t>0.667934000492095</t>
  </si>
  <si>
    <t>0.674581885647492</t>
  </si>
  <si>
    <t>0.681164920330048</t>
  </si>
  <si>
    <t>0.687684901255373</t>
  </si>
  <si>
    <t>0.694143652915955</t>
  </si>
  <si>
    <t>0.700542901033063</t>
  </si>
  <si>
    <t>0.706884205341339</t>
  </si>
  <si>
    <t>0.713169074873823</t>
  </si>
  <si>
    <t>0.719399094581604</t>
  </si>
  <si>
    <t>0.725575586915154</t>
  </si>
  <si>
    <t>0.731700003147125</t>
  </si>
  <si>
    <t>0.734741038550429</t>
  </si>
  <si>
    <t>0.737769484519958</t>
  </si>
  <si>
    <t>0.740785579737136</t>
  </si>
  <si>
    <t>0.743789434432983</t>
  </si>
  <si>
    <t>0.746781197247765</t>
  </si>
  <si>
    <t>0.749761044979095</t>
  </si>
  <si>
    <t>0.752729099732281</t>
  </si>
  <si>
    <t>0.75568550825119</t>
  </si>
  <si>
    <t>0.758630370209851</t>
  </si>
  <si>
    <t>0.761563837528229</t>
  </si>
  <si>
    <t>0.76448604959218</t>
  </si>
  <si>
    <t>0.767397165298462</t>
  </si>
  <si>
    <t>0.770297293677362</t>
  </si>
  <si>
    <t>0.773186504840851</t>
  </si>
  <si>
    <t>0.776064947064992</t>
  </si>
  <si>
    <t>0.778932750225067</t>
  </si>
  <si>
    <t>0.781790050767666</t>
  </si>
  <si>
    <t>0.784636974334717</t>
  </si>
  <si>
    <t>0.787473608513275</t>
  </si>
  <si>
    <t>0.790300011634827</t>
  </si>
  <si>
    <t>0.792803968023538</t>
  </si>
  <si>
    <t>0.795300006866455</t>
  </si>
  <si>
    <t>0.797803898371622</t>
  </si>
  <si>
    <t>0.800300002098083</t>
  </si>
  <si>
    <t>0.802803871877596</t>
  </si>
  <si>
    <t>0.805299997329711</t>
  </si>
  <si>
    <t>0.807803850847053</t>
  </si>
  <si>
    <t>0.81029999256134</t>
  </si>
  <si>
    <t>0.812803835179168</t>
  </si>
  <si>
    <t>0.815299987792968</t>
  </si>
  <si>
    <t>0.817803806620319</t>
  </si>
  <si>
    <t>0.820299983024597</t>
  </si>
  <si>
    <t>0.822803778631297</t>
  </si>
  <si>
    <t>0.825299978256225</t>
  </si>
  <si>
    <t>0.827803750922782</t>
  </si>
  <si>
    <t>0.830299973487854</t>
  </si>
  <si>
    <t>0.832803753381377</t>
  </si>
  <si>
    <t>0.835300028324127</t>
  </si>
  <si>
    <t>0.837803755931569</t>
  </si>
  <si>
    <t>0.840300023555755</t>
  </si>
  <si>
    <t>0.842803729</t>
  </si>
  <si>
    <t>0.8453000188</t>
  </si>
  <si>
    <t>0.094</t>
  </si>
  <si>
    <t>0.1351374318</t>
  </si>
  <si>
    <t>0.16639787</t>
  </si>
  <si>
    <t>0.192650919</t>
  </si>
  <si>
    <t>0.21573247</t>
  </si>
  <si>
    <t>0.2365726613</t>
  </si>
  <si>
    <t>0.25572005</t>
  </si>
  <si>
    <t>0.2735303812</t>
  </si>
  <si>
    <t>0.29024988</t>
  </si>
  <si>
    <t>0.3060573775</t>
  </si>
  <si>
    <t>0.3210876</t>
  </si>
  <si>
    <t>0.3354450362</t>
  </si>
  <si>
    <t>0.34921268</t>
  </si>
  <si>
    <t>0.3624577511</t>
  </si>
  <si>
    <t>0.3752356</t>
  </si>
  <si>
    <t>0.387592416</t>
  </si>
  <si>
    <t>0.39956728</t>
  </si>
  <si>
    <t>0.4111935514</t>
  </si>
  <si>
    <t>0.4225</t>
  </si>
  <si>
    <t>0.4329264091</t>
  </si>
  <si>
    <t>0.44310755</t>
  </si>
  <si>
    <t>0.4530599591</t>
  </si>
  <si>
    <t>0.4627984</t>
  </si>
  <si>
    <t>0.472336093</t>
  </si>
  <si>
    <t>0.48168495</t>
  </si>
  <si>
    <t>0.4908558003</t>
  </si>
  <si>
    <t>0.49985844</t>
  </si>
  <si>
    <t>0.508701765</t>
  </si>
  <si>
    <t>0.51739395</t>
  </si>
  <si>
    <t>0.5259425113</t>
  </si>
  <si>
    <t>0.5343543</t>
  </si>
  <si>
    <t>0.5426357375</t>
  </si>
  <si>
    <t>0.5507927</t>
  </si>
  <si>
    <t>0.5588305862</t>
  </si>
  <si>
    <t>0.5667545</t>
  </si>
  <si>
    <t>0.5745691333</t>
  </si>
  <si>
    <t>0.5822789</t>
  </si>
  <si>
    <t>0.5898879072</t>
  </si>
  <si>
    <t>0.5974</t>
  </si>
  <si>
    <t>0.6048236651</t>
  </si>
  <si>
    <t>0.6121573</t>
  </si>
  <si>
    <t>0.6194041216</t>
  </si>
  <si>
    <t>0.6265671</t>
  </si>
  <si>
    <t>0.6336491432</t>
  </si>
  <si>
    <t>0.64065295</t>
  </si>
  <si>
    <t>0.6475809666</t>
  </si>
  <si>
    <t>0.65443563</t>
  </si>
  <si>
    <t>0.6612192524</t>
  </si>
  <si>
    <t>0.667934</t>
  </si>
  <si>
    <t>0.6745818959</t>
  </si>
  <si>
    <t>0.6811649</t>
  </si>
  <si>
    <t>0.6876849038</t>
  </si>
  <si>
    <t>0.69414365</t>
  </si>
  <si>
    <t>0.70054287</t>
  </si>
  <si>
    <t>0.7068842</t>
  </si>
  <si>
    <t>0.7131691091</t>
  </si>
  <si>
    <t>0.7193991</t>
  </si>
  <si>
    <t>0.7255756136</t>
  </si>
  <si>
    <t>0.7317</t>
  </si>
  <si>
    <t>0.7347410093</t>
  </si>
  <si>
    <t>0.7377695</t>
  </si>
  <si>
    <t>0.7407855938</t>
  </si>
  <si>
    <t>0.74378943</t>
  </si>
  <si>
    <t>0.7467812109</t>
  </si>
  <si>
    <t>0.74976104</t>
  </si>
  <si>
    <t>0.7527290867</t>
  </si>
  <si>
    <t>0.7556855</t>
  </si>
  <si>
    <t>0.7586303683</t>
  </si>
  <si>
    <t>0.76156384</t>
  </si>
  <si>
    <t>0.7644860647</t>
  </si>
  <si>
    <t>0.76739717</t>
  </si>
  <si>
    <t>0.7702972656</t>
  </si>
  <si>
    <t>0.7731865</t>
  </si>
  <si>
    <t>0.7760649616</t>
  </si>
  <si>
    <t>0.77893275</t>
  </si>
  <si>
    <t>0.7817900548</t>
  </si>
  <si>
    <t>0.784637</t>
  </si>
  <si>
    <t>0.7874736075</t>
  </si>
  <si>
    <t>0.7903</t>
  </si>
  <si>
    <t>0.792803968</t>
  </si>
  <si>
    <t>0.79530001</t>
  </si>
  <si>
    <t>0.797800015</t>
  </si>
  <si>
    <t>0.8003</t>
  </si>
  <si>
    <t>0.802799995</t>
  </si>
  <si>
    <t>0.8053</t>
  </si>
  <si>
    <t>0.8078</t>
  </si>
  <si>
    <t>0.81029999</t>
  </si>
  <si>
    <t>0.812799985</t>
  </si>
  <si>
    <t>0.81529999</t>
  </si>
  <si>
    <t>0.81779999</t>
  </si>
  <si>
    <t>0.82029999</t>
  </si>
  <si>
    <t>0.82279999</t>
  </si>
  <si>
    <t>0.82529999</t>
  </si>
  <si>
    <t>0.82779999</t>
  </si>
  <si>
    <t>0.83029999</t>
  </si>
  <si>
    <t>0.83279999</t>
  </si>
  <si>
    <t>0.83529999</t>
  </si>
  <si>
    <t>0.83779999</t>
  </si>
  <si>
    <t>0.84029999</t>
  </si>
  <si>
    <t>0.0939999967813491</t>
  </si>
  <si>
    <t>0.135137430784308</t>
  </si>
  <si>
    <t>0.166397869586944</t>
  </si>
  <si>
    <t>0.192650914456886</t>
  </si>
  <si>
    <t>0.236572655026622</t>
  </si>
  <si>
    <t>0.255720049142837</t>
  </si>
  <si>
    <t>0.273530381100769</t>
  </si>
  <si>
    <t>0.29024988412857</t>
  </si>
  <si>
    <t>0.306057381335773</t>
  </si>
  <si>
    <t>0.335445032295077</t>
  </si>
  <si>
    <t>0.36245774877879</t>
  </si>
  <si>
    <t>0.375235587358474</t>
  </si>
  <si>
    <t>0.387592411085168</t>
  </si>
  <si>
    <t>0.41119354951725</t>
  </si>
  <si>
    <t>0.422500014305114</t>
  </si>
  <si>
    <t>0.432926413410414</t>
  </si>
  <si>
    <t>0.453059953871985</t>
  </si>
  <si>
    <t>0.472336077786704</t>
  </si>
  <si>
    <t>0.490855810259008</t>
  </si>
  <si>
    <t>0.508701756943992</t>
  </si>
  <si>
    <t>0.525942508771329</t>
  </si>
  <si>
    <t>0.534354329109191</t>
  </si>
  <si>
    <t>0.542635762230353</t>
  </si>
  <si>
    <t>0.550792694091796</t>
  </si>
  <si>
    <t>0.558830599438087</t>
  </si>
  <si>
    <t>0.566754519939422</t>
  </si>
  <si>
    <t>0.574569148039264</t>
  </si>
  <si>
    <t>0.582278907299041</t>
  </si>
  <si>
    <t>0.589887911977272</t>
  </si>
  <si>
    <t>0.59740000963211</t>
  </si>
  <si>
    <t>0.604823657502073</t>
  </si>
  <si>
    <t>0.61940411056605</t>
  </si>
  <si>
    <t>0.626567125320434</t>
  </si>
  <si>
    <t>0.633649181622743</t>
  </si>
  <si>
    <t>0.640652954578399</t>
  </si>
  <si>
    <t>0.647580963301656</t>
  </si>
  <si>
    <t>0.661219263506722</t>
  </si>
  <si>
    <t>0.667934000492096</t>
  </si>
  <si>
    <t>0.674581899290818</t>
  </si>
  <si>
    <t>0.681164920330047</t>
  </si>
  <si>
    <t>0.687684905887771</t>
  </si>
  <si>
    <t>0.694143652915954</t>
  </si>
  <si>
    <t>0.700542893277978</t>
  </si>
  <si>
    <t>0.713169102333341</t>
  </si>
  <si>
    <t>0.725575616972598</t>
  </si>
  <si>
    <t>0.734741011137376</t>
  </si>
  <si>
    <t>0.740785574597326</t>
  </si>
  <si>
    <t>0.746781208702482</t>
  </si>
  <si>
    <t>0.752729105305821</t>
  </si>
  <si>
    <t>0.758630366519684</t>
  </si>
  <si>
    <t>0.761563837528228</t>
  </si>
  <si>
    <t>0.764486065255226</t>
  </si>
  <si>
    <t>0.767397165298461</t>
  </si>
  <si>
    <t>0.77029727397159</t>
  </si>
  <si>
    <t>0.77318650484085</t>
  </si>
  <si>
    <t>0.776064945942412</t>
  </si>
  <si>
    <t>0.781790064808426</t>
  </si>
  <si>
    <t>0.784636974334716</t>
  </si>
  <si>
    <t>0.787473583646825</t>
  </si>
  <si>
    <t>0.790300011634826</t>
  </si>
  <si>
    <t>0.792803950958807</t>
  </si>
  <si>
    <t>0.79780392148697</t>
  </si>
  <si>
    <t>0.802803892322847</t>
  </si>
  <si>
    <t>0.807803863460723</t>
  </si>
  <si>
    <t>0.812803834895026</t>
  </si>
  <si>
    <t>0.842803729034748</t>
  </si>
  <si>
    <t>0.845300018787384</t>
  </si>
  <si>
    <t>0.847803702398935</t>
  </si>
  <si>
    <t>0.850300014019012</t>
  </si>
  <si>
    <t>0.852803676019539</t>
  </si>
  <si>
    <t>0.85530000925064</t>
  </si>
  <si>
    <t>0.857803649892077</t>
  </si>
  <si>
    <t>0.860300004482269</t>
  </si>
  <si>
    <t>0.862803624012168</t>
  </si>
  <si>
    <t>0.865299999713897</t>
  </si>
  <si>
    <t>level_id</t>
  </si>
  <si>
    <t>v1</t>
  </si>
  <si>
    <t>pvpiv.com</t>
  </si>
  <si>
    <t>stadiumgaming.gg</t>
  </si>
  <si>
    <t>case stmt for pvpiv</t>
  </si>
  <si>
    <t>case stmt for stadiumgaming</t>
  </si>
  <si>
    <t>level</t>
  </si>
  <si>
    <t>pokealarm</t>
  </si>
  <si>
    <t>0.290249884128570</t>
  </si>
  <si>
    <t>0.362457748778790</t>
  </si>
  <si>
    <t>0.411193549517250</t>
  </si>
  <si>
    <t>0.462798386812210</t>
  </si>
  <si>
    <t>0.597400009632110</t>
  </si>
  <si>
    <t>0.612157285213470</t>
  </si>
  <si>
    <t>0.619404110566050</t>
  </si>
  <si>
    <t>0.755685508251190</t>
  </si>
  <si>
    <t>0.770297273971590</t>
  </si>
  <si>
    <t>0.773186504840850</t>
  </si>
  <si>
    <t>0.797803921486970</t>
  </si>
  <si>
    <t>0.810299992561340</t>
  </si>
  <si>
    <t>case stmt for pokealarm</t>
  </si>
  <si>
    <t>case stmt for v1</t>
  </si>
  <si>
    <t>pvpiv vs stadiumgaming</t>
  </si>
  <si>
    <t>pvpiv vs pokealarm</t>
  </si>
  <si>
    <t>stadiumgaming vs pokealarm</t>
  </si>
  <si>
    <t>pokeMiners</t>
  </si>
  <si>
    <t>0.7953</t>
  </si>
  <si>
    <t>0.8103</t>
  </si>
  <si>
    <t>0.8153</t>
  </si>
  <si>
    <t>0.8203</t>
  </si>
  <si>
    <t>0.8253</t>
  </si>
  <si>
    <t>0.8303</t>
  </si>
  <si>
    <t>0.8353</t>
  </si>
  <si>
    <t>0.8403</t>
  </si>
  <si>
    <t>0.8453</t>
  </si>
  <si>
    <t>0.8503</t>
  </si>
  <si>
    <t>0.8553</t>
  </si>
  <si>
    <t>0.8603</t>
  </si>
  <si>
    <t>0.8653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</si>
</sst>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fill>
        <patternFill>
          <bgColor rgb="FFFF7C8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ADDEA-59CF-4F62-99AA-EB7EE90832C9}" name="Table1" displayName="Table1" ref="A1:N110" totalsRowShown="0" headerRowDxfId="12">
  <autoFilter ref="A1:N110" xr:uid="{3CEADDEA-59CF-4F62-99AA-EB7EE90832C9}"/>
  <tableColumns count="14">
    <tableColumn id="1" xr3:uid="{F852A1D6-0DE6-4B58-8805-E5F1CA7D699F}" name="level_id"/>
    <tableColumn id="7" xr3:uid="{168FD4FC-7956-4E52-A88A-9418B3CA48D1}" name="level"/>
    <tableColumn id="2" xr3:uid="{09926B46-8A12-4374-9077-B93B802A334C}" name="v1" dataDxfId="11"/>
    <tableColumn id="3" xr3:uid="{BA72666D-6884-40FD-8526-373832D54324}" name="pvpiv.com" dataDxfId="10"/>
    <tableColumn id="4" xr3:uid="{E35E0484-CBCF-47CA-98ED-09CCAA2EE771}" name="stadiumgaming.gg" dataDxfId="9"/>
    <tableColumn id="8" xr3:uid="{057B0E0E-6ED1-4405-9D4C-6C01E1464674}" name="pokealarm" dataDxfId="2"/>
    <tableColumn id="14" xr3:uid="{FB5C4F47-9209-40F7-ACFE-22215C8647AB}" name="pokeMiners" dataDxfId="0"/>
    <tableColumn id="10" xr3:uid="{3C41EED3-165B-4F95-9C2C-E122269A8E30}" name="case stmt for v1" dataDxfId="1">
      <calculatedColumnFormula>"when "&amp;$A2&amp;" then "&amp;C2</calculatedColumnFormula>
    </tableColumn>
    <tableColumn id="5" xr3:uid="{D585CBF5-F1C5-4BEC-9E98-EB77B3152BB1}" name="case stmt for pvpiv"/>
    <tableColumn id="6" xr3:uid="{B9875846-DCAA-4BFA-AFC6-D6F069AA9150}" name="case stmt for stadiumgaming" dataDxfId="8">
      <calculatedColumnFormula>"when "&amp;$A2&amp;" then "&amp;E2</calculatedColumnFormula>
    </tableColumn>
    <tableColumn id="9" xr3:uid="{01749F8A-8326-4AA4-9E98-C03FD289E14A}" name="case stmt for pokealarm" dataDxfId="7">
      <calculatedColumnFormula>"when "&amp;$A2&amp;" then "&amp;F2</calculatedColumnFormula>
    </tableColumn>
    <tableColumn id="11" xr3:uid="{4E49D8F6-0A62-41CD-A974-384037A3ABC7}" name="pvpiv vs stadiumgaming" dataDxfId="6">
      <calculatedColumnFormula>VALUE(Table1[[#This Row],[pvpiv.com]])=VALUE(Table1[[#This Row],[stadiumgaming.gg]])</calculatedColumnFormula>
    </tableColumn>
    <tableColumn id="12" xr3:uid="{34A20A7C-2DF0-4FAA-B378-669882D06FEA}" name="pvpiv vs pokealarm" dataDxfId="5">
      <calculatedColumnFormula>VALUE(Table1[[#This Row],[pvpiv.com]])=VALUE(Table1[[#This Row],[pokealarm]])</calculatedColumnFormula>
    </tableColumn>
    <tableColumn id="13" xr3:uid="{563ACC2E-F2C2-4062-B7D5-7005809D3107}" name="stadiumgaming vs pokealarm" dataDxfId="4">
      <calculatedColumnFormula>VALUE(Table1[[#This Row],[stadiumgaming.gg]])=VALUE(Table1[[#This Row],[pokealarm]])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54DC-2827-4190-9E1F-21A2629367D3}">
  <dimension ref="A1:N110"/>
  <sheetViews>
    <sheetView tabSelected="1" workbookViewId="0">
      <selection activeCell="G7" sqref="G7"/>
    </sheetView>
  </sheetViews>
  <sheetFormatPr defaultRowHeight="15" x14ac:dyDescent="0.25"/>
  <cols>
    <col min="1" max="1" width="10.42578125" bestFit="1" customWidth="1"/>
    <col min="2" max="2" width="7.7109375" style="1" bestFit="1" customWidth="1"/>
    <col min="3" max="3" width="12.5703125" style="1" bestFit="1" customWidth="1"/>
    <col min="4" max="4" width="19.28515625" style="1" customWidth="1"/>
    <col min="5" max="5" width="19.7109375" customWidth="1"/>
    <col min="6" max="6" width="18.85546875" bestFit="1" customWidth="1"/>
    <col min="7" max="7" width="15.28515625" customWidth="1"/>
    <col min="11" max="11" width="24.85546875" bestFit="1" customWidth="1"/>
    <col min="12" max="12" width="20.5703125" bestFit="1" customWidth="1"/>
    <col min="13" max="13" width="29.5703125" bestFit="1" customWidth="1"/>
  </cols>
  <sheetData>
    <row r="1" spans="1:14" x14ac:dyDescent="0.25">
      <c r="A1" t="s">
        <v>275</v>
      </c>
      <c r="B1" t="s">
        <v>281</v>
      </c>
      <c r="C1" s="1" t="s">
        <v>276</v>
      </c>
      <c r="D1" s="1" t="s">
        <v>277</v>
      </c>
      <c r="E1" s="1" t="s">
        <v>278</v>
      </c>
      <c r="F1" s="1" t="s">
        <v>282</v>
      </c>
      <c r="G1" s="1" t="s">
        <v>300</v>
      </c>
      <c r="H1" s="1" t="s">
        <v>296</v>
      </c>
      <c r="I1" s="1" t="s">
        <v>279</v>
      </c>
      <c r="J1" s="1" t="s">
        <v>280</v>
      </c>
      <c r="K1" s="1" t="s">
        <v>295</v>
      </c>
      <c r="L1" s="1" t="s">
        <v>297</v>
      </c>
      <c r="M1" s="1" t="s">
        <v>298</v>
      </c>
      <c r="N1" s="1" t="s">
        <v>299</v>
      </c>
    </row>
    <row r="2" spans="1:14" x14ac:dyDescent="0.25">
      <c r="A2">
        <v>1</v>
      </c>
      <c r="B2">
        <v>1</v>
      </c>
      <c r="C2" s="1" t="s">
        <v>101</v>
      </c>
      <c r="D2" s="1" t="s">
        <v>0</v>
      </c>
      <c r="E2" s="1" t="s">
        <v>200</v>
      </c>
      <c r="F2" s="1" t="s">
        <v>200</v>
      </c>
      <c r="G2" s="3" t="s">
        <v>101</v>
      </c>
      <c r="H2" t="str">
        <f t="shared" ref="H2:H33" si="0">"when "&amp;$A2&amp;" then "&amp;C2</f>
        <v>when 1 then 0.094</v>
      </c>
      <c r="I2" t="str">
        <f>"when "&amp;$A2&amp;" then "&amp;D2</f>
        <v>when 1 then 0.0939999967813492</v>
      </c>
      <c r="J2" t="str">
        <f>"when "&amp;$A2&amp;" then "&amp;E2</f>
        <v>when 1 then 0.0939999967813491</v>
      </c>
      <c r="K2" t="str">
        <f t="shared" ref="K2:K33" si="1">"when "&amp;$A2&amp;" then "&amp;F2</f>
        <v>when 1 then 0.0939999967813491</v>
      </c>
      <c r="L2" s="2" t="b">
        <f>VALUE(Table1[[#This Row],[pvpiv.com]])=VALUE(Table1[[#This Row],[stadiumgaming.gg]])</f>
        <v>0</v>
      </c>
      <c r="M2" s="2" t="b">
        <f>VALUE(Table1[[#This Row],[pvpiv.com]])=VALUE(Table1[[#This Row],[pokealarm]])</f>
        <v>0</v>
      </c>
      <c r="N2" s="2" t="b">
        <f>VALUE(Table1[[#This Row],[stadiumgaming.gg]])=VALUE(Table1[[#This Row],[pokealarm]])</f>
        <v>1</v>
      </c>
    </row>
    <row r="3" spans="1:14" x14ac:dyDescent="0.25">
      <c r="A3">
        <v>2</v>
      </c>
      <c r="B3">
        <v>1.5</v>
      </c>
      <c r="C3" s="1" t="s">
        <v>102</v>
      </c>
      <c r="D3" s="1" t="s">
        <v>1</v>
      </c>
      <c r="E3" s="1" t="s">
        <v>201</v>
      </c>
      <c r="F3" s="1" t="s">
        <v>201</v>
      </c>
      <c r="G3" s="4">
        <f>SQRT((G2^2 + G4^2)/2)</f>
        <v>0.13513743215803847</v>
      </c>
      <c r="H3" s="2" t="str">
        <f t="shared" si="0"/>
        <v>when 2 then 0.1351374318</v>
      </c>
      <c r="I3" t="str">
        <f t="shared" ref="I3:I33" si="2">"when "&amp;A3&amp;" then "&amp;D3</f>
        <v>when 2 then 0.135137432089339</v>
      </c>
      <c r="J3" t="str">
        <f t="shared" ref="J3:J33" si="3">"when "&amp;$A3&amp;" then "&amp;E3</f>
        <v>when 2 then 0.135137430784308</v>
      </c>
      <c r="K3" s="2" t="str">
        <f t="shared" si="1"/>
        <v>when 2 then 0.135137430784308</v>
      </c>
      <c r="L3" s="2" t="b">
        <f>VALUE(Table1[[#This Row],[pvpiv.com]])=VALUE(Table1[[#This Row],[stadiumgaming.gg]])</f>
        <v>0</v>
      </c>
      <c r="M3" s="2" t="b">
        <f>VALUE(Table1[[#This Row],[pvpiv.com]])=VALUE(Table1[[#This Row],[pokealarm]])</f>
        <v>0</v>
      </c>
      <c r="N3" s="2" t="b">
        <f>VALUE(Table1[[#This Row],[stadiumgaming.gg]])=VALUE(Table1[[#This Row],[pokealarm]])</f>
        <v>1</v>
      </c>
    </row>
    <row r="4" spans="1:14" x14ac:dyDescent="0.25">
      <c r="A4">
        <v>3</v>
      </c>
      <c r="B4">
        <v>2</v>
      </c>
      <c r="C4" s="1" t="s">
        <v>103</v>
      </c>
      <c r="D4" s="1" t="s">
        <v>2</v>
      </c>
      <c r="E4" s="1" t="s">
        <v>202</v>
      </c>
      <c r="F4" s="1" t="s">
        <v>202</v>
      </c>
      <c r="G4" s="3" t="s">
        <v>103</v>
      </c>
      <c r="H4" s="2" t="str">
        <f t="shared" si="0"/>
        <v>when 3 then 0.16639787</v>
      </c>
      <c r="I4" t="str">
        <f t="shared" si="2"/>
        <v>when 3 then 0.166397869586945</v>
      </c>
      <c r="J4" t="str">
        <f t="shared" si="3"/>
        <v>when 3 then 0.166397869586944</v>
      </c>
      <c r="K4" s="2" t="str">
        <f t="shared" si="1"/>
        <v>when 3 then 0.166397869586944</v>
      </c>
      <c r="L4" s="2" t="b">
        <f>VALUE(Table1[[#This Row],[pvpiv.com]])=VALUE(Table1[[#This Row],[stadiumgaming.gg]])</f>
        <v>0</v>
      </c>
      <c r="M4" s="2" t="b">
        <f>VALUE(Table1[[#This Row],[pvpiv.com]])=VALUE(Table1[[#This Row],[pokealarm]])</f>
        <v>0</v>
      </c>
      <c r="N4" s="2" t="b">
        <f>VALUE(Table1[[#This Row],[stadiumgaming.gg]])=VALUE(Table1[[#This Row],[pokealarm]])</f>
        <v>1</v>
      </c>
    </row>
    <row r="5" spans="1:14" x14ac:dyDescent="0.25">
      <c r="A5">
        <v>4</v>
      </c>
      <c r="B5">
        <v>2.5</v>
      </c>
      <c r="C5" s="1" t="s">
        <v>104</v>
      </c>
      <c r="D5" s="1" t="s">
        <v>3</v>
      </c>
      <c r="E5" s="1" t="s">
        <v>203</v>
      </c>
      <c r="F5" s="1" t="s">
        <v>203</v>
      </c>
      <c r="G5" s="4">
        <f>SQRT((G4^2 + G6^2)/2)</f>
        <v>0.19265091454861796</v>
      </c>
      <c r="H5" s="2" t="str">
        <f t="shared" si="0"/>
        <v>when 4 then 0.192650919</v>
      </c>
      <c r="I5" t="str">
        <f t="shared" si="2"/>
        <v>when 4 then 0.192650913155325</v>
      </c>
      <c r="J5" t="str">
        <f t="shared" si="3"/>
        <v>when 4 then 0.192650914456886</v>
      </c>
      <c r="K5" s="2" t="str">
        <f t="shared" si="1"/>
        <v>when 4 then 0.192650914456886</v>
      </c>
      <c r="L5" s="2" t="b">
        <f>VALUE(Table1[[#This Row],[pvpiv.com]])=VALUE(Table1[[#This Row],[stadiumgaming.gg]])</f>
        <v>0</v>
      </c>
      <c r="M5" s="2" t="b">
        <f>VALUE(Table1[[#This Row],[pvpiv.com]])=VALUE(Table1[[#This Row],[pokealarm]])</f>
        <v>0</v>
      </c>
      <c r="N5" s="2" t="b">
        <f>VALUE(Table1[[#This Row],[stadiumgaming.gg]])=VALUE(Table1[[#This Row],[pokealarm]])</f>
        <v>1</v>
      </c>
    </row>
    <row r="6" spans="1:14" x14ac:dyDescent="0.25">
      <c r="A6">
        <v>5</v>
      </c>
      <c r="B6">
        <v>3</v>
      </c>
      <c r="C6" s="1" t="s">
        <v>105</v>
      </c>
      <c r="D6" s="1" t="s">
        <v>4</v>
      </c>
      <c r="E6" s="1" t="s">
        <v>4</v>
      </c>
      <c r="F6" s="1" t="s">
        <v>4</v>
      </c>
      <c r="G6" s="3" t="s">
        <v>105</v>
      </c>
      <c r="H6" s="2" t="str">
        <f t="shared" si="0"/>
        <v>when 5 then 0.21573247</v>
      </c>
      <c r="I6" t="str">
        <f t="shared" si="2"/>
        <v>when 5 then 0.215732470154762</v>
      </c>
      <c r="J6" t="str">
        <f t="shared" si="3"/>
        <v>when 5 then 0.215732470154762</v>
      </c>
      <c r="K6" s="2" t="str">
        <f t="shared" si="1"/>
        <v>when 5 then 0.215732470154762</v>
      </c>
      <c r="L6" s="2" t="b">
        <f>VALUE(Table1[[#This Row],[pvpiv.com]])=VALUE(Table1[[#This Row],[stadiumgaming.gg]])</f>
        <v>1</v>
      </c>
      <c r="M6" s="2" t="b">
        <f>VALUE(Table1[[#This Row],[pvpiv.com]])=VALUE(Table1[[#This Row],[pokealarm]])</f>
        <v>1</v>
      </c>
      <c r="N6" s="2" t="b">
        <f>VALUE(Table1[[#This Row],[stadiumgaming.gg]])=VALUE(Table1[[#This Row],[pokealarm]])</f>
        <v>1</v>
      </c>
    </row>
    <row r="7" spans="1:14" x14ac:dyDescent="0.25">
      <c r="A7">
        <v>6</v>
      </c>
      <c r="B7">
        <v>3.5</v>
      </c>
      <c r="C7" s="1" t="s">
        <v>106</v>
      </c>
      <c r="D7" s="1" t="s">
        <v>5</v>
      </c>
      <c r="E7" s="1" t="s">
        <v>204</v>
      </c>
      <c r="F7" s="1" t="s">
        <v>204</v>
      </c>
      <c r="G7" s="4">
        <f>SQRT((G6^2 + G8^2)/2)</f>
        <v>0.23657265541932715</v>
      </c>
      <c r="H7" s="2" t="str">
        <f t="shared" si="0"/>
        <v>when 6 then 0.2365726613</v>
      </c>
      <c r="I7" t="str">
        <f t="shared" si="2"/>
        <v>when 6 then 0.236572651424822</v>
      </c>
      <c r="J7" t="str">
        <f t="shared" si="3"/>
        <v>when 6 then 0.236572655026622</v>
      </c>
      <c r="K7" s="2" t="str">
        <f t="shared" si="1"/>
        <v>when 6 then 0.236572655026622</v>
      </c>
      <c r="L7" s="2" t="b">
        <f>VALUE(Table1[[#This Row],[pvpiv.com]])=VALUE(Table1[[#This Row],[stadiumgaming.gg]])</f>
        <v>0</v>
      </c>
      <c r="M7" s="2" t="b">
        <f>VALUE(Table1[[#This Row],[pvpiv.com]])=VALUE(Table1[[#This Row],[pokealarm]])</f>
        <v>0</v>
      </c>
      <c r="N7" s="2" t="b">
        <f>VALUE(Table1[[#This Row],[stadiumgaming.gg]])=VALUE(Table1[[#This Row],[pokealarm]])</f>
        <v>1</v>
      </c>
    </row>
    <row r="8" spans="1:14" x14ac:dyDescent="0.25">
      <c r="A8">
        <v>7</v>
      </c>
      <c r="B8">
        <v>4</v>
      </c>
      <c r="C8" s="1" t="s">
        <v>107</v>
      </c>
      <c r="D8" s="1" t="s">
        <v>6</v>
      </c>
      <c r="E8" s="1" t="s">
        <v>205</v>
      </c>
      <c r="F8" s="1" t="s">
        <v>205</v>
      </c>
      <c r="G8" s="3" t="s">
        <v>107</v>
      </c>
      <c r="H8" s="2" t="str">
        <f t="shared" si="0"/>
        <v>when 7 then 0.25572005</v>
      </c>
      <c r="I8" t="str">
        <f t="shared" si="2"/>
        <v>when 7 then 0.255720049142838</v>
      </c>
      <c r="J8" t="str">
        <f t="shared" si="3"/>
        <v>when 7 then 0.255720049142837</v>
      </c>
      <c r="K8" s="2" t="str">
        <f t="shared" si="1"/>
        <v>when 7 then 0.255720049142837</v>
      </c>
      <c r="L8" s="2" t="b">
        <f>VALUE(Table1[[#This Row],[pvpiv.com]])=VALUE(Table1[[#This Row],[stadiumgaming.gg]])</f>
        <v>0</v>
      </c>
      <c r="M8" s="2" t="b">
        <f>VALUE(Table1[[#This Row],[pvpiv.com]])=VALUE(Table1[[#This Row],[pokealarm]])</f>
        <v>0</v>
      </c>
      <c r="N8" s="2" t="b">
        <f>VALUE(Table1[[#This Row],[stadiumgaming.gg]])=VALUE(Table1[[#This Row],[pokealarm]])</f>
        <v>1</v>
      </c>
    </row>
    <row r="9" spans="1:14" x14ac:dyDescent="0.25">
      <c r="A9">
        <v>8</v>
      </c>
      <c r="B9">
        <v>4.5</v>
      </c>
      <c r="C9" s="1" t="s">
        <v>108</v>
      </c>
      <c r="D9" s="1" t="s">
        <v>7</v>
      </c>
      <c r="E9" s="1" t="s">
        <v>206</v>
      </c>
      <c r="F9" s="1" t="s">
        <v>206</v>
      </c>
      <c r="G9" s="4">
        <f>SQRT((G8^2 + G10^2)/2)</f>
        <v>0.27353037931097973</v>
      </c>
      <c r="H9" s="2" t="str">
        <f t="shared" si="0"/>
        <v>when 8 then 0.2735303812</v>
      </c>
      <c r="I9" t="str">
        <f t="shared" si="2"/>
        <v>when 8 then 0.273530372106572</v>
      </c>
      <c r="J9" t="str">
        <f t="shared" si="3"/>
        <v>when 8 then 0.273530381100769</v>
      </c>
      <c r="K9" s="2" t="str">
        <f t="shared" si="1"/>
        <v>when 8 then 0.273530381100769</v>
      </c>
      <c r="L9" s="2" t="b">
        <f>VALUE(Table1[[#This Row],[pvpiv.com]])=VALUE(Table1[[#This Row],[stadiumgaming.gg]])</f>
        <v>0</v>
      </c>
      <c r="M9" s="2" t="b">
        <f>VALUE(Table1[[#This Row],[pvpiv.com]])=VALUE(Table1[[#This Row],[pokealarm]])</f>
        <v>0</v>
      </c>
      <c r="N9" s="2" t="b">
        <f>VALUE(Table1[[#This Row],[stadiumgaming.gg]])=VALUE(Table1[[#This Row],[pokealarm]])</f>
        <v>1</v>
      </c>
    </row>
    <row r="10" spans="1:14" x14ac:dyDescent="0.25">
      <c r="A10">
        <v>9</v>
      </c>
      <c r="B10">
        <v>5</v>
      </c>
      <c r="C10" s="1" t="s">
        <v>109</v>
      </c>
      <c r="D10" s="1" t="s">
        <v>8</v>
      </c>
      <c r="E10" s="1" t="s">
        <v>207</v>
      </c>
      <c r="F10" s="1" t="s">
        <v>283</v>
      </c>
      <c r="G10" s="3" t="s">
        <v>109</v>
      </c>
      <c r="H10" s="2" t="str">
        <f t="shared" si="0"/>
        <v>when 9 then 0.29024988</v>
      </c>
      <c r="I10" t="str">
        <f t="shared" si="2"/>
        <v>when 9 then 0.290249884128571</v>
      </c>
      <c r="J10" t="str">
        <f t="shared" si="3"/>
        <v>when 9 then 0.29024988412857</v>
      </c>
      <c r="K10" s="2" t="str">
        <f t="shared" si="1"/>
        <v>when 9 then 0.290249884128570</v>
      </c>
      <c r="L10" s="2" t="b">
        <f>VALUE(Table1[[#This Row],[pvpiv.com]])=VALUE(Table1[[#This Row],[stadiumgaming.gg]])</f>
        <v>0</v>
      </c>
      <c r="M10" s="2" t="b">
        <f>VALUE(Table1[[#This Row],[pvpiv.com]])=VALUE(Table1[[#This Row],[pokealarm]])</f>
        <v>0</v>
      </c>
      <c r="N10" s="2" t="b">
        <f>VALUE(Table1[[#This Row],[stadiumgaming.gg]])=VALUE(Table1[[#This Row],[pokealarm]])</f>
        <v>1</v>
      </c>
    </row>
    <row r="11" spans="1:14" x14ac:dyDescent="0.25">
      <c r="A11">
        <v>10</v>
      </c>
      <c r="B11">
        <v>5.5</v>
      </c>
      <c r="C11" s="1" t="s">
        <v>110</v>
      </c>
      <c r="D11" s="1" t="s">
        <v>9</v>
      </c>
      <c r="E11" s="1" t="s">
        <v>208</v>
      </c>
      <c r="F11" s="1" t="s">
        <v>208</v>
      </c>
      <c r="G11" s="4">
        <f>SQRT((G10^2 + G12^2)/2)</f>
        <v>0.30605738000722543</v>
      </c>
      <c r="H11" s="2" t="str">
        <f t="shared" si="0"/>
        <v>when 10 then 0.3060573775</v>
      </c>
      <c r="I11" t="str">
        <f t="shared" si="2"/>
        <v>when 10 then 0.306057381389863</v>
      </c>
      <c r="J11" t="str">
        <f t="shared" si="3"/>
        <v>when 10 then 0.306057381335773</v>
      </c>
      <c r="K11" s="2" t="str">
        <f t="shared" si="1"/>
        <v>when 10 then 0.306057381335773</v>
      </c>
      <c r="L11" s="2" t="b">
        <f>VALUE(Table1[[#This Row],[pvpiv.com]])=VALUE(Table1[[#This Row],[stadiumgaming.gg]])</f>
        <v>0</v>
      </c>
      <c r="M11" s="2" t="b">
        <f>VALUE(Table1[[#This Row],[pvpiv.com]])=VALUE(Table1[[#This Row],[pokealarm]])</f>
        <v>0</v>
      </c>
      <c r="N11" s="2" t="b">
        <f>VALUE(Table1[[#This Row],[stadiumgaming.gg]])=VALUE(Table1[[#This Row],[pokealarm]])</f>
        <v>1</v>
      </c>
    </row>
    <row r="12" spans="1:14" x14ac:dyDescent="0.25">
      <c r="A12">
        <v>11</v>
      </c>
      <c r="B12">
        <v>6</v>
      </c>
      <c r="C12" s="1" t="s">
        <v>111</v>
      </c>
      <c r="D12" s="1" t="s">
        <v>10</v>
      </c>
      <c r="E12" s="1" t="s">
        <v>10</v>
      </c>
      <c r="F12" s="1" t="s">
        <v>10</v>
      </c>
      <c r="G12" s="3" t="s">
        <v>111</v>
      </c>
      <c r="H12" s="2" t="str">
        <f t="shared" si="0"/>
        <v>when 11 then 0.3210876</v>
      </c>
      <c r="I12" t="str">
        <f t="shared" si="2"/>
        <v>when 11 then 0.321087598800659</v>
      </c>
      <c r="J12" t="str">
        <f t="shared" si="3"/>
        <v>when 11 then 0.321087598800659</v>
      </c>
      <c r="K12" s="2" t="str">
        <f t="shared" si="1"/>
        <v>when 11 then 0.321087598800659</v>
      </c>
      <c r="L12" s="2" t="b">
        <f>VALUE(Table1[[#This Row],[pvpiv.com]])=VALUE(Table1[[#This Row],[stadiumgaming.gg]])</f>
        <v>1</v>
      </c>
      <c r="M12" s="2" t="b">
        <f>VALUE(Table1[[#This Row],[pvpiv.com]])=VALUE(Table1[[#This Row],[pokealarm]])</f>
        <v>1</v>
      </c>
      <c r="N12" s="2" t="b">
        <f>VALUE(Table1[[#This Row],[stadiumgaming.gg]])=VALUE(Table1[[#This Row],[pokealarm]])</f>
        <v>1</v>
      </c>
    </row>
    <row r="13" spans="1:14" x14ac:dyDescent="0.25">
      <c r="A13">
        <v>12</v>
      </c>
      <c r="B13">
        <v>6.5</v>
      </c>
      <c r="C13" s="1" t="s">
        <v>112</v>
      </c>
      <c r="D13" s="1" t="s">
        <v>11</v>
      </c>
      <c r="E13" s="1" t="s">
        <v>209</v>
      </c>
      <c r="F13" s="1" t="s">
        <v>209</v>
      </c>
      <c r="G13" s="4">
        <f>SQRT((G12^2 + G14^2)/2)</f>
        <v>0.33544503480193472</v>
      </c>
      <c r="H13" s="2" t="str">
        <f t="shared" si="0"/>
        <v>when 12 then 0.3354450362</v>
      </c>
      <c r="I13" t="str">
        <f t="shared" si="2"/>
        <v>when 12 then 0.335445031996451</v>
      </c>
      <c r="J13" t="str">
        <f t="shared" si="3"/>
        <v>when 12 then 0.335445032295077</v>
      </c>
      <c r="K13" s="2" t="str">
        <f t="shared" si="1"/>
        <v>when 12 then 0.335445032295077</v>
      </c>
      <c r="L13" s="2" t="b">
        <f>VALUE(Table1[[#This Row],[pvpiv.com]])=VALUE(Table1[[#This Row],[stadiumgaming.gg]])</f>
        <v>0</v>
      </c>
      <c r="M13" s="2" t="b">
        <f>VALUE(Table1[[#This Row],[pvpiv.com]])=VALUE(Table1[[#This Row],[pokealarm]])</f>
        <v>0</v>
      </c>
      <c r="N13" s="2" t="b">
        <f>VALUE(Table1[[#This Row],[stadiumgaming.gg]])=VALUE(Table1[[#This Row],[pokealarm]])</f>
        <v>1</v>
      </c>
    </row>
    <row r="14" spans="1:14" x14ac:dyDescent="0.25">
      <c r="A14">
        <v>13</v>
      </c>
      <c r="B14">
        <v>7</v>
      </c>
      <c r="C14" s="1" t="s">
        <v>113</v>
      </c>
      <c r="D14" s="1" t="s">
        <v>12</v>
      </c>
      <c r="E14" s="1" t="s">
        <v>12</v>
      </c>
      <c r="F14" s="1" t="s">
        <v>12</v>
      </c>
      <c r="G14" s="3" t="s">
        <v>113</v>
      </c>
      <c r="H14" s="2" t="str">
        <f t="shared" si="0"/>
        <v>when 13 then 0.34921268</v>
      </c>
      <c r="I14" t="str">
        <f t="shared" si="2"/>
        <v>when 13 then 0.349212676286697</v>
      </c>
      <c r="J14" t="str">
        <f t="shared" si="3"/>
        <v>when 13 then 0.349212676286697</v>
      </c>
      <c r="K14" s="2" t="str">
        <f t="shared" si="1"/>
        <v>when 13 then 0.349212676286697</v>
      </c>
      <c r="L14" s="2" t="b">
        <f>VALUE(Table1[[#This Row],[pvpiv.com]])=VALUE(Table1[[#This Row],[stadiumgaming.gg]])</f>
        <v>1</v>
      </c>
      <c r="M14" s="2" t="b">
        <f>VALUE(Table1[[#This Row],[pvpiv.com]])=VALUE(Table1[[#This Row],[pokealarm]])</f>
        <v>1</v>
      </c>
      <c r="N14" s="2" t="b">
        <f>VALUE(Table1[[#This Row],[stadiumgaming.gg]])=VALUE(Table1[[#This Row],[pokealarm]])</f>
        <v>1</v>
      </c>
    </row>
    <row r="15" spans="1:14" x14ac:dyDescent="0.25">
      <c r="A15">
        <v>14</v>
      </c>
      <c r="B15">
        <v>7.5</v>
      </c>
      <c r="C15" s="1" t="s">
        <v>114</v>
      </c>
      <c r="D15" s="1" t="s">
        <v>13</v>
      </c>
      <c r="E15" s="1" t="s">
        <v>210</v>
      </c>
      <c r="F15" s="1" t="s">
        <v>284</v>
      </c>
      <c r="G15" s="4">
        <f>SQRT((G14^2 + G16^2)/2)</f>
        <v>0.36245775711118555</v>
      </c>
      <c r="H15" s="2" t="str">
        <f t="shared" si="0"/>
        <v>when 14 then 0.3624577511</v>
      </c>
      <c r="I15" t="str">
        <f t="shared" si="2"/>
        <v>when 14 then 0.362457736609939</v>
      </c>
      <c r="J15" t="str">
        <f t="shared" si="3"/>
        <v>when 14 then 0.36245774877879</v>
      </c>
      <c r="K15" s="2" t="str">
        <f t="shared" si="1"/>
        <v>when 14 then 0.362457748778790</v>
      </c>
      <c r="L15" s="2" t="b">
        <f>VALUE(Table1[[#This Row],[pvpiv.com]])=VALUE(Table1[[#This Row],[stadiumgaming.gg]])</f>
        <v>0</v>
      </c>
      <c r="M15" s="2" t="b">
        <f>VALUE(Table1[[#This Row],[pvpiv.com]])=VALUE(Table1[[#This Row],[pokealarm]])</f>
        <v>0</v>
      </c>
      <c r="N15" s="2" t="b">
        <f>VALUE(Table1[[#This Row],[stadiumgaming.gg]])=VALUE(Table1[[#This Row],[pokealarm]])</f>
        <v>1</v>
      </c>
    </row>
    <row r="16" spans="1:14" x14ac:dyDescent="0.25">
      <c r="A16">
        <v>15</v>
      </c>
      <c r="B16">
        <v>8</v>
      </c>
      <c r="C16" s="1" t="s">
        <v>115</v>
      </c>
      <c r="D16" s="1" t="s">
        <v>14</v>
      </c>
      <c r="E16" s="1" t="s">
        <v>211</v>
      </c>
      <c r="F16" s="1" t="s">
        <v>211</v>
      </c>
      <c r="G16" s="3" t="s">
        <v>115</v>
      </c>
      <c r="H16" s="2" t="str">
        <f t="shared" si="0"/>
        <v>when 15 then 0.3752356</v>
      </c>
      <c r="I16" t="str">
        <f t="shared" si="2"/>
        <v>when 15 then 0.375235587358475</v>
      </c>
      <c r="J16" t="str">
        <f t="shared" si="3"/>
        <v>when 15 then 0.375235587358474</v>
      </c>
      <c r="K16" s="2" t="str">
        <f t="shared" si="1"/>
        <v>when 15 then 0.375235587358474</v>
      </c>
      <c r="L16" s="2" t="b">
        <f>VALUE(Table1[[#This Row],[pvpiv.com]])=VALUE(Table1[[#This Row],[stadiumgaming.gg]])</f>
        <v>0</v>
      </c>
      <c r="M16" s="2" t="b">
        <f>VALUE(Table1[[#This Row],[pvpiv.com]])=VALUE(Table1[[#This Row],[pokealarm]])</f>
        <v>0</v>
      </c>
      <c r="N16" s="2" t="b">
        <f>VALUE(Table1[[#This Row],[stadiumgaming.gg]])=VALUE(Table1[[#This Row],[pokealarm]])</f>
        <v>1</v>
      </c>
    </row>
    <row r="17" spans="1:14" x14ac:dyDescent="0.25">
      <c r="A17">
        <v>16</v>
      </c>
      <c r="B17">
        <v>8.5</v>
      </c>
      <c r="C17" s="1" t="s">
        <v>116</v>
      </c>
      <c r="D17" s="1" t="s">
        <v>15</v>
      </c>
      <c r="E17" s="1" t="s">
        <v>212</v>
      </c>
      <c r="F17" s="1" t="s">
        <v>212</v>
      </c>
      <c r="G17" s="4">
        <f>SQRT((G16^2 + G18^2)/2)</f>
        <v>0.3875924191428145</v>
      </c>
      <c r="H17" s="2" t="str">
        <f t="shared" si="0"/>
        <v>when 16 then 0.387592416</v>
      </c>
      <c r="I17" t="str">
        <f t="shared" si="2"/>
        <v>when 16 then 0.387592407713878</v>
      </c>
      <c r="J17" t="str">
        <f t="shared" si="3"/>
        <v>when 16 then 0.387592411085168</v>
      </c>
      <c r="K17" s="2" t="str">
        <f t="shared" si="1"/>
        <v>when 16 then 0.387592411085168</v>
      </c>
      <c r="L17" s="2" t="b">
        <f>VALUE(Table1[[#This Row],[pvpiv.com]])=VALUE(Table1[[#This Row],[stadiumgaming.gg]])</f>
        <v>0</v>
      </c>
      <c r="M17" s="2" t="b">
        <f>VALUE(Table1[[#This Row],[pvpiv.com]])=VALUE(Table1[[#This Row],[pokealarm]])</f>
        <v>0</v>
      </c>
      <c r="N17" s="2" t="b">
        <f>VALUE(Table1[[#This Row],[stadiumgaming.gg]])=VALUE(Table1[[#This Row],[pokealarm]])</f>
        <v>1</v>
      </c>
    </row>
    <row r="18" spans="1:14" x14ac:dyDescent="0.25">
      <c r="A18">
        <v>17</v>
      </c>
      <c r="B18">
        <v>9</v>
      </c>
      <c r="C18" s="1" t="s">
        <v>117</v>
      </c>
      <c r="D18" s="1" t="s">
        <v>16</v>
      </c>
      <c r="E18" s="1" t="s">
        <v>16</v>
      </c>
      <c r="F18" s="1" t="s">
        <v>16</v>
      </c>
      <c r="G18" s="3" t="s">
        <v>117</v>
      </c>
      <c r="H18" s="2" t="str">
        <f t="shared" si="0"/>
        <v>when 17 then 0.39956728</v>
      </c>
      <c r="I18" t="str">
        <f t="shared" si="2"/>
        <v>when 17 then 0.399567276239395</v>
      </c>
      <c r="J18" t="str">
        <f t="shared" si="3"/>
        <v>when 17 then 0.399567276239395</v>
      </c>
      <c r="K18" s="2" t="str">
        <f t="shared" si="1"/>
        <v>when 17 then 0.399567276239395</v>
      </c>
      <c r="L18" s="2" t="b">
        <f>VALUE(Table1[[#This Row],[pvpiv.com]])=VALUE(Table1[[#This Row],[stadiumgaming.gg]])</f>
        <v>1</v>
      </c>
      <c r="M18" s="2" t="b">
        <f>VALUE(Table1[[#This Row],[pvpiv.com]])=VALUE(Table1[[#This Row],[pokealarm]])</f>
        <v>1</v>
      </c>
      <c r="N18" s="2" t="b">
        <f>VALUE(Table1[[#This Row],[stadiumgaming.gg]])=VALUE(Table1[[#This Row],[pokealarm]])</f>
        <v>1</v>
      </c>
    </row>
    <row r="19" spans="1:14" x14ac:dyDescent="0.25">
      <c r="A19">
        <v>18</v>
      </c>
      <c r="B19">
        <v>9.5</v>
      </c>
      <c r="C19" s="1" t="s">
        <v>118</v>
      </c>
      <c r="D19" s="1" t="s">
        <v>17</v>
      </c>
      <c r="E19" s="1" t="s">
        <v>213</v>
      </c>
      <c r="F19" s="1" t="s">
        <v>285</v>
      </c>
      <c r="G19" s="4">
        <f>SQRT((G18^2 + G20^2)/2)</f>
        <v>0.41119354399515951</v>
      </c>
      <c r="H19" s="2" t="str">
        <f t="shared" si="0"/>
        <v>when 18 then 0.4111935514</v>
      </c>
      <c r="I19" t="str">
        <f t="shared" si="2"/>
        <v>when 18 then 0.4111935532161</v>
      </c>
      <c r="J19" t="str">
        <f t="shared" si="3"/>
        <v>when 18 then 0.41119354951725</v>
      </c>
      <c r="K19" s="2" t="str">
        <f t="shared" si="1"/>
        <v>when 18 then 0.411193549517250</v>
      </c>
      <c r="L19" s="2" t="b">
        <f>VALUE(Table1[[#This Row],[pvpiv.com]])=VALUE(Table1[[#This Row],[stadiumgaming.gg]])</f>
        <v>0</v>
      </c>
      <c r="M19" s="2" t="b">
        <f>VALUE(Table1[[#This Row],[pvpiv.com]])=VALUE(Table1[[#This Row],[pokealarm]])</f>
        <v>0</v>
      </c>
      <c r="N19" s="2" t="b">
        <f>VALUE(Table1[[#This Row],[stadiumgaming.gg]])=VALUE(Table1[[#This Row],[pokealarm]])</f>
        <v>1</v>
      </c>
    </row>
    <row r="20" spans="1:14" x14ac:dyDescent="0.25">
      <c r="A20">
        <v>19</v>
      </c>
      <c r="B20">
        <v>10</v>
      </c>
      <c r="C20" s="1" t="s">
        <v>119</v>
      </c>
      <c r="D20" s="1" t="s">
        <v>18</v>
      </c>
      <c r="E20" s="1" t="s">
        <v>214</v>
      </c>
      <c r="F20" s="1" t="s">
        <v>214</v>
      </c>
      <c r="G20" s="3" t="s">
        <v>119</v>
      </c>
      <c r="H20" s="2" t="str">
        <f t="shared" si="0"/>
        <v>when 19 then 0.4225</v>
      </c>
      <c r="I20" t="str">
        <f t="shared" si="2"/>
        <v>when 19 then 0.422500014305115</v>
      </c>
      <c r="J20" t="str">
        <f t="shared" si="3"/>
        <v>when 19 then 0.422500014305114</v>
      </c>
      <c r="K20" s="2" t="str">
        <f t="shared" si="1"/>
        <v>when 19 then 0.422500014305114</v>
      </c>
      <c r="L20" s="2" t="b">
        <f>VALUE(Table1[[#This Row],[pvpiv.com]])=VALUE(Table1[[#This Row],[stadiumgaming.gg]])</f>
        <v>0</v>
      </c>
      <c r="M20" s="2" t="b">
        <f>VALUE(Table1[[#This Row],[pvpiv.com]])=VALUE(Table1[[#This Row],[pokealarm]])</f>
        <v>0</v>
      </c>
      <c r="N20" s="2" t="b">
        <f>VALUE(Table1[[#This Row],[stadiumgaming.gg]])=VALUE(Table1[[#This Row],[pokealarm]])</f>
        <v>1</v>
      </c>
    </row>
    <row r="21" spans="1:14" x14ac:dyDescent="0.25">
      <c r="A21">
        <v>20</v>
      </c>
      <c r="B21">
        <v>10.5</v>
      </c>
      <c r="C21" s="1" t="s">
        <v>120</v>
      </c>
      <c r="D21" s="1" t="s">
        <v>19</v>
      </c>
      <c r="E21" s="1" t="s">
        <v>215</v>
      </c>
      <c r="F21" s="1" t="s">
        <v>215</v>
      </c>
      <c r="G21" s="4">
        <f>SQRT((G20^2 + G22^2)/2)</f>
        <v>0.4329264087965774</v>
      </c>
      <c r="H21" s="2" t="str">
        <f t="shared" si="0"/>
        <v>when 20 then 0.4329264091</v>
      </c>
      <c r="I21" t="str">
        <f t="shared" si="2"/>
        <v>when 20 then 0.432926420512509</v>
      </c>
      <c r="J21" t="str">
        <f t="shared" si="3"/>
        <v>when 20 then 0.432926413410414</v>
      </c>
      <c r="K21" s="2" t="str">
        <f t="shared" si="1"/>
        <v>when 20 then 0.432926413410414</v>
      </c>
      <c r="L21" s="2" t="b">
        <f>VALUE(Table1[[#This Row],[pvpiv.com]])=VALUE(Table1[[#This Row],[stadiumgaming.gg]])</f>
        <v>0</v>
      </c>
      <c r="M21" s="2" t="b">
        <f>VALUE(Table1[[#This Row],[pvpiv.com]])=VALUE(Table1[[#This Row],[pokealarm]])</f>
        <v>0</v>
      </c>
      <c r="N21" s="2" t="b">
        <f>VALUE(Table1[[#This Row],[stadiumgaming.gg]])=VALUE(Table1[[#This Row],[pokealarm]])</f>
        <v>1</v>
      </c>
    </row>
    <row r="22" spans="1:14" x14ac:dyDescent="0.25">
      <c r="A22">
        <v>21</v>
      </c>
      <c r="B22">
        <v>11</v>
      </c>
      <c r="C22" s="1" t="s">
        <v>121</v>
      </c>
      <c r="D22" s="1" t="s">
        <v>20</v>
      </c>
      <c r="E22" s="1" t="s">
        <v>20</v>
      </c>
      <c r="F22" s="1" t="s">
        <v>20</v>
      </c>
      <c r="G22" s="3" t="s">
        <v>121</v>
      </c>
      <c r="H22" s="2" t="str">
        <f t="shared" si="0"/>
        <v>when 21 then 0.44310755</v>
      </c>
      <c r="I22" t="str">
        <f t="shared" si="2"/>
        <v>when 21 then 0.443107545375824</v>
      </c>
      <c r="J22" t="str">
        <f t="shared" si="3"/>
        <v>when 21 then 0.443107545375824</v>
      </c>
      <c r="K22" s="2" t="str">
        <f t="shared" si="1"/>
        <v>when 21 then 0.443107545375824</v>
      </c>
      <c r="L22" s="2" t="b">
        <f>VALUE(Table1[[#This Row],[pvpiv.com]])=VALUE(Table1[[#This Row],[stadiumgaming.gg]])</f>
        <v>1</v>
      </c>
      <c r="M22" s="2" t="b">
        <f>VALUE(Table1[[#This Row],[pvpiv.com]])=VALUE(Table1[[#This Row],[pokealarm]])</f>
        <v>1</v>
      </c>
      <c r="N22" s="2" t="b">
        <f>VALUE(Table1[[#This Row],[stadiumgaming.gg]])=VALUE(Table1[[#This Row],[pokealarm]])</f>
        <v>1</v>
      </c>
    </row>
    <row r="23" spans="1:14" x14ac:dyDescent="0.25">
      <c r="A23">
        <v>22</v>
      </c>
      <c r="B23">
        <v>11.5</v>
      </c>
      <c r="C23" s="1" t="s">
        <v>122</v>
      </c>
      <c r="D23" s="1" t="s">
        <v>21</v>
      </c>
      <c r="E23" s="1" t="s">
        <v>216</v>
      </c>
      <c r="F23" s="1" t="s">
        <v>216</v>
      </c>
      <c r="G23" s="4">
        <f>SQRT((G22^2 + G24^2)/2)</f>
        <v>0.45305996286891348</v>
      </c>
      <c r="H23" s="2" t="str">
        <f t="shared" si="0"/>
        <v>when 22 then 0.4530599591</v>
      </c>
      <c r="I23" t="str">
        <f t="shared" si="2"/>
        <v>when 22 then 0.453059948165049</v>
      </c>
      <c r="J23" t="str">
        <f t="shared" si="3"/>
        <v>when 22 then 0.453059953871985</v>
      </c>
      <c r="K23" s="2" t="str">
        <f t="shared" si="1"/>
        <v>when 22 then 0.453059953871985</v>
      </c>
      <c r="L23" s="2" t="b">
        <f>VALUE(Table1[[#This Row],[pvpiv.com]])=VALUE(Table1[[#This Row],[stadiumgaming.gg]])</f>
        <v>0</v>
      </c>
      <c r="M23" s="2" t="b">
        <f>VALUE(Table1[[#This Row],[pvpiv.com]])=VALUE(Table1[[#This Row],[pokealarm]])</f>
        <v>0</v>
      </c>
      <c r="N23" s="2" t="b">
        <f>VALUE(Table1[[#This Row],[stadiumgaming.gg]])=VALUE(Table1[[#This Row],[pokealarm]])</f>
        <v>1</v>
      </c>
    </row>
    <row r="24" spans="1:14" x14ac:dyDescent="0.25">
      <c r="A24">
        <v>23</v>
      </c>
      <c r="B24">
        <v>12</v>
      </c>
      <c r="C24" s="1" t="s">
        <v>123</v>
      </c>
      <c r="D24" s="1" t="s">
        <v>22</v>
      </c>
      <c r="E24" s="1" t="s">
        <v>22</v>
      </c>
      <c r="F24" s="1" t="s">
        <v>286</v>
      </c>
      <c r="G24" s="3" t="s">
        <v>123</v>
      </c>
      <c r="H24" s="2" t="str">
        <f t="shared" si="0"/>
        <v>when 23 then 0.4627984</v>
      </c>
      <c r="I24" t="str">
        <f t="shared" si="2"/>
        <v>when 23 then 0.46279838681221</v>
      </c>
      <c r="J24" t="str">
        <f t="shared" si="3"/>
        <v>when 23 then 0.46279838681221</v>
      </c>
      <c r="K24" s="2" t="str">
        <f t="shared" si="1"/>
        <v>when 23 then 0.462798386812210</v>
      </c>
      <c r="L24" s="2" t="b">
        <f>VALUE(Table1[[#This Row],[pvpiv.com]])=VALUE(Table1[[#This Row],[stadiumgaming.gg]])</f>
        <v>1</v>
      </c>
      <c r="M24" s="2" t="b">
        <f>VALUE(Table1[[#This Row],[pvpiv.com]])=VALUE(Table1[[#This Row],[pokealarm]])</f>
        <v>1</v>
      </c>
      <c r="N24" s="2" t="b">
        <f>VALUE(Table1[[#This Row],[stadiumgaming.gg]])=VALUE(Table1[[#This Row],[pokealarm]])</f>
        <v>1</v>
      </c>
    </row>
    <row r="25" spans="1:14" x14ac:dyDescent="0.25">
      <c r="A25">
        <v>24</v>
      </c>
      <c r="B25">
        <v>12.5</v>
      </c>
      <c r="C25" s="1" t="s">
        <v>124</v>
      </c>
      <c r="D25" s="1" t="s">
        <v>23</v>
      </c>
      <c r="E25" s="1" t="s">
        <v>217</v>
      </c>
      <c r="F25" s="1" t="s">
        <v>217</v>
      </c>
      <c r="G25" s="4">
        <f>SQRT((G24^2 + G26^2)/2)</f>
        <v>0.47233608273085731</v>
      </c>
      <c r="H25" s="2" t="str">
        <f t="shared" si="0"/>
        <v>when 24 then 0.472336093</v>
      </c>
      <c r="I25" t="str">
        <f t="shared" si="2"/>
        <v>when 24 then 0.472336085311278</v>
      </c>
      <c r="J25" t="str">
        <f t="shared" si="3"/>
        <v>when 24 then 0.472336077786704</v>
      </c>
      <c r="K25" s="2" t="str">
        <f t="shared" si="1"/>
        <v>when 24 then 0.472336077786704</v>
      </c>
      <c r="L25" s="2" t="b">
        <f>VALUE(Table1[[#This Row],[pvpiv.com]])=VALUE(Table1[[#This Row],[stadiumgaming.gg]])</f>
        <v>0</v>
      </c>
      <c r="M25" s="2" t="b">
        <f>VALUE(Table1[[#This Row],[pvpiv.com]])=VALUE(Table1[[#This Row],[pokealarm]])</f>
        <v>0</v>
      </c>
      <c r="N25" s="2" t="b">
        <f>VALUE(Table1[[#This Row],[stadiumgaming.gg]])=VALUE(Table1[[#This Row],[pokealarm]])</f>
        <v>1</v>
      </c>
    </row>
    <row r="26" spans="1:14" x14ac:dyDescent="0.25">
      <c r="A26">
        <v>25</v>
      </c>
      <c r="B26">
        <v>13</v>
      </c>
      <c r="C26" s="1" t="s">
        <v>125</v>
      </c>
      <c r="D26" s="1" t="s">
        <v>24</v>
      </c>
      <c r="E26" s="1" t="s">
        <v>24</v>
      </c>
      <c r="F26" s="1" t="s">
        <v>24</v>
      </c>
      <c r="G26" s="3" t="s">
        <v>125</v>
      </c>
      <c r="H26" s="2" t="str">
        <f t="shared" si="0"/>
        <v>when 25 then 0.48168495</v>
      </c>
      <c r="I26" t="str">
        <f t="shared" si="2"/>
        <v>when 25 then 0.481684952974319</v>
      </c>
      <c r="J26" t="str">
        <f t="shared" si="3"/>
        <v>when 25 then 0.481684952974319</v>
      </c>
      <c r="K26" s="2" t="str">
        <f t="shared" si="1"/>
        <v>when 25 then 0.481684952974319</v>
      </c>
      <c r="L26" s="2" t="b">
        <f>VALUE(Table1[[#This Row],[pvpiv.com]])=VALUE(Table1[[#This Row],[stadiumgaming.gg]])</f>
        <v>1</v>
      </c>
      <c r="M26" s="2" t="b">
        <f>VALUE(Table1[[#This Row],[pvpiv.com]])=VALUE(Table1[[#This Row],[pokealarm]])</f>
        <v>1</v>
      </c>
      <c r="N26" s="2" t="b">
        <f>VALUE(Table1[[#This Row],[stadiumgaming.gg]])=VALUE(Table1[[#This Row],[pokealarm]])</f>
        <v>1</v>
      </c>
    </row>
    <row r="27" spans="1:14" x14ac:dyDescent="0.25">
      <c r="A27">
        <v>26</v>
      </c>
      <c r="B27">
        <v>13.5</v>
      </c>
      <c r="C27" s="1" t="s">
        <v>126</v>
      </c>
      <c r="D27" s="1" t="s">
        <v>25</v>
      </c>
      <c r="E27" s="1" t="s">
        <v>218</v>
      </c>
      <c r="F27" s="1" t="s">
        <v>218</v>
      </c>
      <c r="G27" s="4">
        <f>SQRT((G26^2 + G28^2)/2)</f>
        <v>0.49085580932476297</v>
      </c>
      <c r="H27" s="2" t="str">
        <f t="shared" si="0"/>
        <v>when 26 then 0.4908558003</v>
      </c>
      <c r="I27" t="str">
        <f t="shared" si="2"/>
        <v>when 26 then 0.490855807179549</v>
      </c>
      <c r="J27" t="str">
        <f t="shared" si="3"/>
        <v>when 26 then 0.490855810259008</v>
      </c>
      <c r="K27" s="2" t="str">
        <f t="shared" si="1"/>
        <v>when 26 then 0.490855810259008</v>
      </c>
      <c r="L27" s="2" t="b">
        <f>VALUE(Table1[[#This Row],[pvpiv.com]])=VALUE(Table1[[#This Row],[stadiumgaming.gg]])</f>
        <v>0</v>
      </c>
      <c r="M27" s="2" t="b">
        <f>VALUE(Table1[[#This Row],[pvpiv.com]])=VALUE(Table1[[#This Row],[pokealarm]])</f>
        <v>0</v>
      </c>
      <c r="N27" s="2" t="b">
        <f>VALUE(Table1[[#This Row],[stadiumgaming.gg]])=VALUE(Table1[[#This Row],[pokealarm]])</f>
        <v>1</v>
      </c>
    </row>
    <row r="28" spans="1:14" x14ac:dyDescent="0.25">
      <c r="A28">
        <v>27</v>
      </c>
      <c r="B28">
        <v>14</v>
      </c>
      <c r="C28" s="1" t="s">
        <v>127</v>
      </c>
      <c r="D28" s="1" t="s">
        <v>26</v>
      </c>
      <c r="E28" s="1" t="s">
        <v>26</v>
      </c>
      <c r="F28" s="1" t="s">
        <v>26</v>
      </c>
      <c r="G28" s="3" t="s">
        <v>127</v>
      </c>
      <c r="H28" s="2" t="str">
        <f t="shared" si="0"/>
        <v>when 27 then 0.49985844</v>
      </c>
      <c r="I28" t="str">
        <f t="shared" si="2"/>
        <v>when 27 then 0.499858438968658</v>
      </c>
      <c r="J28" t="str">
        <f t="shared" si="3"/>
        <v>when 27 then 0.499858438968658</v>
      </c>
      <c r="K28" s="2" t="str">
        <f t="shared" si="1"/>
        <v>when 27 then 0.499858438968658</v>
      </c>
      <c r="L28" s="2" t="b">
        <f>VALUE(Table1[[#This Row],[pvpiv.com]])=VALUE(Table1[[#This Row],[stadiumgaming.gg]])</f>
        <v>1</v>
      </c>
      <c r="M28" s="2" t="b">
        <f>VALUE(Table1[[#This Row],[pvpiv.com]])=VALUE(Table1[[#This Row],[pokealarm]])</f>
        <v>1</v>
      </c>
      <c r="N28" s="2" t="b">
        <f>VALUE(Table1[[#This Row],[stadiumgaming.gg]])=VALUE(Table1[[#This Row],[pokealarm]])</f>
        <v>1</v>
      </c>
    </row>
    <row r="29" spans="1:14" x14ac:dyDescent="0.25">
      <c r="A29">
        <v>28</v>
      </c>
      <c r="B29">
        <v>14.5</v>
      </c>
      <c r="C29" s="1" t="s">
        <v>128</v>
      </c>
      <c r="D29" s="1" t="s">
        <v>27</v>
      </c>
      <c r="E29" s="1" t="s">
        <v>219</v>
      </c>
      <c r="F29" s="1" t="s">
        <v>219</v>
      </c>
      <c r="G29" s="4">
        <f>SQRT((G28^2 + G30^2)/2)</f>
        <v>0.50870175915551741</v>
      </c>
      <c r="H29" s="2" t="str">
        <f t="shared" si="0"/>
        <v>when 28 then 0.508701765</v>
      </c>
      <c r="I29" t="str">
        <f t="shared" si="2"/>
        <v>when 28 then 0.5087017489616</v>
      </c>
      <c r="J29" t="str">
        <f t="shared" si="3"/>
        <v>when 28 then 0.508701756943992</v>
      </c>
      <c r="K29" s="2" t="str">
        <f t="shared" si="1"/>
        <v>when 28 then 0.508701756943992</v>
      </c>
      <c r="L29" s="2" t="b">
        <f>VALUE(Table1[[#This Row],[pvpiv.com]])=VALUE(Table1[[#This Row],[stadiumgaming.gg]])</f>
        <v>0</v>
      </c>
      <c r="M29" s="2" t="b">
        <f>VALUE(Table1[[#This Row],[pvpiv.com]])=VALUE(Table1[[#This Row],[pokealarm]])</f>
        <v>0</v>
      </c>
      <c r="N29" s="2" t="b">
        <f>VALUE(Table1[[#This Row],[stadiumgaming.gg]])=VALUE(Table1[[#This Row],[pokealarm]])</f>
        <v>1</v>
      </c>
    </row>
    <row r="30" spans="1:14" x14ac:dyDescent="0.25">
      <c r="A30">
        <v>29</v>
      </c>
      <c r="B30">
        <v>15</v>
      </c>
      <c r="C30" s="1" t="s">
        <v>129</v>
      </c>
      <c r="D30" s="1" t="s">
        <v>28</v>
      </c>
      <c r="E30" s="1" t="s">
        <v>28</v>
      </c>
      <c r="F30" s="1" t="s">
        <v>28</v>
      </c>
      <c r="G30" s="3" t="s">
        <v>129</v>
      </c>
      <c r="H30" s="2" t="str">
        <f t="shared" si="0"/>
        <v>when 29 then 0.51739395</v>
      </c>
      <c r="I30" t="str">
        <f t="shared" si="2"/>
        <v>when 29 then 0.517393946647644</v>
      </c>
      <c r="J30" t="str">
        <f t="shared" si="3"/>
        <v>when 29 then 0.517393946647644</v>
      </c>
      <c r="K30" s="2" t="str">
        <f t="shared" si="1"/>
        <v>when 29 then 0.517393946647644</v>
      </c>
      <c r="L30" s="2" t="b">
        <f>VALUE(Table1[[#This Row],[pvpiv.com]])=VALUE(Table1[[#This Row],[stadiumgaming.gg]])</f>
        <v>1</v>
      </c>
      <c r="M30" s="2" t="b">
        <f>VALUE(Table1[[#This Row],[pvpiv.com]])=VALUE(Table1[[#This Row],[pokealarm]])</f>
        <v>1</v>
      </c>
      <c r="N30" s="2" t="b">
        <f>VALUE(Table1[[#This Row],[stadiumgaming.gg]])=VALUE(Table1[[#This Row],[pokealarm]])</f>
        <v>1</v>
      </c>
    </row>
    <row r="31" spans="1:14" x14ac:dyDescent="0.25">
      <c r="A31">
        <v>30</v>
      </c>
      <c r="B31">
        <v>15.5</v>
      </c>
      <c r="C31" s="1" t="s">
        <v>130</v>
      </c>
      <c r="D31" s="1" t="s">
        <v>29</v>
      </c>
      <c r="E31" s="1" t="s">
        <v>220</v>
      </c>
      <c r="F31" s="1" t="s">
        <v>220</v>
      </c>
      <c r="G31" s="4">
        <f>SQRT((G30^2 + G32^2)/2)</f>
        <v>0.52594249563288409</v>
      </c>
      <c r="H31" s="2" t="str">
        <f t="shared" si="0"/>
        <v>when 30 then 0.5259425113</v>
      </c>
      <c r="I31" t="str">
        <f t="shared" si="2"/>
        <v>when 30 then 0.525942516110322</v>
      </c>
      <c r="J31" t="str">
        <f t="shared" si="3"/>
        <v>when 30 then 0.525942508771329</v>
      </c>
      <c r="K31" s="2" t="str">
        <f t="shared" si="1"/>
        <v>when 30 then 0.525942508771329</v>
      </c>
      <c r="L31" s="2" t="b">
        <f>VALUE(Table1[[#This Row],[pvpiv.com]])=VALUE(Table1[[#This Row],[stadiumgaming.gg]])</f>
        <v>0</v>
      </c>
      <c r="M31" s="2" t="b">
        <f>VALUE(Table1[[#This Row],[pvpiv.com]])=VALUE(Table1[[#This Row],[pokealarm]])</f>
        <v>0</v>
      </c>
      <c r="N31" s="2" t="b">
        <f>VALUE(Table1[[#This Row],[stadiumgaming.gg]])=VALUE(Table1[[#This Row],[pokealarm]])</f>
        <v>1</v>
      </c>
    </row>
    <row r="32" spans="1:14" x14ac:dyDescent="0.25">
      <c r="A32">
        <v>31</v>
      </c>
      <c r="B32">
        <v>16</v>
      </c>
      <c r="C32" s="1" t="s">
        <v>131</v>
      </c>
      <c r="D32" s="1" t="s">
        <v>30</v>
      </c>
      <c r="E32" s="1" t="s">
        <v>221</v>
      </c>
      <c r="F32" s="1" t="s">
        <v>221</v>
      </c>
      <c r="G32" s="3" t="s">
        <v>131</v>
      </c>
      <c r="H32" s="2" t="str">
        <f t="shared" si="0"/>
        <v>when 31 then 0.5343543</v>
      </c>
      <c r="I32" t="str">
        <f t="shared" si="2"/>
        <v>when 31 then 0.534354329109192</v>
      </c>
      <c r="J32" t="str">
        <f t="shared" si="3"/>
        <v>when 31 then 0.534354329109191</v>
      </c>
      <c r="K32" s="2" t="str">
        <f t="shared" si="1"/>
        <v>when 31 then 0.534354329109191</v>
      </c>
      <c r="L32" s="2" t="b">
        <f>VALUE(Table1[[#This Row],[pvpiv.com]])=VALUE(Table1[[#This Row],[stadiumgaming.gg]])</f>
        <v>0</v>
      </c>
      <c r="M32" s="2" t="b">
        <f>VALUE(Table1[[#This Row],[pvpiv.com]])=VALUE(Table1[[#This Row],[pokealarm]])</f>
        <v>0</v>
      </c>
      <c r="N32" s="2" t="b">
        <f>VALUE(Table1[[#This Row],[stadiumgaming.gg]])=VALUE(Table1[[#This Row],[pokealarm]])</f>
        <v>1</v>
      </c>
    </row>
    <row r="33" spans="1:14" x14ac:dyDescent="0.25">
      <c r="A33">
        <v>32</v>
      </c>
      <c r="B33">
        <v>16.5</v>
      </c>
      <c r="C33" s="1" t="s">
        <v>132</v>
      </c>
      <c r="D33" s="1" t="s">
        <v>31</v>
      </c>
      <c r="E33" s="1" t="s">
        <v>222</v>
      </c>
      <c r="F33" s="1" t="s">
        <v>222</v>
      </c>
      <c r="G33" s="4">
        <f>SQRT((G32^2 + G34^2)/2)</f>
        <v>0.54263575089639082</v>
      </c>
      <c r="H33" s="2" t="str">
        <f t="shared" si="0"/>
        <v>when 32 then 0.5426357375</v>
      </c>
      <c r="I33" t="str">
        <f t="shared" si="2"/>
        <v>when 32 then 0.542635753803599</v>
      </c>
      <c r="J33" t="str">
        <f t="shared" si="3"/>
        <v>when 32 then 0.542635762230353</v>
      </c>
      <c r="K33" s="2" t="str">
        <f t="shared" si="1"/>
        <v>when 32 then 0.542635762230353</v>
      </c>
      <c r="L33" s="2" t="b">
        <f>VALUE(Table1[[#This Row],[pvpiv.com]])=VALUE(Table1[[#This Row],[stadiumgaming.gg]])</f>
        <v>0</v>
      </c>
      <c r="M33" s="2" t="b">
        <f>VALUE(Table1[[#This Row],[pvpiv.com]])=VALUE(Table1[[#This Row],[pokealarm]])</f>
        <v>0</v>
      </c>
      <c r="N33" s="2" t="b">
        <f>VALUE(Table1[[#This Row],[stadiumgaming.gg]])=VALUE(Table1[[#This Row],[pokealarm]])</f>
        <v>1</v>
      </c>
    </row>
    <row r="34" spans="1:14" x14ac:dyDescent="0.25">
      <c r="A34">
        <v>33</v>
      </c>
      <c r="B34">
        <v>17</v>
      </c>
      <c r="C34" s="1" t="s">
        <v>133</v>
      </c>
      <c r="D34" s="1" t="s">
        <v>32</v>
      </c>
      <c r="E34" s="1" t="s">
        <v>223</v>
      </c>
      <c r="F34" s="1" t="s">
        <v>223</v>
      </c>
      <c r="G34" s="3" t="s">
        <v>133</v>
      </c>
      <c r="H34" s="2" t="str">
        <f t="shared" ref="H34:H65" si="4">"when "&amp;$A34&amp;" then "&amp;C34</f>
        <v>when 33 then 0.5507927</v>
      </c>
      <c r="I34" t="str">
        <f t="shared" ref="I34:I65" si="5">"when "&amp;A34&amp;" then "&amp;D34</f>
        <v>when 33 then 0.550792694091797</v>
      </c>
      <c r="J34" t="str">
        <f t="shared" ref="J34:J65" si="6">"when "&amp;$A34&amp;" then "&amp;E34</f>
        <v>when 33 then 0.550792694091796</v>
      </c>
      <c r="K34" s="2" t="str">
        <f t="shared" ref="K34:K65" si="7">"when "&amp;$A34&amp;" then "&amp;F34</f>
        <v>when 33 then 0.550792694091796</v>
      </c>
      <c r="L34" s="2" t="b">
        <f>VALUE(Table1[[#This Row],[pvpiv.com]])=VALUE(Table1[[#This Row],[stadiumgaming.gg]])</f>
        <v>0</v>
      </c>
      <c r="M34" s="2" t="b">
        <f>VALUE(Table1[[#This Row],[pvpiv.com]])=VALUE(Table1[[#This Row],[pokealarm]])</f>
        <v>0</v>
      </c>
      <c r="N34" s="2" t="b">
        <f>VALUE(Table1[[#This Row],[stadiumgaming.gg]])=VALUE(Table1[[#This Row],[pokealarm]])</f>
        <v>1</v>
      </c>
    </row>
    <row r="35" spans="1:14" x14ac:dyDescent="0.25">
      <c r="A35">
        <v>34</v>
      </c>
      <c r="B35">
        <v>17.5</v>
      </c>
      <c r="C35" s="1" t="s">
        <v>134</v>
      </c>
      <c r="D35" s="1" t="s">
        <v>33</v>
      </c>
      <c r="E35" s="1" t="s">
        <v>224</v>
      </c>
      <c r="F35" s="1" t="s">
        <v>224</v>
      </c>
      <c r="G35" s="4">
        <f>SQRT((G34^2 + G36^2)/2)</f>
        <v>0.55883059223862286</v>
      </c>
      <c r="H35" s="2" t="str">
        <f t="shared" si="4"/>
        <v>when 34 then 0.5588305862</v>
      </c>
      <c r="I35" t="str">
        <f t="shared" si="5"/>
        <v>when 34 then 0.558830584490385</v>
      </c>
      <c r="J35" t="str">
        <f t="shared" si="6"/>
        <v>when 34 then 0.558830599438087</v>
      </c>
      <c r="K35" s="2" t="str">
        <f t="shared" si="7"/>
        <v>when 34 then 0.558830599438087</v>
      </c>
      <c r="L35" s="2" t="b">
        <f>VALUE(Table1[[#This Row],[pvpiv.com]])=VALUE(Table1[[#This Row],[stadiumgaming.gg]])</f>
        <v>0</v>
      </c>
      <c r="M35" s="2" t="b">
        <f>VALUE(Table1[[#This Row],[pvpiv.com]])=VALUE(Table1[[#This Row],[pokealarm]])</f>
        <v>0</v>
      </c>
      <c r="N35" s="2" t="b">
        <f>VALUE(Table1[[#This Row],[stadiumgaming.gg]])=VALUE(Table1[[#This Row],[pokealarm]])</f>
        <v>1</v>
      </c>
    </row>
    <row r="36" spans="1:14" x14ac:dyDescent="0.25">
      <c r="A36">
        <v>35</v>
      </c>
      <c r="B36">
        <v>18</v>
      </c>
      <c r="C36" s="1" t="s">
        <v>135</v>
      </c>
      <c r="D36" s="1" t="s">
        <v>34</v>
      </c>
      <c r="E36" s="1" t="s">
        <v>225</v>
      </c>
      <c r="F36" s="1" t="s">
        <v>225</v>
      </c>
      <c r="G36" s="3" t="s">
        <v>135</v>
      </c>
      <c r="H36" s="2" t="str">
        <f t="shared" si="4"/>
        <v>when 35 then 0.5667545</v>
      </c>
      <c r="I36" t="str">
        <f t="shared" si="5"/>
        <v>when 35 then 0.566754519939423</v>
      </c>
      <c r="J36" t="str">
        <f t="shared" si="6"/>
        <v>when 35 then 0.566754519939422</v>
      </c>
      <c r="K36" s="2" t="str">
        <f t="shared" si="7"/>
        <v>when 35 then 0.566754519939422</v>
      </c>
      <c r="L36" s="2" t="b">
        <f>VALUE(Table1[[#This Row],[pvpiv.com]])=VALUE(Table1[[#This Row],[stadiumgaming.gg]])</f>
        <v>0</v>
      </c>
      <c r="M36" s="2" t="b">
        <f>VALUE(Table1[[#This Row],[pvpiv.com]])=VALUE(Table1[[#This Row],[pokealarm]])</f>
        <v>0</v>
      </c>
      <c r="N36" s="2" t="b">
        <f>VALUE(Table1[[#This Row],[stadiumgaming.gg]])=VALUE(Table1[[#This Row],[pokealarm]])</f>
        <v>1</v>
      </c>
    </row>
    <row r="37" spans="1:14" x14ac:dyDescent="0.25">
      <c r="A37">
        <v>36</v>
      </c>
      <c r="B37">
        <v>18.5</v>
      </c>
      <c r="C37" s="1" t="s">
        <v>136</v>
      </c>
      <c r="D37" s="1" t="s">
        <v>35</v>
      </c>
      <c r="E37" s="1" t="s">
        <v>226</v>
      </c>
      <c r="F37" s="1" t="s">
        <v>226</v>
      </c>
      <c r="G37" s="4">
        <f>SQRT((G36^2 + G38^2)/2)</f>
        <v>0.57456913450665803</v>
      </c>
      <c r="H37" s="2" t="str">
        <f t="shared" si="4"/>
        <v>when 36 then 0.5745691333</v>
      </c>
      <c r="I37" t="str">
        <f t="shared" si="5"/>
        <v>when 36 then 0.57456912814537</v>
      </c>
      <c r="J37" t="str">
        <f t="shared" si="6"/>
        <v>when 36 then 0.574569148039264</v>
      </c>
      <c r="K37" s="2" t="str">
        <f t="shared" si="7"/>
        <v>when 36 then 0.574569148039264</v>
      </c>
      <c r="L37" s="2" t="b">
        <f>VALUE(Table1[[#This Row],[pvpiv.com]])=VALUE(Table1[[#This Row],[stadiumgaming.gg]])</f>
        <v>0</v>
      </c>
      <c r="M37" s="2" t="b">
        <f>VALUE(Table1[[#This Row],[pvpiv.com]])=VALUE(Table1[[#This Row],[pokealarm]])</f>
        <v>0</v>
      </c>
      <c r="N37" s="2" t="b">
        <f>VALUE(Table1[[#This Row],[stadiumgaming.gg]])=VALUE(Table1[[#This Row],[pokealarm]])</f>
        <v>1</v>
      </c>
    </row>
    <row r="38" spans="1:14" x14ac:dyDescent="0.25">
      <c r="A38">
        <v>37</v>
      </c>
      <c r="B38">
        <v>19</v>
      </c>
      <c r="C38" s="1" t="s">
        <v>137</v>
      </c>
      <c r="D38" s="1" t="s">
        <v>36</v>
      </c>
      <c r="E38" s="1" t="s">
        <v>227</v>
      </c>
      <c r="F38" s="1" t="s">
        <v>227</v>
      </c>
      <c r="G38" s="3" t="s">
        <v>137</v>
      </c>
      <c r="H38" s="2" t="str">
        <f t="shared" si="4"/>
        <v>when 37 then 0.5822789</v>
      </c>
      <c r="I38" t="str">
        <f t="shared" si="5"/>
        <v>when 37 then 0.582278907299042</v>
      </c>
      <c r="J38" t="str">
        <f t="shared" si="6"/>
        <v>when 37 then 0.582278907299041</v>
      </c>
      <c r="K38" s="2" t="str">
        <f t="shared" si="7"/>
        <v>when 37 then 0.582278907299041</v>
      </c>
      <c r="L38" s="2" t="b">
        <f>VALUE(Table1[[#This Row],[pvpiv.com]])=VALUE(Table1[[#This Row],[stadiumgaming.gg]])</f>
        <v>0</v>
      </c>
      <c r="M38" s="2" t="b">
        <f>VALUE(Table1[[#This Row],[pvpiv.com]])=VALUE(Table1[[#This Row],[pokealarm]])</f>
        <v>0</v>
      </c>
      <c r="N38" s="2" t="b">
        <f>VALUE(Table1[[#This Row],[stadiumgaming.gg]])=VALUE(Table1[[#This Row],[pokealarm]])</f>
        <v>1</v>
      </c>
    </row>
    <row r="39" spans="1:14" x14ac:dyDescent="0.25">
      <c r="A39">
        <v>38</v>
      </c>
      <c r="B39">
        <v>19.5</v>
      </c>
      <c r="C39" s="1" t="s">
        <v>138</v>
      </c>
      <c r="D39" s="1" t="s">
        <v>37</v>
      </c>
      <c r="E39" s="1" t="s">
        <v>228</v>
      </c>
      <c r="F39" s="1" t="s">
        <v>228</v>
      </c>
      <c r="G39" s="4">
        <f>SQRT((G38^2 + G40^2)/2)</f>
        <v>0.58988790349743991</v>
      </c>
      <c r="H39" s="2" t="str">
        <f t="shared" si="4"/>
        <v>when 38 then 0.5898879072</v>
      </c>
      <c r="I39" t="str">
        <f t="shared" si="5"/>
        <v>when 38 then 0.589887907888945</v>
      </c>
      <c r="J39" t="str">
        <f t="shared" si="6"/>
        <v>when 38 then 0.589887911977272</v>
      </c>
      <c r="K39" s="2" t="str">
        <f t="shared" si="7"/>
        <v>when 38 then 0.589887911977272</v>
      </c>
      <c r="L39" s="2" t="b">
        <f>VALUE(Table1[[#This Row],[pvpiv.com]])=VALUE(Table1[[#This Row],[stadiumgaming.gg]])</f>
        <v>0</v>
      </c>
      <c r="M39" s="2" t="b">
        <f>VALUE(Table1[[#This Row],[pvpiv.com]])=VALUE(Table1[[#This Row],[pokealarm]])</f>
        <v>0</v>
      </c>
      <c r="N39" s="2" t="b">
        <f>VALUE(Table1[[#This Row],[stadiumgaming.gg]])=VALUE(Table1[[#This Row],[pokealarm]])</f>
        <v>1</v>
      </c>
    </row>
    <row r="40" spans="1:14" x14ac:dyDescent="0.25">
      <c r="A40">
        <v>39</v>
      </c>
      <c r="B40">
        <v>20</v>
      </c>
      <c r="C40" s="1" t="s">
        <v>139</v>
      </c>
      <c r="D40" s="1" t="s">
        <v>38</v>
      </c>
      <c r="E40" s="1" t="s">
        <v>229</v>
      </c>
      <c r="F40" s="1" t="s">
        <v>287</v>
      </c>
      <c r="G40" s="3" t="s">
        <v>139</v>
      </c>
      <c r="H40" s="2" t="str">
        <f t="shared" si="4"/>
        <v>when 39 then 0.5974</v>
      </c>
      <c r="I40" t="str">
        <f t="shared" si="5"/>
        <v>when 39 then 0.597400009632111</v>
      </c>
      <c r="J40" t="str">
        <f t="shared" si="6"/>
        <v>when 39 then 0.59740000963211</v>
      </c>
      <c r="K40" s="2" t="str">
        <f t="shared" si="7"/>
        <v>when 39 then 0.597400009632110</v>
      </c>
      <c r="L40" s="2" t="b">
        <f>VALUE(Table1[[#This Row],[pvpiv.com]])=VALUE(Table1[[#This Row],[stadiumgaming.gg]])</f>
        <v>0</v>
      </c>
      <c r="M40" s="2" t="b">
        <f>VALUE(Table1[[#This Row],[pvpiv.com]])=VALUE(Table1[[#This Row],[pokealarm]])</f>
        <v>0</v>
      </c>
      <c r="N40" s="2" t="b">
        <f>VALUE(Table1[[#This Row],[stadiumgaming.gg]])=VALUE(Table1[[#This Row],[pokealarm]])</f>
        <v>1</v>
      </c>
    </row>
    <row r="41" spans="1:14" x14ac:dyDescent="0.25">
      <c r="A41">
        <v>40</v>
      </c>
      <c r="B41">
        <v>20.5</v>
      </c>
      <c r="C41" s="1" t="s">
        <v>140</v>
      </c>
      <c r="D41" s="1" t="s">
        <v>39</v>
      </c>
      <c r="E41" s="1" t="s">
        <v>230</v>
      </c>
      <c r="F41" s="1" t="s">
        <v>230</v>
      </c>
      <c r="G41" s="4">
        <f>SQRT((G40^2 + G42^2)/2)</f>
        <v>0.60482366022804113</v>
      </c>
      <c r="H41" s="2" t="str">
        <f t="shared" si="4"/>
        <v>when 40 then 0.6048236651</v>
      </c>
      <c r="I41" t="str">
        <f t="shared" si="5"/>
        <v>when 40 then 0.604823648665171</v>
      </c>
      <c r="J41" t="str">
        <f t="shared" si="6"/>
        <v>when 40 then 0.604823657502073</v>
      </c>
      <c r="K41" s="2" t="str">
        <f t="shared" si="7"/>
        <v>when 40 then 0.604823657502073</v>
      </c>
      <c r="L41" s="2" t="b">
        <f>VALUE(Table1[[#This Row],[pvpiv.com]])=VALUE(Table1[[#This Row],[stadiumgaming.gg]])</f>
        <v>0</v>
      </c>
      <c r="M41" s="2" t="b">
        <f>VALUE(Table1[[#This Row],[pvpiv.com]])=VALUE(Table1[[#This Row],[pokealarm]])</f>
        <v>0</v>
      </c>
      <c r="N41" s="2" t="b">
        <f>VALUE(Table1[[#This Row],[stadiumgaming.gg]])=VALUE(Table1[[#This Row],[pokealarm]])</f>
        <v>1</v>
      </c>
    </row>
    <row r="42" spans="1:14" x14ac:dyDescent="0.25">
      <c r="A42">
        <v>41</v>
      </c>
      <c r="B42">
        <v>21</v>
      </c>
      <c r="C42" s="1" t="s">
        <v>141</v>
      </c>
      <c r="D42" s="1" t="s">
        <v>40</v>
      </c>
      <c r="E42" s="1" t="s">
        <v>40</v>
      </c>
      <c r="F42" s="1" t="s">
        <v>288</v>
      </c>
      <c r="G42" s="3" t="s">
        <v>141</v>
      </c>
      <c r="H42" s="2" t="str">
        <f t="shared" si="4"/>
        <v>when 41 then 0.6121573</v>
      </c>
      <c r="I42" t="str">
        <f t="shared" si="5"/>
        <v>when 41 then 0.61215728521347</v>
      </c>
      <c r="J42" t="str">
        <f t="shared" si="6"/>
        <v>when 41 then 0.61215728521347</v>
      </c>
      <c r="K42" s="2" t="str">
        <f t="shared" si="7"/>
        <v>when 41 then 0.612157285213470</v>
      </c>
      <c r="L42" s="2" t="b">
        <f>VALUE(Table1[[#This Row],[pvpiv.com]])=VALUE(Table1[[#This Row],[stadiumgaming.gg]])</f>
        <v>1</v>
      </c>
      <c r="M42" s="2" t="b">
        <f>VALUE(Table1[[#This Row],[pvpiv.com]])=VALUE(Table1[[#This Row],[pokealarm]])</f>
        <v>1</v>
      </c>
      <c r="N42" s="2" t="b">
        <f>VALUE(Table1[[#This Row],[stadiumgaming.gg]])=VALUE(Table1[[#This Row],[pokealarm]])</f>
        <v>1</v>
      </c>
    </row>
    <row r="43" spans="1:14" x14ac:dyDescent="0.25">
      <c r="A43">
        <v>42</v>
      </c>
      <c r="B43">
        <v>21.5</v>
      </c>
      <c r="C43" s="1" t="s">
        <v>142</v>
      </c>
      <c r="D43" s="1" t="s">
        <v>41</v>
      </c>
      <c r="E43" s="1" t="s">
        <v>231</v>
      </c>
      <c r="F43" s="1" t="s">
        <v>289</v>
      </c>
      <c r="G43" s="4">
        <f>SQRT((G42^2 + G44^2)/2)</f>
        <v>0.61940410506619192</v>
      </c>
      <c r="H43" s="2" t="str">
        <f t="shared" si="4"/>
        <v>when 42 then 0.6194041216</v>
      </c>
      <c r="I43" t="str">
        <f t="shared" si="5"/>
        <v>when 42 then 0.619404107958234</v>
      </c>
      <c r="J43" t="str">
        <f t="shared" si="6"/>
        <v>when 42 then 0.61940411056605</v>
      </c>
      <c r="K43" s="2" t="str">
        <f t="shared" si="7"/>
        <v>when 42 then 0.619404110566050</v>
      </c>
      <c r="L43" s="2" t="b">
        <f>VALUE(Table1[[#This Row],[pvpiv.com]])=VALUE(Table1[[#This Row],[stadiumgaming.gg]])</f>
        <v>0</v>
      </c>
      <c r="M43" s="2" t="b">
        <f>VALUE(Table1[[#This Row],[pvpiv.com]])=VALUE(Table1[[#This Row],[pokealarm]])</f>
        <v>0</v>
      </c>
      <c r="N43" s="2" t="b">
        <f>VALUE(Table1[[#This Row],[stadiumgaming.gg]])=VALUE(Table1[[#This Row],[pokealarm]])</f>
        <v>1</v>
      </c>
    </row>
    <row r="44" spans="1:14" x14ac:dyDescent="0.25">
      <c r="A44">
        <v>43</v>
      </c>
      <c r="B44">
        <v>22</v>
      </c>
      <c r="C44" s="1" t="s">
        <v>143</v>
      </c>
      <c r="D44" s="1" t="s">
        <v>42</v>
      </c>
      <c r="E44" s="1" t="s">
        <v>232</v>
      </c>
      <c r="F44" s="1" t="s">
        <v>232</v>
      </c>
      <c r="G44" s="3" t="s">
        <v>143</v>
      </c>
      <c r="H44" s="2" t="str">
        <f t="shared" si="4"/>
        <v>when 43 then 0.6265671</v>
      </c>
      <c r="I44" t="str">
        <f t="shared" si="5"/>
        <v>when 43 then 0.626567125320435</v>
      </c>
      <c r="J44" t="str">
        <f t="shared" si="6"/>
        <v>when 43 then 0.626567125320434</v>
      </c>
      <c r="K44" s="2" t="str">
        <f t="shared" si="7"/>
        <v>when 43 then 0.626567125320434</v>
      </c>
      <c r="L44" s="2" t="b">
        <f>VALUE(Table1[[#This Row],[pvpiv.com]])=VALUE(Table1[[#This Row],[stadiumgaming.gg]])</f>
        <v>0</v>
      </c>
      <c r="M44" s="2" t="b">
        <f>VALUE(Table1[[#This Row],[pvpiv.com]])=VALUE(Table1[[#This Row],[pokealarm]])</f>
        <v>0</v>
      </c>
      <c r="N44" s="2" t="b">
        <f>VALUE(Table1[[#This Row],[stadiumgaming.gg]])=VALUE(Table1[[#This Row],[pokealarm]])</f>
        <v>1</v>
      </c>
    </row>
    <row r="45" spans="1:14" x14ac:dyDescent="0.25">
      <c r="A45">
        <v>44</v>
      </c>
      <c r="B45">
        <v>22.5</v>
      </c>
      <c r="C45" s="1" t="s">
        <v>144</v>
      </c>
      <c r="D45" s="1" t="s">
        <v>43</v>
      </c>
      <c r="E45" s="1" t="s">
        <v>233</v>
      </c>
      <c r="F45" s="1" t="s">
        <v>233</v>
      </c>
      <c r="G45" s="4">
        <f>SQRT((G44^2 + G46^2)/2)</f>
        <v>0.63364916678952266</v>
      </c>
      <c r="H45" s="2" t="str">
        <f t="shared" si="4"/>
        <v>when 44 then 0.6336491432</v>
      </c>
      <c r="I45" t="str">
        <f t="shared" si="5"/>
        <v>when 44 then 0.633649178748576</v>
      </c>
      <c r="J45" t="str">
        <f t="shared" si="6"/>
        <v>when 44 then 0.633649181622743</v>
      </c>
      <c r="K45" s="2" t="str">
        <f t="shared" si="7"/>
        <v>when 44 then 0.633649181622743</v>
      </c>
      <c r="L45" s="2" t="b">
        <f>VALUE(Table1[[#This Row],[pvpiv.com]])=VALUE(Table1[[#This Row],[stadiumgaming.gg]])</f>
        <v>0</v>
      </c>
      <c r="M45" s="2" t="b">
        <f>VALUE(Table1[[#This Row],[pvpiv.com]])=VALUE(Table1[[#This Row],[pokealarm]])</f>
        <v>0</v>
      </c>
      <c r="N45" s="2" t="b">
        <f>VALUE(Table1[[#This Row],[stadiumgaming.gg]])=VALUE(Table1[[#This Row],[pokealarm]])</f>
        <v>1</v>
      </c>
    </row>
    <row r="46" spans="1:14" x14ac:dyDescent="0.25">
      <c r="A46">
        <v>45</v>
      </c>
      <c r="B46">
        <v>23</v>
      </c>
      <c r="C46" s="1" t="s">
        <v>145</v>
      </c>
      <c r="D46" s="1" t="s">
        <v>44</v>
      </c>
      <c r="E46" s="1" t="s">
        <v>234</v>
      </c>
      <c r="F46" s="1" t="s">
        <v>234</v>
      </c>
      <c r="G46" s="3" t="s">
        <v>145</v>
      </c>
      <c r="H46" s="2" t="str">
        <f t="shared" si="4"/>
        <v>when 45 then 0.64065295</v>
      </c>
      <c r="I46" t="str">
        <f t="shared" si="5"/>
        <v>when 45 then 0.6406529545784</v>
      </c>
      <c r="J46" t="str">
        <f t="shared" si="6"/>
        <v>when 45 then 0.640652954578399</v>
      </c>
      <c r="K46" s="2" t="str">
        <f t="shared" si="7"/>
        <v>when 45 then 0.640652954578399</v>
      </c>
      <c r="L46" s="2" t="b">
        <f>VALUE(Table1[[#This Row],[pvpiv.com]])=VALUE(Table1[[#This Row],[stadiumgaming.gg]])</f>
        <v>0</v>
      </c>
      <c r="M46" s="2" t="b">
        <f>VALUE(Table1[[#This Row],[pvpiv.com]])=VALUE(Table1[[#This Row],[pokealarm]])</f>
        <v>0</v>
      </c>
      <c r="N46" s="2" t="b">
        <f>VALUE(Table1[[#This Row],[stadiumgaming.gg]])=VALUE(Table1[[#This Row],[pokealarm]])</f>
        <v>1</v>
      </c>
    </row>
    <row r="47" spans="1:14" x14ac:dyDescent="0.25">
      <c r="A47">
        <v>46</v>
      </c>
      <c r="B47">
        <v>23.5</v>
      </c>
      <c r="C47" s="1" t="s">
        <v>146</v>
      </c>
      <c r="D47" s="1" t="s">
        <v>45</v>
      </c>
      <c r="E47" s="1" t="s">
        <v>235</v>
      </c>
      <c r="F47" s="1" t="s">
        <v>235</v>
      </c>
      <c r="G47" s="4">
        <f>SQRT((G46^2 + G48^2)/2)</f>
        <v>0.64758095870601362</v>
      </c>
      <c r="H47" s="2" t="str">
        <f t="shared" si="4"/>
        <v>when 46 then 0.6475809666</v>
      </c>
      <c r="I47" t="str">
        <f t="shared" si="5"/>
        <v>when 46 then 0.647580971386554</v>
      </c>
      <c r="J47" t="str">
        <f t="shared" si="6"/>
        <v>when 46 then 0.647580963301656</v>
      </c>
      <c r="K47" s="2" t="str">
        <f t="shared" si="7"/>
        <v>when 46 then 0.647580963301656</v>
      </c>
      <c r="L47" s="2" t="b">
        <f>VALUE(Table1[[#This Row],[pvpiv.com]])=VALUE(Table1[[#This Row],[stadiumgaming.gg]])</f>
        <v>0</v>
      </c>
      <c r="M47" s="2" t="b">
        <f>VALUE(Table1[[#This Row],[pvpiv.com]])=VALUE(Table1[[#This Row],[pokealarm]])</f>
        <v>0</v>
      </c>
      <c r="N47" s="2" t="b">
        <f>VALUE(Table1[[#This Row],[stadiumgaming.gg]])=VALUE(Table1[[#This Row],[pokealarm]])</f>
        <v>1</v>
      </c>
    </row>
    <row r="48" spans="1:14" x14ac:dyDescent="0.25">
      <c r="A48">
        <v>47</v>
      </c>
      <c r="B48">
        <v>24</v>
      </c>
      <c r="C48" s="1" t="s">
        <v>147</v>
      </c>
      <c r="D48" s="1" t="s">
        <v>46</v>
      </c>
      <c r="E48" s="1" t="s">
        <v>46</v>
      </c>
      <c r="F48" s="1" t="s">
        <v>46</v>
      </c>
      <c r="G48" s="3" t="s">
        <v>147</v>
      </c>
      <c r="H48" s="2" t="str">
        <f t="shared" si="4"/>
        <v>when 47 then 0.65443563</v>
      </c>
      <c r="I48" t="str">
        <f t="shared" si="5"/>
        <v>when 47 then 0.654435634613037</v>
      </c>
      <c r="J48" t="str">
        <f t="shared" si="6"/>
        <v>when 47 then 0.654435634613037</v>
      </c>
      <c r="K48" s="2" t="str">
        <f t="shared" si="7"/>
        <v>when 47 then 0.654435634613037</v>
      </c>
      <c r="L48" s="2" t="b">
        <f>VALUE(Table1[[#This Row],[pvpiv.com]])=VALUE(Table1[[#This Row],[stadiumgaming.gg]])</f>
        <v>1</v>
      </c>
      <c r="M48" s="2" t="b">
        <f>VALUE(Table1[[#This Row],[pvpiv.com]])=VALUE(Table1[[#This Row],[pokealarm]])</f>
        <v>1</v>
      </c>
      <c r="N48" s="2" t="b">
        <f>VALUE(Table1[[#This Row],[stadiumgaming.gg]])=VALUE(Table1[[#This Row],[pokealarm]])</f>
        <v>1</v>
      </c>
    </row>
    <row r="49" spans="1:14" x14ac:dyDescent="0.25">
      <c r="A49">
        <v>48</v>
      </c>
      <c r="B49">
        <v>24.5</v>
      </c>
      <c r="C49" s="1" t="s">
        <v>148</v>
      </c>
      <c r="D49" s="1" t="s">
        <v>47</v>
      </c>
      <c r="E49" s="1" t="s">
        <v>236</v>
      </c>
      <c r="F49" s="1" t="s">
        <v>236</v>
      </c>
      <c r="G49" s="4">
        <f>SQRT((G48^2 + G50^2)/2)</f>
        <v>0.66121926097532013</v>
      </c>
      <c r="H49" s="2" t="str">
        <f t="shared" si="4"/>
        <v>when 48 then 0.6612192524</v>
      </c>
      <c r="I49" t="str">
        <f t="shared" si="5"/>
        <v>when 48 then 0.661219265805859</v>
      </c>
      <c r="J49" t="str">
        <f t="shared" si="6"/>
        <v>when 48 then 0.661219263506722</v>
      </c>
      <c r="K49" s="2" t="str">
        <f t="shared" si="7"/>
        <v>when 48 then 0.661219263506722</v>
      </c>
      <c r="L49" s="2" t="b">
        <f>VALUE(Table1[[#This Row],[pvpiv.com]])=VALUE(Table1[[#This Row],[stadiumgaming.gg]])</f>
        <v>0</v>
      </c>
      <c r="M49" s="2" t="b">
        <f>VALUE(Table1[[#This Row],[pvpiv.com]])=VALUE(Table1[[#This Row],[pokealarm]])</f>
        <v>0</v>
      </c>
      <c r="N49" s="2" t="b">
        <f>VALUE(Table1[[#This Row],[stadiumgaming.gg]])=VALUE(Table1[[#This Row],[pokealarm]])</f>
        <v>1</v>
      </c>
    </row>
    <row r="50" spans="1:14" x14ac:dyDescent="0.25">
      <c r="A50">
        <v>49</v>
      </c>
      <c r="B50">
        <v>25</v>
      </c>
      <c r="C50" s="1" t="s">
        <v>149</v>
      </c>
      <c r="D50" s="1" t="s">
        <v>48</v>
      </c>
      <c r="E50" s="1" t="s">
        <v>237</v>
      </c>
      <c r="F50" s="1" t="s">
        <v>237</v>
      </c>
      <c r="G50" s="3" t="s">
        <v>149</v>
      </c>
      <c r="H50" s="2" t="str">
        <f t="shared" si="4"/>
        <v>when 49 then 0.667934</v>
      </c>
      <c r="I50" t="str">
        <f t="shared" si="5"/>
        <v>when 49 then 0.667934000492095</v>
      </c>
      <c r="J50" t="str">
        <f t="shared" si="6"/>
        <v>when 49 then 0.667934000492096</v>
      </c>
      <c r="K50" s="2" t="str">
        <f t="shared" si="7"/>
        <v>when 49 then 0.667934000492096</v>
      </c>
      <c r="L50" s="2" t="b">
        <f>VALUE(Table1[[#This Row],[pvpiv.com]])=VALUE(Table1[[#This Row],[stadiumgaming.gg]])</f>
        <v>0</v>
      </c>
      <c r="M50" s="2" t="b">
        <f>VALUE(Table1[[#This Row],[pvpiv.com]])=VALUE(Table1[[#This Row],[pokealarm]])</f>
        <v>0</v>
      </c>
      <c r="N50" s="2" t="b">
        <f>VALUE(Table1[[#This Row],[stadiumgaming.gg]])=VALUE(Table1[[#This Row],[pokealarm]])</f>
        <v>1</v>
      </c>
    </row>
    <row r="51" spans="1:14" x14ac:dyDescent="0.25">
      <c r="A51">
        <v>50</v>
      </c>
      <c r="B51">
        <v>25.5</v>
      </c>
      <c r="C51" s="1" t="s">
        <v>150</v>
      </c>
      <c r="D51" s="1" t="s">
        <v>49</v>
      </c>
      <c r="E51" s="1" t="s">
        <v>238</v>
      </c>
      <c r="F51" s="1" t="s">
        <v>238</v>
      </c>
      <c r="G51" s="4">
        <f>SQRT((G50^2 + G52^2)/2)</f>
        <v>0.6745818887829742</v>
      </c>
      <c r="H51" s="2" t="str">
        <f t="shared" si="4"/>
        <v>when 50 then 0.6745818959</v>
      </c>
      <c r="I51" t="str">
        <f t="shared" si="5"/>
        <v>when 50 then 0.674581885647492</v>
      </c>
      <c r="J51" t="str">
        <f t="shared" si="6"/>
        <v>when 50 then 0.674581899290818</v>
      </c>
      <c r="K51" s="2" t="str">
        <f t="shared" si="7"/>
        <v>when 50 then 0.674581899290818</v>
      </c>
      <c r="L51" s="2" t="b">
        <f>VALUE(Table1[[#This Row],[pvpiv.com]])=VALUE(Table1[[#This Row],[stadiumgaming.gg]])</f>
        <v>0</v>
      </c>
      <c r="M51" s="2" t="b">
        <f>VALUE(Table1[[#This Row],[pvpiv.com]])=VALUE(Table1[[#This Row],[pokealarm]])</f>
        <v>0</v>
      </c>
      <c r="N51" s="2" t="b">
        <f>VALUE(Table1[[#This Row],[stadiumgaming.gg]])=VALUE(Table1[[#This Row],[pokealarm]])</f>
        <v>1</v>
      </c>
    </row>
    <row r="52" spans="1:14" x14ac:dyDescent="0.25">
      <c r="A52">
        <v>51</v>
      </c>
      <c r="B52">
        <v>26</v>
      </c>
      <c r="C52" s="1" t="s">
        <v>151</v>
      </c>
      <c r="D52" s="1" t="s">
        <v>50</v>
      </c>
      <c r="E52" s="1" t="s">
        <v>239</v>
      </c>
      <c r="F52" s="1" t="s">
        <v>239</v>
      </c>
      <c r="G52" s="3" t="s">
        <v>151</v>
      </c>
      <c r="H52" s="2" t="str">
        <f t="shared" si="4"/>
        <v>when 51 then 0.6811649</v>
      </c>
      <c r="I52" t="str">
        <f t="shared" si="5"/>
        <v>when 51 then 0.681164920330048</v>
      </c>
      <c r="J52" t="str">
        <f t="shared" si="6"/>
        <v>when 51 then 0.681164920330047</v>
      </c>
      <c r="K52" s="2" t="str">
        <f t="shared" si="7"/>
        <v>when 51 then 0.681164920330047</v>
      </c>
      <c r="L52" s="2" t="b">
        <f>VALUE(Table1[[#This Row],[pvpiv.com]])=VALUE(Table1[[#This Row],[stadiumgaming.gg]])</f>
        <v>0</v>
      </c>
      <c r="M52" s="2" t="b">
        <f>VALUE(Table1[[#This Row],[pvpiv.com]])=VALUE(Table1[[#This Row],[pokealarm]])</f>
        <v>0</v>
      </c>
      <c r="N52" s="2" t="b">
        <f>VALUE(Table1[[#This Row],[stadiumgaming.gg]])=VALUE(Table1[[#This Row],[pokealarm]])</f>
        <v>1</v>
      </c>
    </row>
    <row r="53" spans="1:14" x14ac:dyDescent="0.25">
      <c r="A53">
        <v>52</v>
      </c>
      <c r="B53">
        <v>26.5</v>
      </c>
      <c r="C53" s="1" t="s">
        <v>152</v>
      </c>
      <c r="D53" s="1" t="s">
        <v>51</v>
      </c>
      <c r="E53" s="1" t="s">
        <v>240</v>
      </c>
      <c r="F53" s="1" t="s">
        <v>240</v>
      </c>
      <c r="G53" s="4">
        <f>SQRT((G52^2 + G54^2)/2)</f>
        <v>0.68768489434745206</v>
      </c>
      <c r="H53" s="2" t="str">
        <f t="shared" si="4"/>
        <v>when 52 then 0.6876849038</v>
      </c>
      <c r="I53" t="str">
        <f t="shared" si="5"/>
        <v>when 52 then 0.687684901255373</v>
      </c>
      <c r="J53" t="str">
        <f t="shared" si="6"/>
        <v>when 52 then 0.687684905887771</v>
      </c>
      <c r="K53" s="2" t="str">
        <f t="shared" si="7"/>
        <v>when 52 then 0.687684905887771</v>
      </c>
      <c r="L53" s="2" t="b">
        <f>VALUE(Table1[[#This Row],[pvpiv.com]])=VALUE(Table1[[#This Row],[stadiumgaming.gg]])</f>
        <v>0</v>
      </c>
      <c r="M53" s="2" t="b">
        <f>VALUE(Table1[[#This Row],[pvpiv.com]])=VALUE(Table1[[#This Row],[pokealarm]])</f>
        <v>0</v>
      </c>
      <c r="N53" s="2" t="b">
        <f>VALUE(Table1[[#This Row],[stadiumgaming.gg]])=VALUE(Table1[[#This Row],[pokealarm]])</f>
        <v>1</v>
      </c>
    </row>
    <row r="54" spans="1:14" x14ac:dyDescent="0.25">
      <c r="A54">
        <v>53</v>
      </c>
      <c r="B54">
        <v>27</v>
      </c>
      <c r="C54" s="1" t="s">
        <v>153</v>
      </c>
      <c r="D54" s="1" t="s">
        <v>52</v>
      </c>
      <c r="E54" s="1" t="s">
        <v>241</v>
      </c>
      <c r="F54" s="1" t="s">
        <v>241</v>
      </c>
      <c r="G54" s="3" t="s">
        <v>153</v>
      </c>
      <c r="H54" s="2" t="str">
        <f t="shared" si="4"/>
        <v>when 53 then 0.69414365</v>
      </c>
      <c r="I54" t="str">
        <f t="shared" si="5"/>
        <v>when 53 then 0.694143652915955</v>
      </c>
      <c r="J54" t="str">
        <f t="shared" si="6"/>
        <v>when 53 then 0.694143652915954</v>
      </c>
      <c r="K54" s="2" t="str">
        <f t="shared" si="7"/>
        <v>when 53 then 0.694143652915954</v>
      </c>
      <c r="L54" s="2" t="b">
        <f>VALUE(Table1[[#This Row],[pvpiv.com]])=VALUE(Table1[[#This Row],[stadiumgaming.gg]])</f>
        <v>0</v>
      </c>
      <c r="M54" s="2" t="b">
        <f>VALUE(Table1[[#This Row],[pvpiv.com]])=VALUE(Table1[[#This Row],[pokealarm]])</f>
        <v>0</v>
      </c>
      <c r="N54" s="2" t="b">
        <f>VALUE(Table1[[#This Row],[stadiumgaming.gg]])=VALUE(Table1[[#This Row],[pokealarm]])</f>
        <v>1</v>
      </c>
    </row>
    <row r="55" spans="1:14" x14ac:dyDescent="0.25">
      <c r="A55">
        <v>54</v>
      </c>
      <c r="B55">
        <v>27.5</v>
      </c>
      <c r="C55" s="1" t="s">
        <v>154</v>
      </c>
      <c r="D55" s="1" t="s">
        <v>53</v>
      </c>
      <c r="E55" s="1" t="s">
        <v>242</v>
      </c>
      <c r="F55" s="1" t="s">
        <v>242</v>
      </c>
      <c r="G55" s="4">
        <f>SQRT((G54^2 + G56^2)/2)</f>
        <v>0.70054288913847462</v>
      </c>
      <c r="H55" s="2" t="str">
        <f t="shared" si="4"/>
        <v>when 54 then 0.70054287</v>
      </c>
      <c r="I55" t="str">
        <f t="shared" si="5"/>
        <v>when 54 then 0.700542901033063</v>
      </c>
      <c r="J55" t="str">
        <f t="shared" si="6"/>
        <v>when 54 then 0.700542893277978</v>
      </c>
      <c r="K55" s="2" t="str">
        <f t="shared" si="7"/>
        <v>when 54 then 0.700542893277978</v>
      </c>
      <c r="L55" s="2" t="b">
        <f>VALUE(Table1[[#This Row],[pvpiv.com]])=VALUE(Table1[[#This Row],[stadiumgaming.gg]])</f>
        <v>0</v>
      </c>
      <c r="M55" s="2" t="b">
        <f>VALUE(Table1[[#This Row],[pvpiv.com]])=VALUE(Table1[[#This Row],[pokealarm]])</f>
        <v>0</v>
      </c>
      <c r="N55" s="2" t="b">
        <f>VALUE(Table1[[#This Row],[stadiumgaming.gg]])=VALUE(Table1[[#This Row],[pokealarm]])</f>
        <v>1</v>
      </c>
    </row>
    <row r="56" spans="1:14" x14ac:dyDescent="0.25">
      <c r="A56">
        <v>55</v>
      </c>
      <c r="B56">
        <v>28</v>
      </c>
      <c r="C56" s="1" t="s">
        <v>155</v>
      </c>
      <c r="D56" s="1" t="s">
        <v>54</v>
      </c>
      <c r="E56" s="1" t="s">
        <v>54</v>
      </c>
      <c r="F56" s="1" t="s">
        <v>54</v>
      </c>
      <c r="G56" s="3" t="s">
        <v>155</v>
      </c>
      <c r="H56" s="2" t="str">
        <f t="shared" si="4"/>
        <v>when 55 then 0.7068842</v>
      </c>
      <c r="I56" t="str">
        <f t="shared" si="5"/>
        <v>when 55 then 0.706884205341339</v>
      </c>
      <c r="J56" t="str">
        <f t="shared" si="6"/>
        <v>when 55 then 0.706884205341339</v>
      </c>
      <c r="K56" s="2" t="str">
        <f t="shared" si="7"/>
        <v>when 55 then 0.706884205341339</v>
      </c>
      <c r="L56" s="2" t="b">
        <f>VALUE(Table1[[#This Row],[pvpiv.com]])=VALUE(Table1[[#This Row],[stadiumgaming.gg]])</f>
        <v>1</v>
      </c>
      <c r="M56" s="2" t="b">
        <f>VALUE(Table1[[#This Row],[pvpiv.com]])=VALUE(Table1[[#This Row],[pokealarm]])</f>
        <v>1</v>
      </c>
      <c r="N56" s="2" t="b">
        <f>VALUE(Table1[[#This Row],[stadiumgaming.gg]])=VALUE(Table1[[#This Row],[pokealarm]])</f>
        <v>1</v>
      </c>
    </row>
    <row r="57" spans="1:14" x14ac:dyDescent="0.25">
      <c r="A57">
        <v>56</v>
      </c>
      <c r="B57">
        <v>28.5</v>
      </c>
      <c r="C57" s="1" t="s">
        <v>156</v>
      </c>
      <c r="D57" s="1" t="s">
        <v>55</v>
      </c>
      <c r="E57" s="1" t="s">
        <v>243</v>
      </c>
      <c r="F57" s="1" t="s">
        <v>243</v>
      </c>
      <c r="G57" s="4">
        <f>SQRT((G56^2 + G58^2)/2)</f>
        <v>0.71316910241907205</v>
      </c>
      <c r="H57" s="2" t="str">
        <f t="shared" si="4"/>
        <v>when 56 then 0.7131691091</v>
      </c>
      <c r="I57" t="str">
        <f t="shared" si="5"/>
        <v>when 56 then 0.713169074873823</v>
      </c>
      <c r="J57" t="str">
        <f t="shared" si="6"/>
        <v>when 56 then 0.713169102333341</v>
      </c>
      <c r="K57" s="2" t="str">
        <f t="shared" si="7"/>
        <v>when 56 then 0.713169102333341</v>
      </c>
      <c r="L57" s="2" t="b">
        <f>VALUE(Table1[[#This Row],[pvpiv.com]])=VALUE(Table1[[#This Row],[stadiumgaming.gg]])</f>
        <v>0</v>
      </c>
      <c r="M57" s="2" t="b">
        <f>VALUE(Table1[[#This Row],[pvpiv.com]])=VALUE(Table1[[#This Row],[pokealarm]])</f>
        <v>0</v>
      </c>
      <c r="N57" s="2" t="b">
        <f>VALUE(Table1[[#This Row],[stadiumgaming.gg]])=VALUE(Table1[[#This Row],[pokealarm]])</f>
        <v>1</v>
      </c>
    </row>
    <row r="58" spans="1:14" x14ac:dyDescent="0.25">
      <c r="A58">
        <v>57</v>
      </c>
      <c r="B58">
        <v>29</v>
      </c>
      <c r="C58" s="1" t="s">
        <v>157</v>
      </c>
      <c r="D58" s="1" t="s">
        <v>56</v>
      </c>
      <c r="E58" s="1" t="s">
        <v>56</v>
      </c>
      <c r="F58" s="1" t="s">
        <v>56</v>
      </c>
      <c r="G58" s="3" t="s">
        <v>157</v>
      </c>
      <c r="H58" s="2" t="str">
        <f t="shared" si="4"/>
        <v>when 57 then 0.7193991</v>
      </c>
      <c r="I58" t="str">
        <f t="shared" si="5"/>
        <v>when 57 then 0.719399094581604</v>
      </c>
      <c r="J58" t="str">
        <f t="shared" si="6"/>
        <v>when 57 then 0.719399094581604</v>
      </c>
      <c r="K58" s="2" t="str">
        <f t="shared" si="7"/>
        <v>when 57 then 0.719399094581604</v>
      </c>
      <c r="L58" s="2" t="b">
        <f>VALUE(Table1[[#This Row],[pvpiv.com]])=VALUE(Table1[[#This Row],[stadiumgaming.gg]])</f>
        <v>1</v>
      </c>
      <c r="M58" s="2" t="b">
        <f>VALUE(Table1[[#This Row],[pvpiv.com]])=VALUE(Table1[[#This Row],[pokealarm]])</f>
        <v>1</v>
      </c>
      <c r="N58" s="2" t="b">
        <f>VALUE(Table1[[#This Row],[stadiumgaming.gg]])=VALUE(Table1[[#This Row],[pokealarm]])</f>
        <v>1</v>
      </c>
    </row>
    <row r="59" spans="1:14" x14ac:dyDescent="0.25">
      <c r="A59">
        <v>58</v>
      </c>
      <c r="B59">
        <v>29.5</v>
      </c>
      <c r="C59" s="1" t="s">
        <v>158</v>
      </c>
      <c r="D59" s="1" t="s">
        <v>57</v>
      </c>
      <c r="E59" s="1" t="s">
        <v>244</v>
      </c>
      <c r="F59" s="1" t="s">
        <v>244</v>
      </c>
      <c r="G59" s="4">
        <f>SQRT((G58^2 + G60^2)/2)</f>
        <v>0.72557561807188986</v>
      </c>
      <c r="H59" s="2" t="str">
        <f t="shared" si="4"/>
        <v>when 58 then 0.7255756136</v>
      </c>
      <c r="I59" t="str">
        <f t="shared" si="5"/>
        <v>when 58 then 0.725575586915154</v>
      </c>
      <c r="J59" t="str">
        <f t="shared" si="6"/>
        <v>when 58 then 0.725575616972598</v>
      </c>
      <c r="K59" s="2" t="str">
        <f t="shared" si="7"/>
        <v>when 58 then 0.725575616972598</v>
      </c>
      <c r="L59" s="2" t="b">
        <f>VALUE(Table1[[#This Row],[pvpiv.com]])=VALUE(Table1[[#This Row],[stadiumgaming.gg]])</f>
        <v>0</v>
      </c>
      <c r="M59" s="2" t="b">
        <f>VALUE(Table1[[#This Row],[pvpiv.com]])=VALUE(Table1[[#This Row],[pokealarm]])</f>
        <v>0</v>
      </c>
      <c r="N59" s="2" t="b">
        <f>VALUE(Table1[[#This Row],[stadiumgaming.gg]])=VALUE(Table1[[#This Row],[pokealarm]])</f>
        <v>1</v>
      </c>
    </row>
    <row r="60" spans="1:14" x14ac:dyDescent="0.25">
      <c r="A60">
        <v>59</v>
      </c>
      <c r="B60">
        <v>30</v>
      </c>
      <c r="C60" s="1" t="s">
        <v>159</v>
      </c>
      <c r="D60" s="1" t="s">
        <v>58</v>
      </c>
      <c r="E60" s="1" t="s">
        <v>58</v>
      </c>
      <c r="F60" s="1" t="s">
        <v>58</v>
      </c>
      <c r="G60" s="3" t="s">
        <v>159</v>
      </c>
      <c r="H60" s="2" t="str">
        <f t="shared" si="4"/>
        <v>when 59 then 0.7317</v>
      </c>
      <c r="I60" t="str">
        <f t="shared" si="5"/>
        <v>when 59 then 0.731700003147125</v>
      </c>
      <c r="J60" t="str">
        <f t="shared" si="6"/>
        <v>when 59 then 0.731700003147125</v>
      </c>
      <c r="K60" s="2" t="str">
        <f t="shared" si="7"/>
        <v>when 59 then 0.731700003147125</v>
      </c>
      <c r="L60" s="2" t="b">
        <f>VALUE(Table1[[#This Row],[pvpiv.com]])=VALUE(Table1[[#This Row],[stadiumgaming.gg]])</f>
        <v>1</v>
      </c>
      <c r="M60" s="2" t="b">
        <f>VALUE(Table1[[#This Row],[pvpiv.com]])=VALUE(Table1[[#This Row],[pokealarm]])</f>
        <v>1</v>
      </c>
      <c r="N60" s="2" t="b">
        <f>VALUE(Table1[[#This Row],[stadiumgaming.gg]])=VALUE(Table1[[#This Row],[pokealarm]])</f>
        <v>1</v>
      </c>
    </row>
    <row r="61" spans="1:14" x14ac:dyDescent="0.25">
      <c r="A61">
        <v>60</v>
      </c>
      <c r="B61">
        <v>30.5</v>
      </c>
      <c r="C61" s="1" t="s">
        <v>160</v>
      </c>
      <c r="D61" s="1" t="s">
        <v>59</v>
      </c>
      <c r="E61" s="1" t="s">
        <v>245</v>
      </c>
      <c r="F61" s="1" t="s">
        <v>245</v>
      </c>
      <c r="G61" s="4">
        <f>SQRT((G60^2 + G62^2)/2)</f>
        <v>0.73474101734225039</v>
      </c>
      <c r="H61" s="2" t="str">
        <f t="shared" si="4"/>
        <v>when 60 then 0.7347410093</v>
      </c>
      <c r="I61" t="str">
        <f t="shared" si="5"/>
        <v>when 60 then 0.734741038550429</v>
      </c>
      <c r="J61" t="str">
        <f t="shared" si="6"/>
        <v>when 60 then 0.734741011137376</v>
      </c>
      <c r="K61" s="2" t="str">
        <f t="shared" si="7"/>
        <v>when 60 then 0.734741011137376</v>
      </c>
      <c r="L61" s="2" t="b">
        <f>VALUE(Table1[[#This Row],[pvpiv.com]])=VALUE(Table1[[#This Row],[stadiumgaming.gg]])</f>
        <v>0</v>
      </c>
      <c r="M61" s="2" t="b">
        <f>VALUE(Table1[[#This Row],[pvpiv.com]])=VALUE(Table1[[#This Row],[pokealarm]])</f>
        <v>0</v>
      </c>
      <c r="N61" s="2" t="b">
        <f>VALUE(Table1[[#This Row],[stadiumgaming.gg]])=VALUE(Table1[[#This Row],[pokealarm]])</f>
        <v>1</v>
      </c>
    </row>
    <row r="62" spans="1:14" x14ac:dyDescent="0.25">
      <c r="A62">
        <v>61</v>
      </c>
      <c r="B62">
        <v>31</v>
      </c>
      <c r="C62" s="1" t="s">
        <v>161</v>
      </c>
      <c r="D62" s="1" t="s">
        <v>60</v>
      </c>
      <c r="E62" s="1" t="s">
        <v>60</v>
      </c>
      <c r="F62" s="1" t="s">
        <v>60</v>
      </c>
      <c r="G62" s="3" t="s">
        <v>161</v>
      </c>
      <c r="H62" s="2" t="str">
        <f t="shared" si="4"/>
        <v>when 61 then 0.7377695</v>
      </c>
      <c r="I62" t="str">
        <f t="shared" si="5"/>
        <v>when 61 then 0.737769484519958</v>
      </c>
      <c r="J62" t="str">
        <f t="shared" si="6"/>
        <v>when 61 then 0.737769484519958</v>
      </c>
      <c r="K62" s="2" t="str">
        <f t="shared" si="7"/>
        <v>when 61 then 0.737769484519958</v>
      </c>
      <c r="L62" s="2" t="b">
        <f>VALUE(Table1[[#This Row],[pvpiv.com]])=VALUE(Table1[[#This Row],[stadiumgaming.gg]])</f>
        <v>1</v>
      </c>
      <c r="M62" s="2" t="b">
        <f>VALUE(Table1[[#This Row],[pvpiv.com]])=VALUE(Table1[[#This Row],[pokealarm]])</f>
        <v>1</v>
      </c>
      <c r="N62" s="2" t="b">
        <f>VALUE(Table1[[#This Row],[stadiumgaming.gg]])=VALUE(Table1[[#This Row],[pokealarm]])</f>
        <v>1</v>
      </c>
    </row>
    <row r="63" spans="1:14" x14ac:dyDescent="0.25">
      <c r="A63">
        <v>62</v>
      </c>
      <c r="B63">
        <v>31.5</v>
      </c>
      <c r="C63" s="1" t="s">
        <v>162</v>
      </c>
      <c r="D63" s="1" t="s">
        <v>61</v>
      </c>
      <c r="E63" s="1" t="s">
        <v>246</v>
      </c>
      <c r="F63" s="1" t="s">
        <v>246</v>
      </c>
      <c r="G63" s="4">
        <f>SQRT((G62^2 + G64^2)/2)</f>
        <v>0.74078558008035456</v>
      </c>
      <c r="H63" s="2" t="str">
        <f t="shared" si="4"/>
        <v>when 62 then 0.7407855938</v>
      </c>
      <c r="I63" t="str">
        <f t="shared" si="5"/>
        <v>when 62 then 0.740785579737136</v>
      </c>
      <c r="J63" t="str">
        <f t="shared" si="6"/>
        <v>when 62 then 0.740785574597326</v>
      </c>
      <c r="K63" s="2" t="str">
        <f t="shared" si="7"/>
        <v>when 62 then 0.740785574597326</v>
      </c>
      <c r="L63" s="2" t="b">
        <f>VALUE(Table1[[#This Row],[pvpiv.com]])=VALUE(Table1[[#This Row],[stadiumgaming.gg]])</f>
        <v>0</v>
      </c>
      <c r="M63" s="2" t="b">
        <f>VALUE(Table1[[#This Row],[pvpiv.com]])=VALUE(Table1[[#This Row],[pokealarm]])</f>
        <v>0</v>
      </c>
      <c r="N63" s="2" t="b">
        <f>VALUE(Table1[[#This Row],[stadiumgaming.gg]])=VALUE(Table1[[#This Row],[pokealarm]])</f>
        <v>1</v>
      </c>
    </row>
    <row r="64" spans="1:14" x14ac:dyDescent="0.25">
      <c r="A64">
        <v>63</v>
      </c>
      <c r="B64">
        <v>32</v>
      </c>
      <c r="C64" s="1" t="s">
        <v>163</v>
      </c>
      <c r="D64" s="1" t="s">
        <v>62</v>
      </c>
      <c r="E64" s="1" t="s">
        <v>62</v>
      </c>
      <c r="F64" s="1" t="s">
        <v>62</v>
      </c>
      <c r="G64" s="3" t="s">
        <v>163</v>
      </c>
      <c r="H64" s="2" t="str">
        <f t="shared" si="4"/>
        <v>when 63 then 0.74378943</v>
      </c>
      <c r="I64" t="str">
        <f t="shared" si="5"/>
        <v>when 63 then 0.743789434432983</v>
      </c>
      <c r="J64" t="str">
        <f t="shared" si="6"/>
        <v>when 63 then 0.743789434432983</v>
      </c>
      <c r="K64" s="2" t="str">
        <f t="shared" si="7"/>
        <v>when 63 then 0.743789434432983</v>
      </c>
      <c r="L64" s="2" t="b">
        <f>VALUE(Table1[[#This Row],[pvpiv.com]])=VALUE(Table1[[#This Row],[stadiumgaming.gg]])</f>
        <v>1</v>
      </c>
      <c r="M64" s="2" t="b">
        <f>VALUE(Table1[[#This Row],[pvpiv.com]])=VALUE(Table1[[#This Row],[pokealarm]])</f>
        <v>1</v>
      </c>
      <c r="N64" s="2" t="b">
        <f>VALUE(Table1[[#This Row],[stadiumgaming.gg]])=VALUE(Table1[[#This Row],[pokealarm]])</f>
        <v>1</v>
      </c>
    </row>
    <row r="65" spans="1:14" x14ac:dyDescent="0.25">
      <c r="A65">
        <v>64</v>
      </c>
      <c r="B65">
        <v>32.5</v>
      </c>
      <c r="C65" s="1" t="s">
        <v>164</v>
      </c>
      <c r="D65" s="1" t="s">
        <v>63</v>
      </c>
      <c r="E65" s="1" t="s">
        <v>247</v>
      </c>
      <c r="F65" s="1" t="s">
        <v>247</v>
      </c>
      <c r="G65" s="4">
        <f>SQRT((G64^2 + G66^2)/2)</f>
        <v>0.74678120399538928</v>
      </c>
      <c r="H65" s="2" t="str">
        <f t="shared" si="4"/>
        <v>when 64 then 0.7467812109</v>
      </c>
      <c r="I65" t="str">
        <f t="shared" si="5"/>
        <v>when 64 then 0.746781197247765</v>
      </c>
      <c r="J65" t="str">
        <f t="shared" si="6"/>
        <v>when 64 then 0.746781208702482</v>
      </c>
      <c r="K65" s="2" t="str">
        <f t="shared" si="7"/>
        <v>when 64 then 0.746781208702482</v>
      </c>
      <c r="L65" s="2" t="b">
        <f>VALUE(Table1[[#This Row],[pvpiv.com]])=VALUE(Table1[[#This Row],[stadiumgaming.gg]])</f>
        <v>0</v>
      </c>
      <c r="M65" s="2" t="b">
        <f>VALUE(Table1[[#This Row],[pvpiv.com]])=VALUE(Table1[[#This Row],[pokealarm]])</f>
        <v>0</v>
      </c>
      <c r="N65" s="2" t="b">
        <f>VALUE(Table1[[#This Row],[stadiumgaming.gg]])=VALUE(Table1[[#This Row],[pokealarm]])</f>
        <v>1</v>
      </c>
    </row>
    <row r="66" spans="1:14" x14ac:dyDescent="0.25">
      <c r="A66">
        <v>65</v>
      </c>
      <c r="B66">
        <v>33</v>
      </c>
      <c r="C66" s="1" t="s">
        <v>165</v>
      </c>
      <c r="D66" s="1" t="s">
        <v>64</v>
      </c>
      <c r="E66" s="1" t="s">
        <v>64</v>
      </c>
      <c r="F66" s="1" t="s">
        <v>64</v>
      </c>
      <c r="G66" s="3" t="s">
        <v>165</v>
      </c>
      <c r="H66" s="2" t="str">
        <f t="shared" ref="H66:H97" si="8">"when "&amp;$A66&amp;" then "&amp;C66</f>
        <v>when 65 then 0.74976104</v>
      </c>
      <c r="I66" t="str">
        <f t="shared" ref="I66:I102" si="9">"when "&amp;A66&amp;" then "&amp;D66</f>
        <v>when 65 then 0.749761044979095</v>
      </c>
      <c r="J66" t="str">
        <f t="shared" ref="J66:J97" si="10">"when "&amp;$A66&amp;" then "&amp;E66</f>
        <v>when 65 then 0.749761044979095</v>
      </c>
      <c r="K66" s="2" t="str">
        <f t="shared" ref="K66:K97" si="11">"when "&amp;$A66&amp;" then "&amp;F66</f>
        <v>when 65 then 0.749761044979095</v>
      </c>
      <c r="L66" s="2" t="b">
        <f>VALUE(Table1[[#This Row],[pvpiv.com]])=VALUE(Table1[[#This Row],[stadiumgaming.gg]])</f>
        <v>1</v>
      </c>
      <c r="M66" s="2" t="b">
        <f>VALUE(Table1[[#This Row],[pvpiv.com]])=VALUE(Table1[[#This Row],[pokealarm]])</f>
        <v>1</v>
      </c>
      <c r="N66" s="2" t="b">
        <f>VALUE(Table1[[#This Row],[stadiumgaming.gg]])=VALUE(Table1[[#This Row],[pokealarm]])</f>
        <v>1</v>
      </c>
    </row>
    <row r="67" spans="1:14" x14ac:dyDescent="0.25">
      <c r="A67">
        <v>66</v>
      </c>
      <c r="B67">
        <v>33.5</v>
      </c>
      <c r="C67" s="1" t="s">
        <v>166</v>
      </c>
      <c r="D67" s="1" t="s">
        <v>65</v>
      </c>
      <c r="E67" s="1" t="s">
        <v>248</v>
      </c>
      <c r="F67" s="1" t="s">
        <v>248</v>
      </c>
      <c r="G67" s="4">
        <f>SQRT((G66^2 + G68^2)/2)</f>
        <v>0.7527290986842915</v>
      </c>
      <c r="H67" s="2" t="str">
        <f t="shared" si="8"/>
        <v>when 66 then 0.7527290867</v>
      </c>
      <c r="I67" t="str">
        <f t="shared" si="9"/>
        <v>when 66 then 0.752729099732281</v>
      </c>
      <c r="J67" t="str">
        <f t="shared" si="10"/>
        <v>when 66 then 0.752729105305821</v>
      </c>
      <c r="K67" s="2" t="str">
        <f t="shared" si="11"/>
        <v>when 66 then 0.752729105305821</v>
      </c>
      <c r="L67" s="2" t="b">
        <f>VALUE(Table1[[#This Row],[pvpiv.com]])=VALUE(Table1[[#This Row],[stadiumgaming.gg]])</f>
        <v>0</v>
      </c>
      <c r="M67" s="2" t="b">
        <f>VALUE(Table1[[#This Row],[pvpiv.com]])=VALUE(Table1[[#This Row],[pokealarm]])</f>
        <v>0</v>
      </c>
      <c r="N67" s="2" t="b">
        <f>VALUE(Table1[[#This Row],[stadiumgaming.gg]])=VALUE(Table1[[#This Row],[pokealarm]])</f>
        <v>1</v>
      </c>
    </row>
    <row r="68" spans="1:14" x14ac:dyDescent="0.25">
      <c r="A68">
        <v>67</v>
      </c>
      <c r="B68">
        <v>34</v>
      </c>
      <c r="C68" s="1" t="s">
        <v>167</v>
      </c>
      <c r="D68" s="1" t="s">
        <v>66</v>
      </c>
      <c r="E68" s="1" t="s">
        <v>66</v>
      </c>
      <c r="F68" s="1" t="s">
        <v>290</v>
      </c>
      <c r="G68" s="3" t="s">
        <v>167</v>
      </c>
      <c r="H68" s="2" t="str">
        <f t="shared" si="8"/>
        <v>when 67 then 0.7556855</v>
      </c>
      <c r="I68" t="str">
        <f t="shared" si="9"/>
        <v>when 67 then 0.75568550825119</v>
      </c>
      <c r="J68" t="str">
        <f t="shared" si="10"/>
        <v>when 67 then 0.75568550825119</v>
      </c>
      <c r="K68" s="2" t="str">
        <f t="shared" si="11"/>
        <v>when 67 then 0.755685508251190</v>
      </c>
      <c r="L68" s="2" t="b">
        <f>VALUE(Table1[[#This Row],[pvpiv.com]])=VALUE(Table1[[#This Row],[stadiumgaming.gg]])</f>
        <v>1</v>
      </c>
      <c r="M68" s="2" t="b">
        <f>VALUE(Table1[[#This Row],[pvpiv.com]])=VALUE(Table1[[#This Row],[pokealarm]])</f>
        <v>1</v>
      </c>
      <c r="N68" s="2" t="b">
        <f>VALUE(Table1[[#This Row],[stadiumgaming.gg]])=VALUE(Table1[[#This Row],[pokealarm]])</f>
        <v>1</v>
      </c>
    </row>
    <row r="69" spans="1:14" x14ac:dyDescent="0.25">
      <c r="A69">
        <v>68</v>
      </c>
      <c r="B69">
        <v>34.5</v>
      </c>
      <c r="C69" s="1" t="s">
        <v>168</v>
      </c>
      <c r="D69" s="1" t="s">
        <v>67</v>
      </c>
      <c r="E69" s="1" t="s">
        <v>249</v>
      </c>
      <c r="F69" s="1" t="s">
        <v>249</v>
      </c>
      <c r="G69" s="4">
        <f>SQRT((G68^2 + G70^2)/2)</f>
        <v>0.75863036365076886</v>
      </c>
      <c r="H69" s="2" t="str">
        <f t="shared" si="8"/>
        <v>when 68 then 0.7586303683</v>
      </c>
      <c r="I69" t="str">
        <f t="shared" si="9"/>
        <v>when 68 then 0.758630370209851</v>
      </c>
      <c r="J69" t="str">
        <f t="shared" si="10"/>
        <v>when 68 then 0.758630366519684</v>
      </c>
      <c r="K69" s="2" t="str">
        <f t="shared" si="11"/>
        <v>when 68 then 0.758630366519684</v>
      </c>
      <c r="L69" s="2" t="b">
        <f>VALUE(Table1[[#This Row],[pvpiv.com]])=VALUE(Table1[[#This Row],[stadiumgaming.gg]])</f>
        <v>0</v>
      </c>
      <c r="M69" s="2" t="b">
        <f>VALUE(Table1[[#This Row],[pvpiv.com]])=VALUE(Table1[[#This Row],[pokealarm]])</f>
        <v>0</v>
      </c>
      <c r="N69" s="2" t="b">
        <f>VALUE(Table1[[#This Row],[stadiumgaming.gg]])=VALUE(Table1[[#This Row],[pokealarm]])</f>
        <v>1</v>
      </c>
    </row>
    <row r="70" spans="1:14" x14ac:dyDescent="0.25">
      <c r="A70">
        <v>69</v>
      </c>
      <c r="B70">
        <v>35</v>
      </c>
      <c r="C70" s="1" t="s">
        <v>169</v>
      </c>
      <c r="D70" s="1" t="s">
        <v>68</v>
      </c>
      <c r="E70" s="1" t="s">
        <v>250</v>
      </c>
      <c r="F70" s="1" t="s">
        <v>250</v>
      </c>
      <c r="G70" s="3" t="s">
        <v>169</v>
      </c>
      <c r="H70" s="2" t="str">
        <f t="shared" si="8"/>
        <v>when 69 then 0.76156384</v>
      </c>
      <c r="I70" t="str">
        <f t="shared" si="9"/>
        <v>when 69 then 0.761563837528229</v>
      </c>
      <c r="J70" t="str">
        <f t="shared" si="10"/>
        <v>when 69 then 0.761563837528228</v>
      </c>
      <c r="K70" s="2" t="str">
        <f t="shared" si="11"/>
        <v>when 69 then 0.761563837528228</v>
      </c>
      <c r="L70" s="2" t="b">
        <f>VALUE(Table1[[#This Row],[pvpiv.com]])=VALUE(Table1[[#This Row],[stadiumgaming.gg]])</f>
        <v>0</v>
      </c>
      <c r="M70" s="2" t="b">
        <f>VALUE(Table1[[#This Row],[pvpiv.com]])=VALUE(Table1[[#This Row],[pokealarm]])</f>
        <v>0</v>
      </c>
      <c r="N70" s="2" t="b">
        <f>VALUE(Table1[[#This Row],[stadiumgaming.gg]])=VALUE(Table1[[#This Row],[pokealarm]])</f>
        <v>1</v>
      </c>
    </row>
    <row r="71" spans="1:14" x14ac:dyDescent="0.25">
      <c r="A71">
        <v>70</v>
      </c>
      <c r="B71">
        <v>35.5</v>
      </c>
      <c r="C71" s="1" t="s">
        <v>170</v>
      </c>
      <c r="D71" s="1" t="s">
        <v>69</v>
      </c>
      <c r="E71" s="1" t="s">
        <v>251</v>
      </c>
      <c r="F71" s="1" t="s">
        <v>251</v>
      </c>
      <c r="G71" s="4">
        <f>SQRT((G70^2 + G72^2)/2)</f>
        <v>0.7644860688461087</v>
      </c>
      <c r="H71" s="2" t="str">
        <f t="shared" si="8"/>
        <v>when 70 then 0.7644860647</v>
      </c>
      <c r="I71" t="str">
        <f t="shared" si="9"/>
        <v>when 70 then 0.76448604959218</v>
      </c>
      <c r="J71" t="str">
        <f t="shared" si="10"/>
        <v>when 70 then 0.764486065255226</v>
      </c>
      <c r="K71" s="2" t="str">
        <f t="shared" si="11"/>
        <v>when 70 then 0.764486065255226</v>
      </c>
      <c r="L71" s="2" t="b">
        <f>VALUE(Table1[[#This Row],[pvpiv.com]])=VALUE(Table1[[#This Row],[stadiumgaming.gg]])</f>
        <v>0</v>
      </c>
      <c r="M71" s="2" t="b">
        <f>VALUE(Table1[[#This Row],[pvpiv.com]])=VALUE(Table1[[#This Row],[pokealarm]])</f>
        <v>0</v>
      </c>
      <c r="N71" s="2" t="b">
        <f>VALUE(Table1[[#This Row],[stadiumgaming.gg]])=VALUE(Table1[[#This Row],[pokealarm]])</f>
        <v>1</v>
      </c>
    </row>
    <row r="72" spans="1:14" x14ac:dyDescent="0.25">
      <c r="A72">
        <v>71</v>
      </c>
      <c r="B72">
        <v>36</v>
      </c>
      <c r="C72" s="1" t="s">
        <v>171</v>
      </c>
      <c r="D72" s="1" t="s">
        <v>70</v>
      </c>
      <c r="E72" s="1" t="s">
        <v>252</v>
      </c>
      <c r="F72" s="1" t="s">
        <v>252</v>
      </c>
      <c r="G72" s="3" t="s">
        <v>171</v>
      </c>
      <c r="H72" s="2" t="str">
        <f t="shared" si="8"/>
        <v>when 71 then 0.76739717</v>
      </c>
      <c r="I72" t="str">
        <f t="shared" si="9"/>
        <v>when 71 then 0.767397165298462</v>
      </c>
      <c r="J72" t="str">
        <f t="shared" si="10"/>
        <v>when 71 then 0.767397165298461</v>
      </c>
      <c r="K72" s="2" t="str">
        <f t="shared" si="11"/>
        <v>when 71 then 0.767397165298461</v>
      </c>
      <c r="L72" s="2" t="b">
        <f>VALUE(Table1[[#This Row],[pvpiv.com]])=VALUE(Table1[[#This Row],[stadiumgaming.gg]])</f>
        <v>0</v>
      </c>
      <c r="M72" s="2" t="b">
        <f>VALUE(Table1[[#This Row],[pvpiv.com]])=VALUE(Table1[[#This Row],[pokealarm]])</f>
        <v>0</v>
      </c>
      <c r="N72" s="2" t="b">
        <f>VALUE(Table1[[#This Row],[stadiumgaming.gg]])=VALUE(Table1[[#This Row],[pokealarm]])</f>
        <v>1</v>
      </c>
    </row>
    <row r="73" spans="1:14" x14ac:dyDescent="0.25">
      <c r="A73">
        <v>72</v>
      </c>
      <c r="B73">
        <v>36.5</v>
      </c>
      <c r="C73" s="1" t="s">
        <v>172</v>
      </c>
      <c r="D73" s="1" t="s">
        <v>71</v>
      </c>
      <c r="E73" s="1" t="s">
        <v>253</v>
      </c>
      <c r="F73" s="1" t="s">
        <v>291</v>
      </c>
      <c r="G73" s="4">
        <f>SQRT((G72^2 + G74^2)/2)</f>
        <v>0.77029727388400482</v>
      </c>
      <c r="H73" s="2" t="str">
        <f t="shared" si="8"/>
        <v>when 72 then 0.7702972656</v>
      </c>
      <c r="I73" t="str">
        <f t="shared" si="9"/>
        <v>when 72 then 0.770297293677362</v>
      </c>
      <c r="J73" t="str">
        <f t="shared" si="10"/>
        <v>when 72 then 0.77029727397159</v>
      </c>
      <c r="K73" s="2" t="str">
        <f t="shared" si="11"/>
        <v>when 72 then 0.770297273971590</v>
      </c>
      <c r="L73" s="2" t="b">
        <f>VALUE(Table1[[#This Row],[pvpiv.com]])=VALUE(Table1[[#This Row],[stadiumgaming.gg]])</f>
        <v>0</v>
      </c>
      <c r="M73" s="2" t="b">
        <f>VALUE(Table1[[#This Row],[pvpiv.com]])=VALUE(Table1[[#This Row],[pokealarm]])</f>
        <v>0</v>
      </c>
      <c r="N73" s="2" t="b">
        <f>VALUE(Table1[[#This Row],[stadiumgaming.gg]])=VALUE(Table1[[#This Row],[pokealarm]])</f>
        <v>1</v>
      </c>
    </row>
    <row r="74" spans="1:14" x14ac:dyDescent="0.25">
      <c r="A74">
        <v>73</v>
      </c>
      <c r="B74">
        <v>37</v>
      </c>
      <c r="C74" s="1" t="s">
        <v>173</v>
      </c>
      <c r="D74" s="1" t="s">
        <v>72</v>
      </c>
      <c r="E74" s="1" t="s">
        <v>254</v>
      </c>
      <c r="F74" s="1" t="s">
        <v>292</v>
      </c>
      <c r="G74" s="3" t="s">
        <v>173</v>
      </c>
      <c r="H74" s="2" t="str">
        <f t="shared" si="8"/>
        <v>when 73 then 0.7731865</v>
      </c>
      <c r="I74" t="str">
        <f t="shared" si="9"/>
        <v>when 73 then 0.773186504840851</v>
      </c>
      <c r="J74" t="str">
        <f t="shared" si="10"/>
        <v>when 73 then 0.77318650484085</v>
      </c>
      <c r="K74" s="2" t="str">
        <f t="shared" si="11"/>
        <v>when 73 then 0.773186504840850</v>
      </c>
      <c r="L74" s="2" t="b">
        <f>VALUE(Table1[[#This Row],[pvpiv.com]])=VALUE(Table1[[#This Row],[stadiumgaming.gg]])</f>
        <v>0</v>
      </c>
      <c r="M74" s="2" t="b">
        <f>VALUE(Table1[[#This Row],[pvpiv.com]])=VALUE(Table1[[#This Row],[pokealarm]])</f>
        <v>0</v>
      </c>
      <c r="N74" s="2" t="b">
        <f>VALUE(Table1[[#This Row],[stadiumgaming.gg]])=VALUE(Table1[[#This Row],[pokealarm]])</f>
        <v>1</v>
      </c>
    </row>
    <row r="75" spans="1:14" x14ac:dyDescent="0.25">
      <c r="A75">
        <v>74</v>
      </c>
      <c r="B75">
        <v>37.5</v>
      </c>
      <c r="C75" s="1" t="s">
        <v>174</v>
      </c>
      <c r="D75" s="1" t="s">
        <v>73</v>
      </c>
      <c r="E75" s="1" t="s">
        <v>255</v>
      </c>
      <c r="F75" s="1" t="s">
        <v>255</v>
      </c>
      <c r="G75" s="4">
        <f>SQRT((G74^2 + G76^2)/2)</f>
        <v>0.77606494341801469</v>
      </c>
      <c r="H75" s="2" t="str">
        <f t="shared" si="8"/>
        <v>when 74 then 0.7760649616</v>
      </c>
      <c r="I75" t="str">
        <f t="shared" si="9"/>
        <v>when 74 then 0.776064947064992</v>
      </c>
      <c r="J75" t="str">
        <f t="shared" si="10"/>
        <v>when 74 then 0.776064945942412</v>
      </c>
      <c r="K75" s="2" t="str">
        <f t="shared" si="11"/>
        <v>when 74 then 0.776064945942412</v>
      </c>
      <c r="L75" s="2" t="b">
        <f>VALUE(Table1[[#This Row],[pvpiv.com]])=VALUE(Table1[[#This Row],[stadiumgaming.gg]])</f>
        <v>0</v>
      </c>
      <c r="M75" s="2" t="b">
        <f>VALUE(Table1[[#This Row],[pvpiv.com]])=VALUE(Table1[[#This Row],[pokealarm]])</f>
        <v>0</v>
      </c>
      <c r="N75" s="2" t="b">
        <f>VALUE(Table1[[#This Row],[stadiumgaming.gg]])=VALUE(Table1[[#This Row],[pokealarm]])</f>
        <v>1</v>
      </c>
    </row>
    <row r="76" spans="1:14" x14ac:dyDescent="0.25">
      <c r="A76">
        <v>75</v>
      </c>
      <c r="B76">
        <v>38</v>
      </c>
      <c r="C76" s="1" t="s">
        <v>175</v>
      </c>
      <c r="D76" s="1" t="s">
        <v>74</v>
      </c>
      <c r="E76" s="1" t="s">
        <v>74</v>
      </c>
      <c r="F76" s="1" t="s">
        <v>74</v>
      </c>
      <c r="G76" s="3" t="s">
        <v>175</v>
      </c>
      <c r="H76" s="2" t="str">
        <f t="shared" si="8"/>
        <v>when 75 then 0.77893275</v>
      </c>
      <c r="I76" t="str">
        <f t="shared" si="9"/>
        <v>when 75 then 0.778932750225067</v>
      </c>
      <c r="J76" t="str">
        <f t="shared" si="10"/>
        <v>when 75 then 0.778932750225067</v>
      </c>
      <c r="K76" s="2" t="str">
        <f t="shared" si="11"/>
        <v>when 75 then 0.778932750225067</v>
      </c>
      <c r="L76" s="2" t="b">
        <f>VALUE(Table1[[#This Row],[pvpiv.com]])=VALUE(Table1[[#This Row],[stadiumgaming.gg]])</f>
        <v>1</v>
      </c>
      <c r="M76" s="2" t="b">
        <f>VALUE(Table1[[#This Row],[pvpiv.com]])=VALUE(Table1[[#This Row],[pokealarm]])</f>
        <v>1</v>
      </c>
      <c r="N76" s="2" t="b">
        <f>VALUE(Table1[[#This Row],[stadiumgaming.gg]])=VALUE(Table1[[#This Row],[pokealarm]])</f>
        <v>1</v>
      </c>
    </row>
    <row r="77" spans="1:14" x14ac:dyDescent="0.25">
      <c r="A77">
        <v>76</v>
      </c>
      <c r="B77">
        <v>38.5</v>
      </c>
      <c r="C77" s="1" t="s">
        <v>176</v>
      </c>
      <c r="D77" s="1" t="s">
        <v>75</v>
      </c>
      <c r="E77" s="1" t="s">
        <v>256</v>
      </c>
      <c r="F77" s="1" t="s">
        <v>256</v>
      </c>
      <c r="G77" s="4">
        <f>SQRT((G76^2 + G78^2)/2)</f>
        <v>0.78179007757567576</v>
      </c>
      <c r="H77" s="2" t="str">
        <f t="shared" si="8"/>
        <v>when 76 then 0.7817900548</v>
      </c>
      <c r="I77" t="str">
        <f t="shared" si="9"/>
        <v>when 76 then 0.781790050767666</v>
      </c>
      <c r="J77" t="str">
        <f t="shared" si="10"/>
        <v>when 76 then 0.781790064808426</v>
      </c>
      <c r="K77" s="2" t="str">
        <f t="shared" si="11"/>
        <v>when 76 then 0.781790064808426</v>
      </c>
      <c r="L77" s="2" t="b">
        <f>VALUE(Table1[[#This Row],[pvpiv.com]])=VALUE(Table1[[#This Row],[stadiumgaming.gg]])</f>
        <v>0</v>
      </c>
      <c r="M77" s="2" t="b">
        <f>VALUE(Table1[[#This Row],[pvpiv.com]])=VALUE(Table1[[#This Row],[pokealarm]])</f>
        <v>0</v>
      </c>
      <c r="N77" s="2" t="b">
        <f>VALUE(Table1[[#This Row],[stadiumgaming.gg]])=VALUE(Table1[[#This Row],[pokealarm]])</f>
        <v>1</v>
      </c>
    </row>
    <row r="78" spans="1:14" x14ac:dyDescent="0.25">
      <c r="A78">
        <v>77</v>
      </c>
      <c r="B78">
        <v>39</v>
      </c>
      <c r="C78" s="1" t="s">
        <v>177</v>
      </c>
      <c r="D78" s="1" t="s">
        <v>76</v>
      </c>
      <c r="E78" s="1" t="s">
        <v>257</v>
      </c>
      <c r="F78" s="1" t="s">
        <v>257</v>
      </c>
      <c r="G78" s="3" t="s">
        <v>177</v>
      </c>
      <c r="H78" s="2" t="str">
        <f t="shared" si="8"/>
        <v>when 77 then 0.784637</v>
      </c>
      <c r="I78" t="str">
        <f t="shared" si="9"/>
        <v>when 77 then 0.784636974334717</v>
      </c>
      <c r="J78" t="str">
        <f t="shared" si="10"/>
        <v>when 77 then 0.784636974334716</v>
      </c>
      <c r="K78" s="2" t="str">
        <f t="shared" si="11"/>
        <v>when 77 then 0.784636974334716</v>
      </c>
      <c r="L78" s="2" t="b">
        <f>VALUE(Table1[[#This Row],[pvpiv.com]])=VALUE(Table1[[#This Row],[stadiumgaming.gg]])</f>
        <v>0</v>
      </c>
      <c r="M78" s="2" t="b">
        <f>VALUE(Table1[[#This Row],[pvpiv.com]])=VALUE(Table1[[#This Row],[pokealarm]])</f>
        <v>0</v>
      </c>
      <c r="N78" s="2" t="b">
        <f>VALUE(Table1[[#This Row],[stadiumgaming.gg]])=VALUE(Table1[[#This Row],[pokealarm]])</f>
        <v>1</v>
      </c>
    </row>
    <row r="79" spans="1:14" x14ac:dyDescent="0.25">
      <c r="A79">
        <v>78</v>
      </c>
      <c r="B79">
        <v>39.5</v>
      </c>
      <c r="C79" s="1" t="s">
        <v>178</v>
      </c>
      <c r="D79" s="1" t="s">
        <v>77</v>
      </c>
      <c r="E79" s="1" t="s">
        <v>258</v>
      </c>
      <c r="F79" s="1" t="s">
        <v>258</v>
      </c>
      <c r="G79" s="4">
        <f>SQRT((G78^2 + G80^2)/2)</f>
        <v>0.78747359059494815</v>
      </c>
      <c r="H79" s="2" t="str">
        <f t="shared" si="8"/>
        <v>when 78 then 0.7874736075</v>
      </c>
      <c r="I79" t="str">
        <f t="shared" si="9"/>
        <v>when 78 then 0.787473608513275</v>
      </c>
      <c r="J79" t="str">
        <f t="shared" si="10"/>
        <v>when 78 then 0.787473583646825</v>
      </c>
      <c r="K79" s="2" t="str">
        <f t="shared" si="11"/>
        <v>when 78 then 0.787473583646825</v>
      </c>
      <c r="L79" s="2" t="b">
        <f>VALUE(Table1[[#This Row],[pvpiv.com]])=VALUE(Table1[[#This Row],[stadiumgaming.gg]])</f>
        <v>0</v>
      </c>
      <c r="M79" s="2" t="b">
        <f>VALUE(Table1[[#This Row],[pvpiv.com]])=VALUE(Table1[[#This Row],[pokealarm]])</f>
        <v>0</v>
      </c>
      <c r="N79" s="2" t="b">
        <f>VALUE(Table1[[#This Row],[stadiumgaming.gg]])=VALUE(Table1[[#This Row],[pokealarm]])</f>
        <v>1</v>
      </c>
    </row>
    <row r="80" spans="1:14" x14ac:dyDescent="0.25">
      <c r="A80">
        <v>79</v>
      </c>
      <c r="B80">
        <v>40</v>
      </c>
      <c r="C80" s="1" t="s">
        <v>179</v>
      </c>
      <c r="D80" s="1" t="s">
        <v>78</v>
      </c>
      <c r="E80" s="1" t="s">
        <v>259</v>
      </c>
      <c r="F80" s="1" t="s">
        <v>259</v>
      </c>
      <c r="G80" s="3" t="s">
        <v>179</v>
      </c>
      <c r="H80" s="2" t="str">
        <f t="shared" si="8"/>
        <v>when 79 then 0.7903</v>
      </c>
      <c r="I80" t="str">
        <f t="shared" si="9"/>
        <v>when 79 then 0.790300011634827</v>
      </c>
      <c r="J80" t="str">
        <f t="shared" si="10"/>
        <v>when 79 then 0.790300011634826</v>
      </c>
      <c r="K80" s="2" t="str">
        <f t="shared" si="11"/>
        <v>when 79 then 0.790300011634826</v>
      </c>
      <c r="L80" s="2" t="b">
        <f>VALUE(Table1[[#This Row],[pvpiv.com]])=VALUE(Table1[[#This Row],[stadiumgaming.gg]])</f>
        <v>0</v>
      </c>
      <c r="M80" s="2" t="b">
        <f>VALUE(Table1[[#This Row],[pvpiv.com]])=VALUE(Table1[[#This Row],[pokealarm]])</f>
        <v>0</v>
      </c>
      <c r="N80" s="2" t="b">
        <f>VALUE(Table1[[#This Row],[stadiumgaming.gg]])=VALUE(Table1[[#This Row],[pokealarm]])</f>
        <v>1</v>
      </c>
    </row>
    <row r="81" spans="1:14" x14ac:dyDescent="0.25">
      <c r="A81">
        <v>80</v>
      </c>
      <c r="B81">
        <v>40.5</v>
      </c>
      <c r="C81" s="1" t="s">
        <v>180</v>
      </c>
      <c r="D81" s="1" t="s">
        <v>79</v>
      </c>
      <c r="E81" s="1" t="s">
        <v>260</v>
      </c>
      <c r="F81" s="1" t="s">
        <v>260</v>
      </c>
      <c r="G81" s="4">
        <f>SQRT((G80^2 + G82^2)/2)</f>
        <v>0.79280394171573088</v>
      </c>
      <c r="H81" s="2" t="str">
        <f t="shared" si="8"/>
        <v>when 80 then 0.792803968</v>
      </c>
      <c r="I81" t="str">
        <f t="shared" si="9"/>
        <v>when 80 then 0.792803968023538</v>
      </c>
      <c r="J81" t="str">
        <f t="shared" si="10"/>
        <v>when 80 then 0.792803950958807</v>
      </c>
      <c r="K81" s="2" t="str">
        <f t="shared" si="11"/>
        <v>when 80 then 0.792803950958807</v>
      </c>
      <c r="L81" s="2" t="b">
        <f>VALUE(Table1[[#This Row],[pvpiv.com]])=VALUE(Table1[[#This Row],[stadiumgaming.gg]])</f>
        <v>0</v>
      </c>
      <c r="M81" s="2" t="b">
        <f>VALUE(Table1[[#This Row],[pvpiv.com]])=VALUE(Table1[[#This Row],[pokealarm]])</f>
        <v>0</v>
      </c>
      <c r="N81" s="2" t="b">
        <f>VALUE(Table1[[#This Row],[stadiumgaming.gg]])=VALUE(Table1[[#This Row],[pokealarm]])</f>
        <v>1</v>
      </c>
    </row>
    <row r="82" spans="1:14" x14ac:dyDescent="0.25">
      <c r="A82">
        <v>81</v>
      </c>
      <c r="B82">
        <v>41</v>
      </c>
      <c r="C82" s="1" t="s">
        <v>181</v>
      </c>
      <c r="D82" s="1" t="s">
        <v>80</v>
      </c>
      <c r="E82" s="1" t="s">
        <v>80</v>
      </c>
      <c r="F82" s="1" t="s">
        <v>80</v>
      </c>
      <c r="G82" s="3" t="s">
        <v>301</v>
      </c>
      <c r="H82" s="2" t="str">
        <f t="shared" si="8"/>
        <v>when 81 then 0.79530001</v>
      </c>
      <c r="I82" t="str">
        <f t="shared" si="9"/>
        <v>when 81 then 0.795300006866455</v>
      </c>
      <c r="J82" t="str">
        <f t="shared" si="10"/>
        <v>when 81 then 0.795300006866455</v>
      </c>
      <c r="K82" s="2" t="str">
        <f t="shared" si="11"/>
        <v>when 81 then 0.795300006866455</v>
      </c>
      <c r="L82" s="2" t="b">
        <f>VALUE(Table1[[#This Row],[pvpiv.com]])=VALUE(Table1[[#This Row],[stadiumgaming.gg]])</f>
        <v>1</v>
      </c>
      <c r="M82" s="2" t="b">
        <f>VALUE(Table1[[#This Row],[pvpiv.com]])=VALUE(Table1[[#This Row],[pokealarm]])</f>
        <v>1</v>
      </c>
      <c r="N82" s="2" t="b">
        <f>VALUE(Table1[[#This Row],[stadiumgaming.gg]])=VALUE(Table1[[#This Row],[pokealarm]])</f>
        <v>1</v>
      </c>
    </row>
    <row r="83" spans="1:14" x14ac:dyDescent="0.25">
      <c r="A83">
        <v>82</v>
      </c>
      <c r="B83">
        <v>41.5</v>
      </c>
      <c r="C83" s="1" t="s">
        <v>182</v>
      </c>
      <c r="D83" s="1" t="s">
        <v>81</v>
      </c>
      <c r="E83" s="1" t="s">
        <v>261</v>
      </c>
      <c r="F83" s="1" t="s">
        <v>293</v>
      </c>
      <c r="G83" s="4">
        <f>SQRT((G82^2 + G84^2)/2)</f>
        <v>0.79780391701219422</v>
      </c>
      <c r="H83" s="2" t="str">
        <f t="shared" si="8"/>
        <v>when 82 then 0.797800015</v>
      </c>
      <c r="I83" t="str">
        <f t="shared" si="9"/>
        <v>when 82 then 0.797803898371622</v>
      </c>
      <c r="J83" t="str">
        <f t="shared" si="10"/>
        <v>when 82 then 0.79780392148697</v>
      </c>
      <c r="K83" s="2" t="str">
        <f t="shared" si="11"/>
        <v>when 82 then 0.797803921486970</v>
      </c>
      <c r="L83" s="2" t="b">
        <f>VALUE(Table1[[#This Row],[pvpiv.com]])=VALUE(Table1[[#This Row],[stadiumgaming.gg]])</f>
        <v>0</v>
      </c>
      <c r="M83" s="2" t="b">
        <f>VALUE(Table1[[#This Row],[pvpiv.com]])=VALUE(Table1[[#This Row],[pokealarm]])</f>
        <v>0</v>
      </c>
      <c r="N83" s="2" t="b">
        <f>VALUE(Table1[[#This Row],[stadiumgaming.gg]])=VALUE(Table1[[#This Row],[pokealarm]])</f>
        <v>1</v>
      </c>
    </row>
    <row r="84" spans="1:14" x14ac:dyDescent="0.25">
      <c r="A84">
        <v>83</v>
      </c>
      <c r="B84">
        <v>42</v>
      </c>
      <c r="C84" s="1" t="s">
        <v>183</v>
      </c>
      <c r="D84" s="1" t="s">
        <v>82</v>
      </c>
      <c r="E84" s="1" t="s">
        <v>82</v>
      </c>
      <c r="F84" s="1" t="s">
        <v>82</v>
      </c>
      <c r="G84" s="3" t="s">
        <v>183</v>
      </c>
      <c r="H84" s="2" t="str">
        <f t="shared" si="8"/>
        <v>when 83 then 0.8003</v>
      </c>
      <c r="I84" t="str">
        <f t="shared" si="9"/>
        <v>when 83 then 0.800300002098083</v>
      </c>
      <c r="J84" t="str">
        <f t="shared" si="10"/>
        <v>when 83 then 0.800300002098083</v>
      </c>
      <c r="K84" s="2" t="str">
        <f t="shared" si="11"/>
        <v>when 83 then 0.800300002098083</v>
      </c>
      <c r="L84" s="2" t="b">
        <f>VALUE(Table1[[#This Row],[pvpiv.com]])=VALUE(Table1[[#This Row],[stadiumgaming.gg]])</f>
        <v>1</v>
      </c>
      <c r="M84" s="2" t="b">
        <f>VALUE(Table1[[#This Row],[pvpiv.com]])=VALUE(Table1[[#This Row],[pokealarm]])</f>
        <v>1</v>
      </c>
      <c r="N84" s="2" t="b">
        <f>VALUE(Table1[[#This Row],[stadiumgaming.gg]])=VALUE(Table1[[#This Row],[pokealarm]])</f>
        <v>1</v>
      </c>
    </row>
    <row r="85" spans="1:14" x14ac:dyDescent="0.25">
      <c r="A85">
        <v>84</v>
      </c>
      <c r="B85">
        <v>42.5</v>
      </c>
      <c r="C85" s="1" t="s">
        <v>184</v>
      </c>
      <c r="D85" s="1" t="s">
        <v>83</v>
      </c>
      <c r="E85" s="1" t="s">
        <v>262</v>
      </c>
      <c r="F85" s="1" t="s">
        <v>262</v>
      </c>
      <c r="G85" s="4">
        <f>SQRT((G84^2 + G86^2)/2)</f>
        <v>0.80280389261637242</v>
      </c>
      <c r="H85" s="2" t="str">
        <f t="shared" si="8"/>
        <v>when 84 then 0.802799995</v>
      </c>
      <c r="I85" t="str">
        <f t="shared" si="9"/>
        <v>when 84 then 0.802803871877596</v>
      </c>
      <c r="J85" t="str">
        <f t="shared" si="10"/>
        <v>when 84 then 0.802803892322847</v>
      </c>
      <c r="K85" s="2" t="str">
        <f t="shared" si="11"/>
        <v>when 84 then 0.802803892322847</v>
      </c>
      <c r="L85" s="2" t="b">
        <f>VALUE(Table1[[#This Row],[pvpiv.com]])=VALUE(Table1[[#This Row],[stadiumgaming.gg]])</f>
        <v>0</v>
      </c>
      <c r="M85" s="2" t="b">
        <f>VALUE(Table1[[#This Row],[pvpiv.com]])=VALUE(Table1[[#This Row],[pokealarm]])</f>
        <v>0</v>
      </c>
      <c r="N85" s="2" t="b">
        <f>VALUE(Table1[[#This Row],[stadiumgaming.gg]])=VALUE(Table1[[#This Row],[pokealarm]])</f>
        <v>1</v>
      </c>
    </row>
    <row r="86" spans="1:14" x14ac:dyDescent="0.25">
      <c r="A86">
        <v>85</v>
      </c>
      <c r="B86">
        <v>43</v>
      </c>
      <c r="C86" s="1" t="s">
        <v>185</v>
      </c>
      <c r="D86" s="1" t="s">
        <v>84</v>
      </c>
      <c r="E86" s="1" t="s">
        <v>84</v>
      </c>
      <c r="F86" s="1" t="s">
        <v>84</v>
      </c>
      <c r="G86" s="3" t="s">
        <v>185</v>
      </c>
      <c r="H86" s="2" t="str">
        <f t="shared" si="8"/>
        <v>when 85 then 0.8053</v>
      </c>
      <c r="I86" t="str">
        <f t="shared" si="9"/>
        <v>when 85 then 0.805299997329711</v>
      </c>
      <c r="J86" t="str">
        <f t="shared" si="10"/>
        <v>when 85 then 0.805299997329711</v>
      </c>
      <c r="K86" s="2" t="str">
        <f t="shared" si="11"/>
        <v>when 85 then 0.805299997329711</v>
      </c>
      <c r="L86" s="2" t="b">
        <f>VALUE(Table1[[#This Row],[pvpiv.com]])=VALUE(Table1[[#This Row],[stadiumgaming.gg]])</f>
        <v>1</v>
      </c>
      <c r="M86" s="2" t="b">
        <f>VALUE(Table1[[#This Row],[pvpiv.com]])=VALUE(Table1[[#This Row],[pokealarm]])</f>
        <v>1</v>
      </c>
      <c r="N86" s="2" t="b">
        <f>VALUE(Table1[[#This Row],[stadiumgaming.gg]])=VALUE(Table1[[#This Row],[pokealarm]])</f>
        <v>1</v>
      </c>
    </row>
    <row r="87" spans="1:14" x14ac:dyDescent="0.25">
      <c r="A87">
        <v>86</v>
      </c>
      <c r="B87">
        <v>43.5</v>
      </c>
      <c r="C87" s="1" t="s">
        <v>186</v>
      </c>
      <c r="D87" s="1" t="s">
        <v>85</v>
      </c>
      <c r="E87" s="1" t="s">
        <v>263</v>
      </c>
      <c r="F87" s="1" t="s">
        <v>263</v>
      </c>
      <c r="G87" s="4">
        <f>SQRT((G86^2 + G88^2)/2)</f>
        <v>0.8078038685225517</v>
      </c>
      <c r="H87" s="2" t="str">
        <f t="shared" si="8"/>
        <v>when 86 then 0.8078</v>
      </c>
      <c r="I87" t="str">
        <f t="shared" si="9"/>
        <v>when 86 then 0.807803850847053</v>
      </c>
      <c r="J87" t="str">
        <f t="shared" si="10"/>
        <v>when 86 then 0.807803863460723</v>
      </c>
      <c r="K87" s="2" t="str">
        <f t="shared" si="11"/>
        <v>when 86 then 0.807803863460723</v>
      </c>
      <c r="L87" s="2" t="b">
        <f>VALUE(Table1[[#This Row],[pvpiv.com]])=VALUE(Table1[[#This Row],[stadiumgaming.gg]])</f>
        <v>0</v>
      </c>
      <c r="M87" s="2" t="b">
        <f>VALUE(Table1[[#This Row],[pvpiv.com]])=VALUE(Table1[[#This Row],[pokealarm]])</f>
        <v>0</v>
      </c>
      <c r="N87" s="2" t="b">
        <f>VALUE(Table1[[#This Row],[stadiumgaming.gg]])=VALUE(Table1[[#This Row],[pokealarm]])</f>
        <v>1</v>
      </c>
    </row>
    <row r="88" spans="1:14" x14ac:dyDescent="0.25">
      <c r="A88">
        <v>87</v>
      </c>
      <c r="B88">
        <v>44</v>
      </c>
      <c r="C88" s="1" t="s">
        <v>187</v>
      </c>
      <c r="D88" s="1" t="s">
        <v>86</v>
      </c>
      <c r="E88" s="1" t="s">
        <v>86</v>
      </c>
      <c r="F88" s="1" t="s">
        <v>294</v>
      </c>
      <c r="G88" s="3" t="s">
        <v>302</v>
      </c>
      <c r="H88" s="2" t="str">
        <f t="shared" si="8"/>
        <v>when 87 then 0.81029999</v>
      </c>
      <c r="I88" t="str">
        <f t="shared" si="9"/>
        <v>when 87 then 0.81029999256134</v>
      </c>
      <c r="J88" t="str">
        <f t="shared" si="10"/>
        <v>when 87 then 0.81029999256134</v>
      </c>
      <c r="K88" s="2" t="str">
        <f t="shared" si="11"/>
        <v>when 87 then 0.810299992561340</v>
      </c>
      <c r="L88" s="2" t="b">
        <f>VALUE(Table1[[#This Row],[pvpiv.com]])=VALUE(Table1[[#This Row],[stadiumgaming.gg]])</f>
        <v>1</v>
      </c>
      <c r="M88" s="2" t="b">
        <f>VALUE(Table1[[#This Row],[pvpiv.com]])=VALUE(Table1[[#This Row],[pokealarm]])</f>
        <v>1</v>
      </c>
      <c r="N88" s="2" t="b">
        <f>VALUE(Table1[[#This Row],[stadiumgaming.gg]])=VALUE(Table1[[#This Row],[pokealarm]])</f>
        <v>1</v>
      </c>
    </row>
    <row r="89" spans="1:14" x14ac:dyDescent="0.25">
      <c r="A89">
        <v>88</v>
      </c>
      <c r="B89">
        <v>44.5</v>
      </c>
      <c r="C89" s="1" t="s">
        <v>188</v>
      </c>
      <c r="D89" s="1" t="s">
        <v>87</v>
      </c>
      <c r="E89" s="1" t="s">
        <v>264</v>
      </c>
      <c r="F89" s="1" t="s">
        <v>264</v>
      </c>
      <c r="G89" s="4">
        <f>SQRT((G88^2 + G90^2)/2)</f>
        <v>0.81280384472515876</v>
      </c>
      <c r="H89" s="2" t="str">
        <f t="shared" si="8"/>
        <v>when 88 then 0.812799985</v>
      </c>
      <c r="I89" t="str">
        <f t="shared" si="9"/>
        <v>when 88 then 0.812803835179168</v>
      </c>
      <c r="J89" t="str">
        <f t="shared" si="10"/>
        <v>when 88 then 0.812803834895026</v>
      </c>
      <c r="K89" s="2" t="str">
        <f t="shared" si="11"/>
        <v>when 88 then 0.812803834895026</v>
      </c>
      <c r="L89" s="2" t="b">
        <f>VALUE(Table1[[#This Row],[pvpiv.com]])=VALUE(Table1[[#This Row],[stadiumgaming.gg]])</f>
        <v>0</v>
      </c>
      <c r="M89" s="2" t="b">
        <f>VALUE(Table1[[#This Row],[pvpiv.com]])=VALUE(Table1[[#This Row],[pokealarm]])</f>
        <v>0</v>
      </c>
      <c r="N89" s="2" t="b">
        <f>VALUE(Table1[[#This Row],[stadiumgaming.gg]])=VALUE(Table1[[#This Row],[pokealarm]])</f>
        <v>1</v>
      </c>
    </row>
    <row r="90" spans="1:14" x14ac:dyDescent="0.25">
      <c r="A90">
        <v>89</v>
      </c>
      <c r="B90">
        <v>45</v>
      </c>
      <c r="C90" s="1" t="s">
        <v>189</v>
      </c>
      <c r="D90" s="1" t="s">
        <v>88</v>
      </c>
      <c r="E90" s="1" t="s">
        <v>88</v>
      </c>
      <c r="F90" s="1" t="s">
        <v>88</v>
      </c>
      <c r="G90" s="3" t="s">
        <v>303</v>
      </c>
      <c r="H90" s="2" t="str">
        <f t="shared" si="8"/>
        <v>when 89 then 0.81529999</v>
      </c>
      <c r="I90" t="str">
        <f t="shared" si="9"/>
        <v>when 89 then 0.815299987792968</v>
      </c>
      <c r="J90" t="str">
        <f t="shared" si="10"/>
        <v>when 89 then 0.815299987792968</v>
      </c>
      <c r="K90" s="2" t="str">
        <f t="shared" si="11"/>
        <v>when 89 then 0.815299987792968</v>
      </c>
      <c r="L90" s="2" t="b">
        <f>VALUE(Table1[[#This Row],[pvpiv.com]])=VALUE(Table1[[#This Row],[stadiumgaming.gg]])</f>
        <v>1</v>
      </c>
      <c r="M90" s="2" t="b">
        <f>VALUE(Table1[[#This Row],[pvpiv.com]])=VALUE(Table1[[#This Row],[pokealarm]])</f>
        <v>1</v>
      </c>
      <c r="N90" s="2" t="b">
        <f>VALUE(Table1[[#This Row],[stadiumgaming.gg]])=VALUE(Table1[[#This Row],[pokealarm]])</f>
        <v>1</v>
      </c>
    </row>
    <row r="91" spans="1:14" x14ac:dyDescent="0.25">
      <c r="A91">
        <v>90</v>
      </c>
      <c r="B91">
        <v>45.5</v>
      </c>
      <c r="C91" s="1" t="s">
        <v>190</v>
      </c>
      <c r="D91" s="1" t="s">
        <v>89</v>
      </c>
      <c r="E91" s="1" t="s">
        <v>89</v>
      </c>
      <c r="F91" s="1" t="s">
        <v>89</v>
      </c>
      <c r="G91" s="4">
        <f>SQRT((G90^2 + G92^2)/2)</f>
        <v>0.81780382121875661</v>
      </c>
      <c r="H91" s="2" t="str">
        <f t="shared" si="8"/>
        <v>when 90 then 0.81779999</v>
      </c>
      <c r="I91" t="str">
        <f t="shared" si="9"/>
        <v>when 90 then 0.817803806620319</v>
      </c>
      <c r="J91" t="str">
        <f t="shared" si="10"/>
        <v>when 90 then 0.817803806620319</v>
      </c>
      <c r="K91" s="2" t="str">
        <f t="shared" si="11"/>
        <v>when 90 then 0.817803806620319</v>
      </c>
      <c r="L91" s="2" t="b">
        <f>VALUE(Table1[[#This Row],[pvpiv.com]])=VALUE(Table1[[#This Row],[stadiumgaming.gg]])</f>
        <v>1</v>
      </c>
      <c r="M91" s="2" t="b">
        <f>VALUE(Table1[[#This Row],[pvpiv.com]])=VALUE(Table1[[#This Row],[pokealarm]])</f>
        <v>1</v>
      </c>
      <c r="N91" s="2" t="b">
        <f>VALUE(Table1[[#This Row],[stadiumgaming.gg]])=VALUE(Table1[[#This Row],[pokealarm]])</f>
        <v>1</v>
      </c>
    </row>
    <row r="92" spans="1:14" x14ac:dyDescent="0.25">
      <c r="A92">
        <v>91</v>
      </c>
      <c r="B92">
        <v>46</v>
      </c>
      <c r="C92" s="1" t="s">
        <v>191</v>
      </c>
      <c r="D92" s="1" t="s">
        <v>90</v>
      </c>
      <c r="E92" s="1" t="s">
        <v>90</v>
      </c>
      <c r="F92" s="1" t="s">
        <v>90</v>
      </c>
      <c r="G92" s="3" t="s">
        <v>304</v>
      </c>
      <c r="H92" s="2" t="str">
        <f t="shared" si="8"/>
        <v>when 91 then 0.82029999</v>
      </c>
      <c r="I92" t="str">
        <f t="shared" si="9"/>
        <v>when 91 then 0.820299983024597</v>
      </c>
      <c r="J92" t="str">
        <f t="shared" si="10"/>
        <v>when 91 then 0.820299983024597</v>
      </c>
      <c r="K92" s="2" t="str">
        <f t="shared" si="11"/>
        <v>when 91 then 0.820299983024597</v>
      </c>
      <c r="L92" s="2" t="b">
        <f>VALUE(Table1[[#This Row],[pvpiv.com]])=VALUE(Table1[[#This Row],[stadiumgaming.gg]])</f>
        <v>1</v>
      </c>
      <c r="M92" s="2" t="b">
        <f>VALUE(Table1[[#This Row],[pvpiv.com]])=VALUE(Table1[[#This Row],[pokealarm]])</f>
        <v>1</v>
      </c>
      <c r="N92" s="2" t="b">
        <f>VALUE(Table1[[#This Row],[stadiumgaming.gg]])=VALUE(Table1[[#This Row],[pokealarm]])</f>
        <v>1</v>
      </c>
    </row>
    <row r="93" spans="1:14" x14ac:dyDescent="0.25">
      <c r="A93">
        <v>92</v>
      </c>
      <c r="B93">
        <v>46.5</v>
      </c>
      <c r="C93" s="1" t="s">
        <v>192</v>
      </c>
      <c r="D93" s="1" t="s">
        <v>91</v>
      </c>
      <c r="E93" s="1" t="s">
        <v>91</v>
      </c>
      <c r="F93" s="1" t="s">
        <v>91</v>
      </c>
      <c r="G93" s="4">
        <f>SQRT((G92^2 + G94^2)/2)</f>
        <v>0.82280379799804038</v>
      </c>
      <c r="H93" s="2" t="str">
        <f t="shared" si="8"/>
        <v>when 92 then 0.82279999</v>
      </c>
      <c r="I93" t="str">
        <f t="shared" si="9"/>
        <v>when 92 then 0.822803778631297</v>
      </c>
      <c r="J93" t="str">
        <f t="shared" si="10"/>
        <v>when 92 then 0.822803778631297</v>
      </c>
      <c r="K93" s="2" t="str">
        <f t="shared" si="11"/>
        <v>when 92 then 0.822803778631297</v>
      </c>
      <c r="L93" s="2" t="b">
        <f>VALUE(Table1[[#This Row],[pvpiv.com]])=VALUE(Table1[[#This Row],[stadiumgaming.gg]])</f>
        <v>1</v>
      </c>
      <c r="M93" s="2" t="b">
        <f>VALUE(Table1[[#This Row],[pvpiv.com]])=VALUE(Table1[[#This Row],[pokealarm]])</f>
        <v>1</v>
      </c>
      <c r="N93" s="2" t="b">
        <f>VALUE(Table1[[#This Row],[stadiumgaming.gg]])=VALUE(Table1[[#This Row],[pokealarm]])</f>
        <v>1</v>
      </c>
    </row>
    <row r="94" spans="1:14" x14ac:dyDescent="0.25">
      <c r="A94">
        <v>93</v>
      </c>
      <c r="B94">
        <v>47</v>
      </c>
      <c r="C94" s="1" t="s">
        <v>193</v>
      </c>
      <c r="D94" s="1" t="s">
        <v>92</v>
      </c>
      <c r="E94" s="1" t="s">
        <v>92</v>
      </c>
      <c r="F94" s="1" t="s">
        <v>92</v>
      </c>
      <c r="G94" s="3" t="s">
        <v>305</v>
      </c>
      <c r="H94" s="2" t="str">
        <f t="shared" si="8"/>
        <v>when 93 then 0.82529999</v>
      </c>
      <c r="I94" t="str">
        <f t="shared" si="9"/>
        <v>when 93 then 0.825299978256225</v>
      </c>
      <c r="J94" t="str">
        <f t="shared" si="10"/>
        <v>when 93 then 0.825299978256225</v>
      </c>
      <c r="K94" s="2" t="str">
        <f t="shared" si="11"/>
        <v>when 93 then 0.825299978256225</v>
      </c>
      <c r="L94" s="2" t="b">
        <f>VALUE(Table1[[#This Row],[pvpiv.com]])=VALUE(Table1[[#This Row],[stadiumgaming.gg]])</f>
        <v>1</v>
      </c>
      <c r="M94" s="2" t="b">
        <f>VALUE(Table1[[#This Row],[pvpiv.com]])=VALUE(Table1[[#This Row],[pokealarm]])</f>
        <v>1</v>
      </c>
      <c r="N94" s="2" t="b">
        <f>VALUE(Table1[[#This Row],[stadiumgaming.gg]])=VALUE(Table1[[#This Row],[pokealarm]])</f>
        <v>1</v>
      </c>
    </row>
    <row r="95" spans="1:14" x14ac:dyDescent="0.25">
      <c r="A95">
        <v>94</v>
      </c>
      <c r="B95">
        <v>47.5</v>
      </c>
      <c r="C95" s="1" t="s">
        <v>194</v>
      </c>
      <c r="D95" s="1" t="s">
        <v>93</v>
      </c>
      <c r="E95" s="1" t="s">
        <v>93</v>
      </c>
      <c r="F95" s="1" t="s">
        <v>93</v>
      </c>
      <c r="G95" s="4">
        <f>SQRT((G94^2 + G96^2)/2)</f>
        <v>0.82780377505783342</v>
      </c>
      <c r="H95" s="2" t="str">
        <f t="shared" si="8"/>
        <v>when 94 then 0.82779999</v>
      </c>
      <c r="I95" t="str">
        <f t="shared" si="9"/>
        <v>when 94 then 0.827803750922782</v>
      </c>
      <c r="J95" t="str">
        <f t="shared" si="10"/>
        <v>when 94 then 0.827803750922782</v>
      </c>
      <c r="K95" s="2" t="str">
        <f t="shared" si="11"/>
        <v>when 94 then 0.827803750922782</v>
      </c>
      <c r="L95" s="2" t="b">
        <f>VALUE(Table1[[#This Row],[pvpiv.com]])=VALUE(Table1[[#This Row],[stadiumgaming.gg]])</f>
        <v>1</v>
      </c>
      <c r="M95" s="2" t="b">
        <f>VALUE(Table1[[#This Row],[pvpiv.com]])=VALUE(Table1[[#This Row],[pokealarm]])</f>
        <v>1</v>
      </c>
      <c r="N95" s="2" t="b">
        <f>VALUE(Table1[[#This Row],[stadiumgaming.gg]])=VALUE(Table1[[#This Row],[pokealarm]])</f>
        <v>1</v>
      </c>
    </row>
    <row r="96" spans="1:14" x14ac:dyDescent="0.25">
      <c r="A96">
        <v>95</v>
      </c>
      <c r="B96">
        <v>48</v>
      </c>
      <c r="C96" s="1" t="s">
        <v>195</v>
      </c>
      <c r="D96" s="1" t="s">
        <v>94</v>
      </c>
      <c r="E96" s="1" t="s">
        <v>94</v>
      </c>
      <c r="F96" s="1" t="s">
        <v>94</v>
      </c>
      <c r="G96" s="3" t="s">
        <v>306</v>
      </c>
      <c r="H96" s="2" t="str">
        <f t="shared" si="8"/>
        <v>when 95 then 0.83029999</v>
      </c>
      <c r="I96" t="str">
        <f t="shared" si="9"/>
        <v>when 95 then 0.830299973487854</v>
      </c>
      <c r="J96" t="str">
        <f t="shared" si="10"/>
        <v>when 95 then 0.830299973487854</v>
      </c>
      <c r="K96" s="2" t="str">
        <f t="shared" si="11"/>
        <v>when 95 then 0.830299973487854</v>
      </c>
      <c r="L96" s="2" t="b">
        <f>VALUE(Table1[[#This Row],[pvpiv.com]])=VALUE(Table1[[#This Row],[stadiumgaming.gg]])</f>
        <v>1</v>
      </c>
      <c r="M96" s="2" t="b">
        <f>VALUE(Table1[[#This Row],[pvpiv.com]])=VALUE(Table1[[#This Row],[pokealarm]])</f>
        <v>1</v>
      </c>
      <c r="N96" s="2" t="b">
        <f>VALUE(Table1[[#This Row],[stadiumgaming.gg]])=VALUE(Table1[[#This Row],[pokealarm]])</f>
        <v>1</v>
      </c>
    </row>
    <row r="97" spans="1:14" x14ac:dyDescent="0.25">
      <c r="A97">
        <v>96</v>
      </c>
      <c r="B97">
        <v>48.5</v>
      </c>
      <c r="C97" s="1" t="s">
        <v>196</v>
      </c>
      <c r="D97" s="1" t="s">
        <v>95</v>
      </c>
      <c r="E97" s="1" t="s">
        <v>95</v>
      </c>
      <c r="F97" s="1" t="s">
        <v>95</v>
      </c>
      <c r="G97" s="4">
        <f>SQRT((G96^2 + G98^2)/2)</f>
        <v>0.83280375239308335</v>
      </c>
      <c r="H97" s="2" t="str">
        <f t="shared" si="8"/>
        <v>when 96 then 0.83279999</v>
      </c>
      <c r="I97" t="str">
        <f t="shared" si="9"/>
        <v>when 96 then 0.832803753381377</v>
      </c>
      <c r="J97" t="str">
        <f t="shared" si="10"/>
        <v>when 96 then 0.832803753381377</v>
      </c>
      <c r="K97" s="2" t="str">
        <f t="shared" si="11"/>
        <v>when 96 then 0.832803753381377</v>
      </c>
      <c r="L97" s="2" t="b">
        <f>VALUE(Table1[[#This Row],[pvpiv.com]])=VALUE(Table1[[#This Row],[stadiumgaming.gg]])</f>
        <v>1</v>
      </c>
      <c r="M97" s="2" t="b">
        <f>VALUE(Table1[[#This Row],[pvpiv.com]])=VALUE(Table1[[#This Row],[pokealarm]])</f>
        <v>1</v>
      </c>
      <c r="N97" s="2" t="b">
        <f>VALUE(Table1[[#This Row],[stadiumgaming.gg]])=VALUE(Table1[[#This Row],[pokealarm]])</f>
        <v>1</v>
      </c>
    </row>
    <row r="98" spans="1:14" x14ac:dyDescent="0.25">
      <c r="A98">
        <v>97</v>
      </c>
      <c r="B98">
        <v>49</v>
      </c>
      <c r="C98" s="1" t="s">
        <v>197</v>
      </c>
      <c r="D98" s="1" t="s">
        <v>96</v>
      </c>
      <c r="E98" s="1" t="s">
        <v>96</v>
      </c>
      <c r="F98" s="1" t="s">
        <v>96</v>
      </c>
      <c r="G98" s="3" t="s">
        <v>307</v>
      </c>
      <c r="H98" s="2" t="str">
        <f t="shared" ref="H98:H110" si="12">"when "&amp;$A98&amp;" then "&amp;C98</f>
        <v>when 97 then 0.83529999</v>
      </c>
      <c r="I98" t="str">
        <f t="shared" si="9"/>
        <v>when 97 then 0.835300028324127</v>
      </c>
      <c r="J98" t="str">
        <f t="shared" ref="J98:J110" si="13">"when "&amp;$A98&amp;" then "&amp;E98</f>
        <v>when 97 then 0.835300028324127</v>
      </c>
      <c r="K98" s="2" t="str">
        <f t="shared" ref="K98:K110" si="14">"when "&amp;$A98&amp;" then "&amp;F98</f>
        <v>when 97 then 0.835300028324127</v>
      </c>
      <c r="L98" s="2" t="b">
        <f>VALUE(Table1[[#This Row],[pvpiv.com]])=VALUE(Table1[[#This Row],[stadiumgaming.gg]])</f>
        <v>1</v>
      </c>
      <c r="M98" s="2" t="b">
        <f>VALUE(Table1[[#This Row],[pvpiv.com]])=VALUE(Table1[[#This Row],[pokealarm]])</f>
        <v>1</v>
      </c>
      <c r="N98" s="2" t="b">
        <f>VALUE(Table1[[#This Row],[stadiumgaming.gg]])=VALUE(Table1[[#This Row],[pokealarm]])</f>
        <v>1</v>
      </c>
    </row>
    <row r="99" spans="1:14" x14ac:dyDescent="0.25">
      <c r="A99">
        <v>98</v>
      </c>
      <c r="B99">
        <v>49.5</v>
      </c>
      <c r="C99" s="1" t="s">
        <v>198</v>
      </c>
      <c r="D99" s="1" t="s">
        <v>97</v>
      </c>
      <c r="E99" s="1" t="s">
        <v>97</v>
      </c>
      <c r="F99" s="1" t="s">
        <v>97</v>
      </c>
      <c r="G99" s="4">
        <f>SQRT((G98^2 + G100^2)/2)</f>
        <v>0.83780372999885844</v>
      </c>
      <c r="H99" s="2" t="str">
        <f t="shared" si="12"/>
        <v>when 98 then 0.83779999</v>
      </c>
      <c r="I99" t="str">
        <f t="shared" si="9"/>
        <v>when 98 then 0.837803755931569</v>
      </c>
      <c r="J99" t="str">
        <f t="shared" si="13"/>
        <v>when 98 then 0.837803755931569</v>
      </c>
      <c r="K99" s="2" t="str">
        <f t="shared" si="14"/>
        <v>when 98 then 0.837803755931569</v>
      </c>
      <c r="L99" s="2" t="b">
        <f>VALUE(Table1[[#This Row],[pvpiv.com]])=VALUE(Table1[[#This Row],[stadiumgaming.gg]])</f>
        <v>1</v>
      </c>
      <c r="M99" s="2" t="b">
        <f>VALUE(Table1[[#This Row],[pvpiv.com]])=VALUE(Table1[[#This Row],[pokealarm]])</f>
        <v>1</v>
      </c>
      <c r="N99" s="2" t="b">
        <f>VALUE(Table1[[#This Row],[stadiumgaming.gg]])=VALUE(Table1[[#This Row],[pokealarm]])</f>
        <v>1</v>
      </c>
    </row>
    <row r="100" spans="1:14" x14ac:dyDescent="0.25">
      <c r="A100">
        <v>99</v>
      </c>
      <c r="B100">
        <v>50</v>
      </c>
      <c r="C100" s="1" t="s">
        <v>199</v>
      </c>
      <c r="D100" s="1" t="s">
        <v>98</v>
      </c>
      <c r="E100" s="1" t="s">
        <v>98</v>
      </c>
      <c r="F100" s="1" t="s">
        <v>98</v>
      </c>
      <c r="G100" s="3" t="s">
        <v>308</v>
      </c>
      <c r="H100" s="2" t="str">
        <f t="shared" si="12"/>
        <v>when 99 then 0.84029999</v>
      </c>
      <c r="I100" t="str">
        <f t="shared" si="9"/>
        <v>when 99 then 0.840300023555755</v>
      </c>
      <c r="J100" t="str">
        <f t="shared" si="13"/>
        <v>when 99 then 0.840300023555755</v>
      </c>
      <c r="K100" s="2" t="str">
        <f t="shared" si="14"/>
        <v>when 99 then 0.840300023555755</v>
      </c>
      <c r="L100" s="2" t="b">
        <f>VALUE(Table1[[#This Row],[pvpiv.com]])=VALUE(Table1[[#This Row],[stadiumgaming.gg]])</f>
        <v>1</v>
      </c>
      <c r="M100" s="2" t="b">
        <f>VALUE(Table1[[#This Row],[pvpiv.com]])=VALUE(Table1[[#This Row],[pokealarm]])</f>
        <v>1</v>
      </c>
      <c r="N100" s="2" t="b">
        <f>VALUE(Table1[[#This Row],[stadiumgaming.gg]])=VALUE(Table1[[#This Row],[pokealarm]])</f>
        <v>1</v>
      </c>
    </row>
    <row r="101" spans="1:14" x14ac:dyDescent="0.25">
      <c r="A101">
        <v>100</v>
      </c>
      <c r="B101">
        <v>50.5</v>
      </c>
      <c r="D101" s="1" t="s">
        <v>99</v>
      </c>
      <c r="E101" s="1" t="s">
        <v>265</v>
      </c>
      <c r="F101" s="1"/>
      <c r="G101" s="4">
        <f>SQRT((G100^2 + G102^2)/2)</f>
        <v>0.84280370787034398</v>
      </c>
      <c r="H101" s="2" t="str">
        <f t="shared" si="12"/>
        <v xml:space="preserve">when 100 then </v>
      </c>
      <c r="I101" t="str">
        <f t="shared" si="9"/>
        <v>when 100 then 0.842803729</v>
      </c>
      <c r="J101" t="str">
        <f t="shared" si="13"/>
        <v>when 100 then 0.842803729034748</v>
      </c>
      <c r="K101" s="2" t="str">
        <f t="shared" si="14"/>
        <v xml:space="preserve">when 100 then </v>
      </c>
      <c r="L101" s="2" t="b">
        <f>VALUE(Table1[[#This Row],[pvpiv.com]])=VALUE(Table1[[#This Row],[stadiumgaming.gg]])</f>
        <v>0</v>
      </c>
      <c r="M101" s="2" t="b">
        <f>VALUE(Table1[[#This Row],[pvpiv.com]])=VALUE(Table1[[#This Row],[pokealarm]])</f>
        <v>0</v>
      </c>
      <c r="N101" s="2" t="b">
        <f>VALUE(Table1[[#This Row],[stadiumgaming.gg]])=VALUE(Table1[[#This Row],[pokealarm]])</f>
        <v>0</v>
      </c>
    </row>
    <row r="102" spans="1:14" x14ac:dyDescent="0.25">
      <c r="A102">
        <v>101</v>
      </c>
      <c r="B102">
        <v>51</v>
      </c>
      <c r="D102" s="1" t="s">
        <v>100</v>
      </c>
      <c r="E102" s="1" t="s">
        <v>266</v>
      </c>
      <c r="F102" s="1"/>
      <c r="G102" s="3" t="s">
        <v>309</v>
      </c>
      <c r="H102" s="2" t="str">
        <f t="shared" si="12"/>
        <v xml:space="preserve">when 101 then </v>
      </c>
      <c r="I102" t="str">
        <f t="shared" si="9"/>
        <v>when 101 then 0.8453000188</v>
      </c>
      <c r="J102" t="str">
        <f t="shared" si="13"/>
        <v>when 101 then 0.845300018787384</v>
      </c>
      <c r="K102" s="2" t="str">
        <f t="shared" si="14"/>
        <v xml:space="preserve">when 101 then </v>
      </c>
      <c r="L102" s="2" t="b">
        <f>VALUE(Table1[[#This Row],[pvpiv.com]])=VALUE(Table1[[#This Row],[stadiumgaming.gg]])</f>
        <v>0</v>
      </c>
      <c r="M102" s="2" t="b">
        <f>VALUE(Table1[[#This Row],[pvpiv.com]])=VALUE(Table1[[#This Row],[pokealarm]])</f>
        <v>0</v>
      </c>
      <c r="N102" s="2" t="b">
        <f>VALUE(Table1[[#This Row],[stadiumgaming.gg]])=VALUE(Table1[[#This Row],[pokealarm]])</f>
        <v>0</v>
      </c>
    </row>
    <row r="103" spans="1:14" x14ac:dyDescent="0.25">
      <c r="A103">
        <v>102</v>
      </c>
      <c r="B103">
        <v>51.5</v>
      </c>
      <c r="E103" s="1" t="s">
        <v>267</v>
      </c>
      <c r="F103" s="1"/>
      <c r="G103" s="4">
        <f>SQRT((G102^2 + G104^2)/2)</f>
        <v>0.84780368600283873</v>
      </c>
      <c r="H103" s="2" t="str">
        <f t="shared" si="12"/>
        <v xml:space="preserve">when 102 then </v>
      </c>
      <c r="J103" t="str">
        <f t="shared" si="13"/>
        <v>when 102 then 0.847803702398935</v>
      </c>
      <c r="K103" s="2" t="str">
        <f t="shared" si="14"/>
        <v xml:space="preserve">when 102 then </v>
      </c>
      <c r="L103" s="2" t="b">
        <f>VALUE(Table1[[#This Row],[pvpiv.com]])=VALUE(Table1[[#This Row],[stadiumgaming.gg]])</f>
        <v>0</v>
      </c>
      <c r="M103" s="2" t="b">
        <f>VALUE(Table1[[#This Row],[pvpiv.com]])=VALUE(Table1[[#This Row],[pokealarm]])</f>
        <v>1</v>
      </c>
      <c r="N103" s="2" t="b">
        <f>VALUE(Table1[[#This Row],[stadiumgaming.gg]])=VALUE(Table1[[#This Row],[pokealarm]])</f>
        <v>0</v>
      </c>
    </row>
    <row r="104" spans="1:14" x14ac:dyDescent="0.25">
      <c r="A104">
        <v>103</v>
      </c>
      <c r="B104">
        <v>52</v>
      </c>
      <c r="E104" s="1" t="s">
        <v>268</v>
      </c>
      <c r="F104" s="1"/>
      <c r="G104" s="3" t="s">
        <v>310</v>
      </c>
      <c r="H104" s="2" t="str">
        <f t="shared" si="12"/>
        <v xml:space="preserve">when 103 then </v>
      </c>
      <c r="J104" t="str">
        <f t="shared" si="13"/>
        <v>when 103 then 0.850300014019012</v>
      </c>
      <c r="K104" s="2" t="str">
        <f t="shared" si="14"/>
        <v xml:space="preserve">when 103 then </v>
      </c>
      <c r="L104" s="2" t="b">
        <f>VALUE(Table1[[#This Row],[pvpiv.com]])=VALUE(Table1[[#This Row],[stadiumgaming.gg]])</f>
        <v>0</v>
      </c>
      <c r="M104" s="2" t="b">
        <f>VALUE(Table1[[#This Row],[pvpiv.com]])=VALUE(Table1[[#This Row],[pokealarm]])</f>
        <v>1</v>
      </c>
      <c r="N104" s="2" t="b">
        <f>VALUE(Table1[[#This Row],[stadiumgaming.gg]])=VALUE(Table1[[#This Row],[pokealarm]])</f>
        <v>0</v>
      </c>
    </row>
    <row r="105" spans="1:14" x14ac:dyDescent="0.25">
      <c r="A105">
        <v>104</v>
      </c>
      <c r="B105">
        <v>52.5</v>
      </c>
      <c r="E105" s="1" t="s">
        <v>269</v>
      </c>
      <c r="F105" s="1"/>
      <c r="G105" s="4">
        <f>SQRT((G104^2 + G106^2)/2)</f>
        <v>0.85280366439175193</v>
      </c>
      <c r="H105" s="2" t="str">
        <f t="shared" si="12"/>
        <v xml:space="preserve">when 104 then </v>
      </c>
      <c r="J105" t="str">
        <f t="shared" si="13"/>
        <v>when 104 then 0.852803676019539</v>
      </c>
      <c r="K105" s="2" t="str">
        <f t="shared" si="14"/>
        <v xml:space="preserve">when 104 then </v>
      </c>
      <c r="L105" s="2" t="b">
        <f>VALUE(Table1[[#This Row],[pvpiv.com]])=VALUE(Table1[[#This Row],[stadiumgaming.gg]])</f>
        <v>0</v>
      </c>
      <c r="M105" s="2" t="b">
        <f>VALUE(Table1[[#This Row],[pvpiv.com]])=VALUE(Table1[[#This Row],[pokealarm]])</f>
        <v>1</v>
      </c>
      <c r="N105" s="2" t="b">
        <f>VALUE(Table1[[#This Row],[stadiumgaming.gg]])=VALUE(Table1[[#This Row],[pokealarm]])</f>
        <v>0</v>
      </c>
    </row>
    <row r="106" spans="1:14" x14ac:dyDescent="0.25">
      <c r="A106">
        <v>105</v>
      </c>
      <c r="B106">
        <v>53</v>
      </c>
      <c r="E106" s="1" t="s">
        <v>270</v>
      </c>
      <c r="F106" s="1"/>
      <c r="G106" s="3" t="s">
        <v>311</v>
      </c>
      <c r="H106" s="2" t="str">
        <f t="shared" si="12"/>
        <v xml:space="preserve">when 105 then </v>
      </c>
      <c r="J106" t="str">
        <f t="shared" si="13"/>
        <v>when 105 then 0.85530000925064</v>
      </c>
      <c r="K106" s="2" t="str">
        <f t="shared" si="14"/>
        <v xml:space="preserve">when 105 then </v>
      </c>
      <c r="L106" s="2" t="b">
        <f>VALUE(Table1[[#This Row],[pvpiv.com]])=VALUE(Table1[[#This Row],[stadiumgaming.gg]])</f>
        <v>0</v>
      </c>
      <c r="M106" s="2" t="b">
        <f>VALUE(Table1[[#This Row],[pvpiv.com]])=VALUE(Table1[[#This Row],[pokealarm]])</f>
        <v>1</v>
      </c>
      <c r="N106" s="2" t="b">
        <f>VALUE(Table1[[#This Row],[stadiumgaming.gg]])=VALUE(Table1[[#This Row],[pokealarm]])</f>
        <v>0</v>
      </c>
    </row>
    <row r="107" spans="1:14" x14ac:dyDescent="0.25">
      <c r="A107">
        <v>106</v>
      </c>
      <c r="B107">
        <v>53.5</v>
      </c>
      <c r="E107" s="1" t="s">
        <v>271</v>
      </c>
      <c r="F107" s="1"/>
      <c r="G107" s="4">
        <f>SQRT((G106^2 + G108^2)/2)</f>
        <v>0.85780364303259982</v>
      </c>
      <c r="H107" s="2" t="str">
        <f t="shared" si="12"/>
        <v xml:space="preserve">when 106 then </v>
      </c>
      <c r="J107" t="str">
        <f t="shared" si="13"/>
        <v>when 106 then 0.857803649892077</v>
      </c>
      <c r="K107" s="2" t="str">
        <f t="shared" si="14"/>
        <v xml:space="preserve">when 106 then </v>
      </c>
      <c r="L107" s="2" t="b">
        <f>VALUE(Table1[[#This Row],[pvpiv.com]])=VALUE(Table1[[#This Row],[stadiumgaming.gg]])</f>
        <v>0</v>
      </c>
      <c r="M107" s="2" t="b">
        <f>VALUE(Table1[[#This Row],[pvpiv.com]])=VALUE(Table1[[#This Row],[pokealarm]])</f>
        <v>1</v>
      </c>
      <c r="N107" s="2" t="b">
        <f>VALUE(Table1[[#This Row],[stadiumgaming.gg]])=VALUE(Table1[[#This Row],[pokealarm]])</f>
        <v>0</v>
      </c>
    </row>
    <row r="108" spans="1:14" x14ac:dyDescent="0.25">
      <c r="A108">
        <v>107</v>
      </c>
      <c r="B108">
        <v>54</v>
      </c>
      <c r="E108" s="1" t="s">
        <v>272</v>
      </c>
      <c r="F108" s="1"/>
      <c r="G108" s="3" t="s">
        <v>312</v>
      </c>
      <c r="H108" s="2" t="str">
        <f t="shared" si="12"/>
        <v xml:space="preserve">when 107 then </v>
      </c>
      <c r="J108" t="str">
        <f t="shared" si="13"/>
        <v>when 107 then 0.860300004482269</v>
      </c>
      <c r="K108" s="2" t="str">
        <f t="shared" si="14"/>
        <v xml:space="preserve">when 107 then </v>
      </c>
      <c r="L108" s="2" t="b">
        <f>VALUE(Table1[[#This Row],[pvpiv.com]])=VALUE(Table1[[#This Row],[stadiumgaming.gg]])</f>
        <v>0</v>
      </c>
      <c r="M108" s="2" t="b">
        <f>VALUE(Table1[[#This Row],[pvpiv.com]])=VALUE(Table1[[#This Row],[pokealarm]])</f>
        <v>1</v>
      </c>
      <c r="N108" s="2" t="b">
        <f>VALUE(Table1[[#This Row],[stadiumgaming.gg]])=VALUE(Table1[[#This Row],[pokealarm]])</f>
        <v>0</v>
      </c>
    </row>
    <row r="109" spans="1:14" x14ac:dyDescent="0.25">
      <c r="A109">
        <v>108</v>
      </c>
      <c r="B109">
        <v>54.5</v>
      </c>
      <c r="E109" s="1" t="s">
        <v>273</v>
      </c>
      <c r="F109" s="1"/>
      <c r="G109" s="4">
        <f>SQRT((G108^2 + G110^2)/2)</f>
        <v>0.86280362192100235</v>
      </c>
      <c r="H109" s="2" t="str">
        <f t="shared" si="12"/>
        <v xml:space="preserve">when 108 then </v>
      </c>
      <c r="J109" t="str">
        <f t="shared" si="13"/>
        <v>when 108 then 0.862803624012168</v>
      </c>
      <c r="K109" s="2" t="str">
        <f t="shared" si="14"/>
        <v xml:space="preserve">when 108 then </v>
      </c>
      <c r="L109" s="2" t="b">
        <f>VALUE(Table1[[#This Row],[pvpiv.com]])=VALUE(Table1[[#This Row],[stadiumgaming.gg]])</f>
        <v>0</v>
      </c>
      <c r="M109" s="2" t="b">
        <f>VALUE(Table1[[#This Row],[pvpiv.com]])=VALUE(Table1[[#This Row],[pokealarm]])</f>
        <v>1</v>
      </c>
      <c r="N109" s="2" t="b">
        <f>VALUE(Table1[[#This Row],[stadiumgaming.gg]])=VALUE(Table1[[#This Row],[pokealarm]])</f>
        <v>0</v>
      </c>
    </row>
    <row r="110" spans="1:14" x14ac:dyDescent="0.25">
      <c r="A110">
        <v>109</v>
      </c>
      <c r="B110">
        <v>55</v>
      </c>
      <c r="E110" s="1" t="s">
        <v>274</v>
      </c>
      <c r="F110" s="1"/>
      <c r="G110" s="3" t="s">
        <v>313</v>
      </c>
      <c r="H110" s="2" t="str">
        <f t="shared" si="12"/>
        <v xml:space="preserve">when 109 then </v>
      </c>
      <c r="J110" t="str">
        <f t="shared" si="13"/>
        <v>when 109 then 0.865299999713897</v>
      </c>
      <c r="K110" s="2" t="str">
        <f t="shared" si="14"/>
        <v xml:space="preserve">when 109 then </v>
      </c>
      <c r="L110" s="2" t="b">
        <f>VALUE(Table1[[#This Row],[pvpiv.com]])=VALUE(Table1[[#This Row],[stadiumgaming.gg]])</f>
        <v>0</v>
      </c>
      <c r="M110" s="2" t="b">
        <f>VALUE(Table1[[#This Row],[pvpiv.com]])=VALUE(Table1[[#This Row],[pokealarm]])</f>
        <v>1</v>
      </c>
      <c r="N110" s="2" t="b">
        <f>VALUE(Table1[[#This Row],[stadiumgaming.gg]])=VALUE(Table1[[#This Row],[pokealarm]])</f>
        <v>0</v>
      </c>
    </row>
  </sheetData>
  <conditionalFormatting sqref="L2:N110">
    <cfRule type="expression" dxfId="3" priority="1">
      <formula>L2=FALSE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Ismel Salazar</dc:creator>
  <cp:lastModifiedBy>Ismel Salazar</cp:lastModifiedBy>
  <dcterms:created xsi:type="dcterms:W3CDTF">2021-10-03T02:17:53Z</dcterms:created>
  <dcterms:modified xsi:type="dcterms:W3CDTF">2021-10-22T06:55:49Z</dcterms:modified>
</cp:coreProperties>
</file>